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Z:\2024年度\201_統計班\040_刊行物・レポート\05 HP掲載用\05 熊本市統計書（過年度分）\平成２４年度版\"/>
    </mc:Choice>
  </mc:AlternateContent>
  <xr:revisionPtr revIDLastSave="0" documentId="13_ncr:1_{ABBA14BB-6C93-419A-A97B-65E712573A6C}" xr6:coauthVersionLast="47" xr6:coauthVersionMax="47" xr10:uidLastSave="{00000000-0000-0000-0000-000000000000}"/>
  <bookViews>
    <workbookView xWindow="-28920" yWindow="-120" windowWidth="29040" windowHeight="15840" xr2:uid="{35FE3DE5-EB28-4923-8371-504680A837F7}"/>
  </bookViews>
  <sheets>
    <sheet name="0201（1）" sheetId="1" r:id="rId1"/>
    <sheet name="0201（2）" sheetId="2" r:id="rId2"/>
    <sheet name="0202" sheetId="3" r:id="rId3"/>
    <sheet name="0203" sheetId="4" r:id="rId4"/>
    <sheet name="0204" sheetId="5" r:id="rId5"/>
    <sheet name="0205" sheetId="6" r:id="rId6"/>
    <sheet name="0206" sheetId="7" r:id="rId7"/>
    <sheet name="0207" sheetId="9" r:id="rId8"/>
    <sheet name="0207（グラフ）" sheetId="8" r:id="rId9"/>
    <sheet name="0208町丁別（あ～お）" sheetId="10" r:id="rId10"/>
    <sheet name="0208（お～く）" sheetId="11" r:id="rId11"/>
    <sheet name="0208（け～じょ）" sheetId="12" r:id="rId12"/>
    <sheet name="0208（じょ～ち）" sheetId="13" r:id="rId13"/>
    <sheet name="0208（と～ぬ）" sheetId="14" r:id="rId14"/>
    <sheet name="0208（ぬ～み）" sheetId="15" r:id="rId15"/>
    <sheet name="0208⑦（む～わ）" sheetId="16" r:id="rId16"/>
    <sheet name="0209" sheetId="18" r:id="rId17"/>
    <sheet name="0210" sheetId="19" r:id="rId18"/>
    <sheet name="0211（年齢別）" sheetId="20" r:id="rId19"/>
    <sheet name="0211（校区別）" sheetId="21" r:id="rId20"/>
    <sheet name="0212" sheetId="22" r:id="rId21"/>
    <sheet name="0213" sheetId="23" r:id="rId22"/>
    <sheet name="0214" sheetId="24" r:id="rId23"/>
    <sheet name="0215" sheetId="25" r:id="rId24"/>
    <sheet name="0216" sheetId="26" r:id="rId25"/>
    <sheet name="0217" sheetId="27" r:id="rId26"/>
    <sheet name="0218" sheetId="28" r:id="rId27"/>
    <sheet name="0219（年齢別）" sheetId="29" r:id="rId28"/>
    <sheet name="0219（校区別）" sheetId="30" r:id="rId29"/>
    <sheet name="0220" sheetId="31" r:id="rId30"/>
    <sheet name="0221" sheetId="32" r:id="rId31"/>
    <sheet name="0222" sheetId="33" r:id="rId32"/>
    <sheet name="0223" sheetId="34" r:id="rId33"/>
    <sheet name="居住形態（世帯数）" sheetId="35" r:id="rId34"/>
    <sheet name="居住形態" sheetId="36" r:id="rId35"/>
    <sheet name="0224" sheetId="37" r:id="rId36"/>
    <sheet name="0225" sheetId="38" r:id="rId37"/>
    <sheet name="0226" sheetId="39" r:id="rId38"/>
    <sheet name="0227" sheetId="40" r:id="rId39"/>
    <sheet name="0228" sheetId="41" r:id="rId40"/>
    <sheet name="0229" sheetId="42" r:id="rId41"/>
    <sheet name="0230" sheetId="44" r:id="rId42"/>
    <sheet name="0231" sheetId="43" r:id="rId43"/>
    <sheet name="0232" sheetId="45" r:id="rId44"/>
    <sheet name="0233" sheetId="46" r:id="rId45"/>
    <sheet name="0234" sheetId="47" r:id="rId46"/>
    <sheet name="0235" sheetId="48" r:id="rId47"/>
    <sheet name="労働力状態" sheetId="49" r:id="rId48"/>
    <sheet name="0236（P.1）" sheetId="50" r:id="rId49"/>
    <sheet name="0236（P.2） " sheetId="51" r:id="rId50"/>
    <sheet name="0236（P.3）" sheetId="52" r:id="rId51"/>
    <sheet name="0236（P.4）" sheetId="53" r:id="rId52"/>
    <sheet name="0236（P.5）" sheetId="54" r:id="rId53"/>
    <sheet name="0236（P.6）" sheetId="55" r:id="rId54"/>
    <sheet name="0236（P.7）" sheetId="56" r:id="rId55"/>
    <sheet name="0236（P.8）" sheetId="57" r:id="rId56"/>
    <sheet name="0236（P.9）" sheetId="58" r:id="rId57"/>
    <sheet name="0236（P.10）" sheetId="59" r:id="rId58"/>
  </sheets>
  <definedNames>
    <definedName name="_13.年齢_男女別人口" localSheetId="7">'0207'!$A$1:$L$57</definedName>
    <definedName name="_15.国勢調査各年_男女別人口" localSheetId="16">'0209'!$A$1:$O$37</definedName>
    <definedName name="_16.年齢_各歳__男女別人口" localSheetId="17">'0210'!$A$1:$U$51</definedName>
    <definedName name="_17.年齢_5歳階級__配偶関係_男女別15歳以上人口" localSheetId="18">'0211（年齢別）'!$A$1:$X$27</definedName>
    <definedName name="_18.人口集中地区の年齢_5歳階級__別人口" localSheetId="20">'0212'!$A$1:$G$31</definedName>
    <definedName name="_19.労働力状態_男女別15歳以上人口" localSheetId="21">'0213'!$A$1:$H$17</definedName>
    <definedName name="_20.労働力状態_年齢__雇用者" localSheetId="22">'0214'!$A$1:$S$61</definedName>
    <definedName name="_21.産業_大分類__年齢_5歳階級" localSheetId="23">'0215'!$A$1:$Q$59</definedName>
    <definedName name="_22.世帯の種類_世帯人員別世帯数及び世帯人員" localSheetId="24">'0216'!$A$1:$R$20</definedName>
    <definedName name="_23.世帯の家族類型別" localSheetId="25">'0217'!$A$1:$V$25</definedName>
    <definedName name="_24.親族人員別65歳以上親族のいる一般世帯数" localSheetId="26">'0218'!$A$1:$I$10</definedName>
    <definedName name="_25.年齢_男女別恒例単身世帯数" localSheetId="27">'0219（年齢別）'!$A$1:$H$10</definedName>
    <definedName name="_26.施設等の世帯の種類" localSheetId="29">'0220'!$A$1:$K$13</definedName>
    <definedName name="_27.住居の種類・住宅の所有の関係" localSheetId="30">'0221'!$A$1:$G$16</definedName>
    <definedName name="_28.住宅の建て方_住宅の所有の関係" localSheetId="31">'0222'!$A$1:$P$25</definedName>
    <definedName name="_29.延べ面積_住宅の所有の関係" localSheetId="32">'0223'!$A$1:$I$45</definedName>
    <definedName name="_30.在学か否かの別・最終卒業学校の種類_年齢" localSheetId="35">'0224'!$A$1:$I$31</definedName>
    <definedName name="_31.産業_男女別15歳以上就労者数" localSheetId="36">'0225'!$A$1:$G$22</definedName>
    <definedName name="_32.産業_従業上の地位_男女別15歳以上就業者数" localSheetId="37">'0226'!$A$1:$M$56</definedName>
    <definedName name="_35.常住地または従業地・通学地による年齢" localSheetId="40">'0229'!$A$1:$Q$76</definedName>
    <definedName name="_36.従業地による常住市区町村_産業別15歳以上就業者数" localSheetId="41">'0230'!$A$1:$P$93</definedName>
    <definedName name="_xlnm._FilterDatabase" localSheetId="19" hidden="1">'0211（校区別）'!$A$4:$B$4</definedName>
    <definedName name="_xlnm._FilterDatabase" localSheetId="28" hidden="1">'0219（校区別）'!$A$4:$B$4</definedName>
    <definedName name="_xlnm._FilterDatabase" localSheetId="42" hidden="1">'0231'!$A$3:$B$3</definedName>
    <definedName name="_xlnm._FilterDatabase" localSheetId="43" hidden="1">'0232'!$A$6:$B$6</definedName>
    <definedName name="_xlnm._FilterDatabase" localSheetId="44" hidden="1">'0233'!$A$4:$B$4</definedName>
    <definedName name="_xlnm._FilterDatabase" localSheetId="46" hidden="1">'0235'!$A$7:$B$7</definedName>
    <definedName name="_xlnm._FilterDatabase" localSheetId="34" hidden="1">居住形態!$A$3:$B$3</definedName>
    <definedName name="_xlnm._FilterDatabase" localSheetId="33" hidden="1">'居住形態（世帯数）'!$A$3:$B$3</definedName>
    <definedName name="_xlnm._FilterDatabase" localSheetId="47" hidden="1">労働力状態!$A$2:$C$2</definedName>
    <definedName name="_xlnm.Print_Area" localSheetId="1">'0201（2）'!$A$1:$J$76</definedName>
    <definedName name="_xlnm.Print_Area" localSheetId="3">'0203'!$A$1:$I$35</definedName>
    <definedName name="_xlnm.Print_Area" localSheetId="4">'0204'!$A$1:$M$29</definedName>
    <definedName name="_xlnm.Print_Area" localSheetId="5">'0205'!$A$1:$M$31</definedName>
    <definedName name="_xlnm.Print_Area" localSheetId="6">'0206'!$A$1:$K$28</definedName>
    <definedName name="_xlnm.Print_Area" localSheetId="10">'0208（お～く）'!$A$1:$S$74</definedName>
    <definedName name="_xlnm.Print_Area" localSheetId="11">'0208（け～じょ）'!$A$1:$S$74</definedName>
    <definedName name="_xlnm.Print_Area" localSheetId="12">'0208（じょ～ち）'!$A$1:$S$74</definedName>
    <definedName name="_xlnm.Print_Area" localSheetId="13">'0208（と～ぬ）'!$A$1:$S$74</definedName>
    <definedName name="_xlnm.Print_Area" localSheetId="14">'0208（ぬ～み）'!$A$1:$S$74</definedName>
    <definedName name="_xlnm.Print_Area" localSheetId="15">'0208⑦（む～わ）'!$A$1:$S$74</definedName>
    <definedName name="_xlnm.Print_Area" localSheetId="9">'0208町丁別（あ～お）'!$A$1:$S$73</definedName>
    <definedName name="_xlnm.Print_Area" localSheetId="36">'0225'!$A$1:$K$29</definedName>
    <definedName name="_xlnm.Print_Area" localSheetId="37">'0226'!$A$1:$M$87</definedName>
    <definedName name="_xlnm.Print_Area" localSheetId="42">'0231'!$A$1:$AE$108</definedName>
    <definedName name="_xlnm.Print_Area" localSheetId="44">'0233'!$A$1:$U$108</definedName>
    <definedName name="_xlnm.Print_Area" localSheetId="45">'0234'!$A$1:$W$107</definedName>
    <definedName name="_xlnm.Print_Area" localSheetId="47">労働力状態!$A$1:$P$100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 i="49" l="1"/>
  <c r="O100" i="49"/>
  <c r="N100" i="49"/>
  <c r="M100" i="49"/>
  <c r="L100" i="49"/>
  <c r="K100" i="49"/>
  <c r="J100" i="49"/>
  <c r="I100" i="49"/>
  <c r="H100" i="49"/>
  <c r="G100" i="49"/>
  <c r="F100" i="49"/>
  <c r="E100" i="49"/>
  <c r="E3" i="49" s="1"/>
  <c r="D100" i="49"/>
  <c r="P79" i="49"/>
  <c r="O79" i="49"/>
  <c r="N79" i="49"/>
  <c r="M79" i="49"/>
  <c r="L79" i="49"/>
  <c r="K79" i="49"/>
  <c r="J79" i="49"/>
  <c r="I79" i="49"/>
  <c r="H79" i="49"/>
  <c r="G79" i="49"/>
  <c r="F79" i="49"/>
  <c r="F3" i="49" s="1"/>
  <c r="E79" i="49"/>
  <c r="D79" i="49"/>
  <c r="P59" i="49"/>
  <c r="O59" i="49"/>
  <c r="N59" i="49"/>
  <c r="M59" i="49"/>
  <c r="L59" i="49"/>
  <c r="K59" i="49"/>
  <c r="J59" i="49"/>
  <c r="I59" i="49"/>
  <c r="H59" i="49"/>
  <c r="G59" i="49"/>
  <c r="G3" i="49" s="1"/>
  <c r="F59" i="49"/>
  <c r="E59" i="49"/>
  <c r="D59" i="49"/>
  <c r="P42" i="49"/>
  <c r="O42" i="49"/>
  <c r="N42" i="49"/>
  <c r="M42" i="49"/>
  <c r="L42" i="49"/>
  <c r="K42" i="49"/>
  <c r="J42" i="49"/>
  <c r="I42" i="49"/>
  <c r="H42" i="49"/>
  <c r="H3" i="49" s="1"/>
  <c r="G42" i="49"/>
  <c r="F42" i="49"/>
  <c r="E42" i="49"/>
  <c r="D42" i="49"/>
  <c r="P23" i="49"/>
  <c r="O23" i="49"/>
  <c r="N23" i="49"/>
  <c r="M23" i="49"/>
  <c r="L23" i="49"/>
  <c r="K23" i="49"/>
  <c r="J23" i="49"/>
  <c r="I23" i="49"/>
  <c r="I3" i="49" s="1"/>
  <c r="H23" i="49"/>
  <c r="G23" i="49"/>
  <c r="F23" i="49"/>
  <c r="E23" i="49"/>
  <c r="D23" i="49"/>
  <c r="P3" i="49"/>
  <c r="O3" i="49"/>
  <c r="N3" i="49"/>
  <c r="M3" i="49"/>
  <c r="L3" i="49"/>
  <c r="K3" i="49"/>
  <c r="J3" i="49"/>
  <c r="D3" i="49"/>
  <c r="W86" i="47"/>
  <c r="V86" i="47"/>
  <c r="U86" i="47"/>
  <c r="T86" i="47"/>
  <c r="S86" i="47"/>
  <c r="R86" i="47"/>
  <c r="Q86" i="47"/>
  <c r="P86" i="47"/>
  <c r="O86" i="47"/>
  <c r="N86" i="47"/>
  <c r="N4" i="47" s="1"/>
  <c r="M86" i="47"/>
  <c r="M4" i="47" s="1"/>
  <c r="L86" i="47"/>
  <c r="K86" i="47"/>
  <c r="J86" i="47"/>
  <c r="I86" i="47"/>
  <c r="H86" i="47"/>
  <c r="G86" i="47"/>
  <c r="F86" i="47"/>
  <c r="E86" i="47"/>
  <c r="D86" i="47"/>
  <c r="C86" i="47"/>
  <c r="W27" i="47"/>
  <c r="W4" i="47" s="1"/>
  <c r="V27" i="47"/>
  <c r="V4" i="47" s="1"/>
  <c r="U27" i="47"/>
  <c r="U4" i="47" s="1"/>
  <c r="T27" i="47"/>
  <c r="T4" i="47" s="1"/>
  <c r="S27" i="47"/>
  <c r="S4" i="47" s="1"/>
  <c r="R27" i="47"/>
  <c r="R4" i="47" s="1"/>
  <c r="Q27" i="47"/>
  <c r="P27" i="47"/>
  <c r="O27" i="47"/>
  <c r="N27" i="47"/>
  <c r="M27" i="47"/>
  <c r="L27" i="47"/>
  <c r="L4" i="47" s="1"/>
  <c r="K27" i="47"/>
  <c r="K4" i="47" s="1"/>
  <c r="J27" i="47"/>
  <c r="J4" i="47" s="1"/>
  <c r="I27" i="47"/>
  <c r="I4" i="47" s="1"/>
  <c r="H27" i="47"/>
  <c r="H4" i="47" s="1"/>
  <c r="G27" i="47"/>
  <c r="G4" i="47" s="1"/>
  <c r="F27" i="47"/>
  <c r="F4" i="47" s="1"/>
  <c r="E27" i="47"/>
  <c r="D27" i="47"/>
  <c r="C27" i="47"/>
  <c r="Q4" i="47"/>
  <c r="P4" i="47"/>
  <c r="O4" i="47"/>
  <c r="E4" i="47"/>
  <c r="D4" i="47"/>
  <c r="C4" i="47"/>
  <c r="Q107" i="46"/>
  <c r="Q106" i="46"/>
  <c r="Q105" i="46"/>
  <c r="Q104" i="46"/>
  <c r="Q103" i="46"/>
  <c r="Q102" i="46"/>
  <c r="Q101" i="46"/>
  <c r="Q100" i="46"/>
  <c r="Q99" i="46"/>
  <c r="Q98" i="46"/>
  <c r="Q97" i="46"/>
  <c r="Q96" i="46"/>
  <c r="Q95" i="46"/>
  <c r="Q94" i="46"/>
  <c r="Q93" i="46"/>
  <c r="Q92" i="46"/>
  <c r="Q91" i="46"/>
  <c r="Q90" i="46"/>
  <c r="Q89" i="46"/>
  <c r="Q88" i="46"/>
  <c r="Q85" i="46"/>
  <c r="Q84" i="46"/>
  <c r="Q83" i="46"/>
  <c r="Q82" i="46"/>
  <c r="Q81" i="46"/>
  <c r="Q80" i="46"/>
  <c r="Q79" i="46"/>
  <c r="Q78" i="46"/>
  <c r="Q77" i="46"/>
  <c r="Q76" i="46"/>
  <c r="Q75" i="46"/>
  <c r="Q74" i="46"/>
  <c r="Q73" i="46"/>
  <c r="Q72" i="46"/>
  <c r="Q71" i="46"/>
  <c r="Q70" i="46"/>
  <c r="Q69" i="46"/>
  <c r="Q68" i="46"/>
  <c r="Q67" i="46"/>
  <c r="Q64" i="46"/>
  <c r="Q63" i="46"/>
  <c r="Q62" i="46"/>
  <c r="Q61" i="46"/>
  <c r="Q60" i="46"/>
  <c r="Q59" i="46"/>
  <c r="Q58" i="46"/>
  <c r="Q57" i="46"/>
  <c r="Q56" i="46"/>
  <c r="Q55" i="46"/>
  <c r="Q54" i="46"/>
  <c r="Q53" i="46"/>
  <c r="Q52" i="46"/>
  <c r="Q51" i="46"/>
  <c r="Q50" i="46"/>
  <c r="Q49" i="46"/>
  <c r="Q46" i="46"/>
  <c r="Q45" i="46"/>
  <c r="Q44" i="46"/>
  <c r="Q43" i="46"/>
  <c r="Q42" i="46"/>
  <c r="Q41" i="46"/>
  <c r="Q40" i="46"/>
  <c r="Q39" i="46"/>
  <c r="Q38" i="46"/>
  <c r="Q37" i="46"/>
  <c r="Q36" i="46"/>
  <c r="Q35" i="46"/>
  <c r="Q34" i="46"/>
  <c r="Q33" i="46"/>
  <c r="Q32" i="46"/>
  <c r="Q31" i="46"/>
  <c r="Q30" i="46"/>
  <c r="Q29" i="46"/>
  <c r="Q26" i="46"/>
  <c r="Q25" i="46"/>
  <c r="Q24" i="46"/>
  <c r="Q23" i="46"/>
  <c r="Q22" i="46"/>
  <c r="Q21" i="46"/>
  <c r="Q20" i="46"/>
  <c r="Q19" i="46"/>
  <c r="Q18" i="46"/>
  <c r="Q17" i="46"/>
  <c r="Q16" i="46"/>
  <c r="Q15" i="46"/>
  <c r="Q14" i="46"/>
  <c r="Q13" i="46"/>
  <c r="Q12" i="46"/>
  <c r="Q11" i="46"/>
  <c r="Q10" i="46"/>
  <c r="Q9" i="46"/>
  <c r="Q8" i="46"/>
  <c r="U5" i="46"/>
  <c r="T5" i="46"/>
  <c r="S5" i="46"/>
  <c r="R5" i="46"/>
  <c r="P5" i="46"/>
  <c r="O5" i="46"/>
  <c r="N5" i="46"/>
  <c r="M5" i="46"/>
  <c r="L5" i="46"/>
  <c r="K5" i="46"/>
  <c r="J5" i="46"/>
  <c r="I5" i="46"/>
  <c r="H5" i="46"/>
  <c r="G5" i="46"/>
  <c r="F5" i="46"/>
  <c r="E5" i="46"/>
  <c r="D5" i="46"/>
  <c r="C5" i="46"/>
  <c r="AA89" i="45"/>
  <c r="Z89" i="45"/>
  <c r="Y89" i="45"/>
  <c r="X89" i="45"/>
  <c r="W89" i="45"/>
  <c r="V89" i="45"/>
  <c r="U89" i="45"/>
  <c r="T89" i="45"/>
  <c r="S89" i="45"/>
  <c r="R89" i="45"/>
  <c r="Q89" i="45"/>
  <c r="P89" i="45"/>
  <c r="O89" i="45"/>
  <c r="N89" i="45"/>
  <c r="M89" i="45"/>
  <c r="L89" i="45"/>
  <c r="K89" i="45"/>
  <c r="J89" i="45"/>
  <c r="I89" i="45"/>
  <c r="H89" i="45"/>
  <c r="G89" i="45"/>
  <c r="AA68" i="45"/>
  <c r="Z68" i="45"/>
  <c r="Y68" i="45"/>
  <c r="X68" i="45"/>
  <c r="W68" i="45"/>
  <c r="V68" i="45"/>
  <c r="U68" i="45"/>
  <c r="T68" i="45"/>
  <c r="S68" i="45"/>
  <c r="R68" i="45"/>
  <c r="Q68" i="45"/>
  <c r="P68" i="45"/>
  <c r="O68" i="45"/>
  <c r="N68" i="45"/>
  <c r="M68" i="45"/>
  <c r="L68" i="45"/>
  <c r="K68" i="45"/>
  <c r="J68" i="45"/>
  <c r="I68" i="45"/>
  <c r="H68" i="45"/>
  <c r="G68" i="45"/>
  <c r="AA50" i="45"/>
  <c r="Z50" i="45"/>
  <c r="Y50" i="45"/>
  <c r="X50" i="45"/>
  <c r="W50" i="45"/>
  <c r="V50" i="45"/>
  <c r="V7" i="45" s="1"/>
  <c r="U50" i="45"/>
  <c r="T50" i="45"/>
  <c r="S50" i="45"/>
  <c r="R50" i="45"/>
  <c r="Q50" i="45"/>
  <c r="P50" i="45"/>
  <c r="O50" i="45"/>
  <c r="N50" i="45"/>
  <c r="M50" i="45"/>
  <c r="L50" i="45"/>
  <c r="K50" i="45"/>
  <c r="J50" i="45"/>
  <c r="J7" i="45" s="1"/>
  <c r="I50" i="45"/>
  <c r="H50" i="45"/>
  <c r="G50" i="45"/>
  <c r="AA30" i="45"/>
  <c r="Z30" i="45"/>
  <c r="Y30" i="45"/>
  <c r="X30" i="45"/>
  <c r="X7" i="45" s="1"/>
  <c r="W30" i="45"/>
  <c r="W7" i="45" s="1"/>
  <c r="V30" i="45"/>
  <c r="U30" i="45"/>
  <c r="T30" i="45"/>
  <c r="S30" i="45"/>
  <c r="R30" i="45"/>
  <c r="Q30" i="45"/>
  <c r="P30" i="45"/>
  <c r="O30" i="45"/>
  <c r="N30" i="45"/>
  <c r="M30" i="45"/>
  <c r="L30" i="45"/>
  <c r="L7" i="45" s="1"/>
  <c r="K30" i="45"/>
  <c r="K7" i="45" s="1"/>
  <c r="J30" i="45"/>
  <c r="I30" i="45"/>
  <c r="H30" i="45"/>
  <c r="G30" i="45"/>
  <c r="AA9" i="45"/>
  <c r="Z9" i="45"/>
  <c r="Y9" i="45"/>
  <c r="X9" i="45"/>
  <c r="W9" i="45"/>
  <c r="V9" i="45"/>
  <c r="U9" i="45"/>
  <c r="U7" i="45" s="1"/>
  <c r="T9" i="45"/>
  <c r="T7" i="45" s="1"/>
  <c r="S9" i="45"/>
  <c r="S7" i="45" s="1"/>
  <c r="R9" i="45"/>
  <c r="R7" i="45" s="1"/>
  <c r="Q9" i="45"/>
  <c r="Q7" i="45" s="1"/>
  <c r="P9" i="45"/>
  <c r="P7" i="45" s="1"/>
  <c r="O9" i="45"/>
  <c r="N9" i="45"/>
  <c r="M9" i="45"/>
  <c r="L9" i="45"/>
  <c r="K9" i="45"/>
  <c r="J9" i="45"/>
  <c r="I9" i="45"/>
  <c r="I7" i="45" s="1"/>
  <c r="H9" i="45"/>
  <c r="H7" i="45" s="1"/>
  <c r="G9" i="45"/>
  <c r="G7" i="45" s="1"/>
  <c r="AA7" i="45"/>
  <c r="Z7" i="45"/>
  <c r="Y7" i="45"/>
  <c r="O7" i="45"/>
  <c r="N7" i="45"/>
  <c r="M7" i="45"/>
  <c r="AE4" i="43"/>
  <c r="AD4" i="43"/>
  <c r="AC4" i="43"/>
  <c r="AB4" i="43"/>
  <c r="AA4" i="43"/>
  <c r="Z4" i="43"/>
  <c r="Y4" i="43"/>
  <c r="X4" i="43"/>
  <c r="W4" i="43"/>
  <c r="V4" i="43"/>
  <c r="U4" i="43"/>
  <c r="T4" i="43"/>
  <c r="S4" i="43"/>
  <c r="R4" i="43"/>
  <c r="Q4" i="43"/>
  <c r="P4" i="43"/>
  <c r="O4" i="43"/>
  <c r="N4" i="43"/>
  <c r="M4" i="43"/>
  <c r="L4" i="43"/>
  <c r="K4" i="43"/>
  <c r="J4" i="43"/>
  <c r="I4" i="43"/>
  <c r="H4" i="43"/>
  <c r="G4" i="43"/>
  <c r="F4" i="43"/>
  <c r="E4" i="43"/>
  <c r="D4" i="43"/>
  <c r="C4" i="43"/>
  <c r="C74" i="41"/>
  <c r="B74" i="41"/>
  <c r="E69" i="41"/>
  <c r="D69" i="41"/>
  <c r="C69" i="41"/>
  <c r="B69" i="41"/>
  <c r="M5" i="21"/>
  <c r="L5" i="21"/>
  <c r="K5" i="21"/>
  <c r="J5" i="21"/>
  <c r="I5" i="21"/>
  <c r="H5" i="21"/>
  <c r="G5" i="21"/>
  <c r="F5" i="21"/>
  <c r="E5" i="21"/>
  <c r="D5" i="21"/>
  <c r="C5" i="21"/>
  <c r="I50" i="9"/>
  <c r="H50" i="9"/>
  <c r="G50" i="9"/>
  <c r="D50" i="9"/>
  <c r="C50" i="9"/>
  <c r="B50" i="9"/>
  <c r="N43" i="9"/>
  <c r="M43" i="9"/>
  <c r="L43" i="9"/>
  <c r="I43" i="9"/>
  <c r="H43" i="9"/>
  <c r="G43" i="9"/>
  <c r="D43" i="9"/>
  <c r="C43" i="9"/>
  <c r="B43" i="9"/>
  <c r="N36" i="9"/>
  <c r="M36" i="9"/>
  <c r="L36" i="9"/>
  <c r="I36" i="9"/>
  <c r="H36" i="9"/>
  <c r="G36" i="9"/>
  <c r="D36" i="9"/>
  <c r="C36" i="9"/>
  <c r="B36" i="9"/>
  <c r="N29" i="9"/>
  <c r="M29" i="9"/>
  <c r="L29" i="9"/>
  <c r="I29" i="9"/>
  <c r="H29" i="9"/>
  <c r="G29" i="9"/>
  <c r="D29" i="9"/>
  <c r="C29" i="9"/>
  <c r="B29" i="9"/>
  <c r="N22" i="9"/>
  <c r="M22" i="9"/>
  <c r="L22" i="9"/>
  <c r="I22" i="9"/>
  <c r="H22" i="9"/>
  <c r="G22" i="9"/>
  <c r="D22" i="9"/>
  <c r="C22" i="9"/>
  <c r="B22" i="9"/>
  <c r="N15" i="9"/>
  <c r="M15" i="9"/>
  <c r="L15" i="9"/>
  <c r="I15" i="9"/>
  <c r="H15" i="9"/>
  <c r="G15" i="9"/>
  <c r="D15" i="9"/>
  <c r="C15" i="9"/>
  <c r="B15" i="9"/>
  <c r="N8" i="9"/>
  <c r="M8" i="9"/>
  <c r="L8" i="9"/>
  <c r="I8" i="9"/>
  <c r="H8" i="9"/>
  <c r="G8" i="9"/>
  <c r="D8" i="9"/>
  <c r="C8" i="9"/>
  <c r="B8" i="9"/>
  <c r="I25" i="7"/>
  <c r="F25" i="7"/>
  <c r="E25" i="7"/>
  <c r="D25" i="7"/>
  <c r="C25" i="7"/>
  <c r="I24" i="7"/>
  <c r="F24" i="7"/>
  <c r="E24" i="7"/>
  <c r="D24" i="7"/>
  <c r="C24" i="7"/>
  <c r="I23" i="7"/>
  <c r="F23" i="7"/>
  <c r="E23" i="7"/>
  <c r="D23" i="7"/>
  <c r="C23" i="7"/>
  <c r="I22" i="7"/>
  <c r="F22" i="7"/>
  <c r="E22" i="7"/>
  <c r="D22" i="7"/>
  <c r="C22" i="7"/>
  <c r="I21" i="7"/>
  <c r="F21" i="7"/>
  <c r="E21" i="7"/>
  <c r="D21" i="7"/>
  <c r="C21" i="7" s="1"/>
  <c r="I20" i="7"/>
  <c r="F20" i="7"/>
  <c r="E20" i="7"/>
  <c r="D20" i="7"/>
  <c r="C20" i="7" s="1"/>
  <c r="I18" i="7"/>
  <c r="F18" i="7"/>
  <c r="E18" i="7"/>
  <c r="D18" i="7"/>
  <c r="C18" i="7"/>
  <c r="I17" i="7"/>
  <c r="F17" i="7"/>
  <c r="E17" i="7"/>
  <c r="D17" i="7"/>
  <c r="C17" i="7"/>
  <c r="I16" i="7"/>
  <c r="F16" i="7"/>
  <c r="E16" i="7"/>
  <c r="D16" i="7"/>
  <c r="C16" i="7"/>
  <c r="I15" i="7"/>
  <c r="F15" i="7"/>
  <c r="E15" i="7"/>
  <c r="D15" i="7"/>
  <c r="C15" i="7" s="1"/>
  <c r="I14" i="7"/>
  <c r="F14" i="7"/>
  <c r="E14" i="7"/>
  <c r="D14" i="7"/>
  <c r="C14" i="7" s="1"/>
  <c r="I13" i="7"/>
  <c r="I11" i="7" s="1"/>
  <c r="F13" i="7"/>
  <c r="F11" i="7" s="1"/>
  <c r="E13" i="7"/>
  <c r="E11" i="7" s="1"/>
  <c r="D13" i="7"/>
  <c r="D11" i="7" s="1"/>
  <c r="C13" i="7"/>
  <c r="K11" i="7"/>
  <c r="J11" i="7"/>
  <c r="H11" i="7"/>
  <c r="G11" i="7"/>
  <c r="I25" i="6"/>
  <c r="F25" i="6"/>
  <c r="E25" i="6"/>
  <c r="D25" i="6"/>
  <c r="C25" i="6"/>
  <c r="I24" i="6"/>
  <c r="F24" i="6"/>
  <c r="E24" i="6"/>
  <c r="D24" i="6"/>
  <c r="C24" i="6"/>
  <c r="I23" i="6"/>
  <c r="F23" i="6"/>
  <c r="C23" i="6" s="1"/>
  <c r="E23" i="6"/>
  <c r="D23" i="6"/>
  <c r="I22" i="6"/>
  <c r="F22" i="6"/>
  <c r="E22" i="6"/>
  <c r="D22" i="6"/>
  <c r="C22" i="6"/>
  <c r="I21" i="6"/>
  <c r="F21" i="6"/>
  <c r="C21" i="6" s="1"/>
  <c r="E21" i="6"/>
  <c r="D21" i="6"/>
  <c r="I20" i="6"/>
  <c r="F20" i="6"/>
  <c r="E20" i="6"/>
  <c r="D20" i="6"/>
  <c r="C20" i="6"/>
  <c r="I18" i="6"/>
  <c r="F18" i="6"/>
  <c r="E18" i="6"/>
  <c r="D18" i="6"/>
  <c r="C18" i="6"/>
  <c r="I17" i="6"/>
  <c r="C17" i="6" s="1"/>
  <c r="F17" i="6"/>
  <c r="E17" i="6"/>
  <c r="D17" i="6"/>
  <c r="I16" i="6"/>
  <c r="F16" i="6"/>
  <c r="E16" i="6"/>
  <c r="D16" i="6"/>
  <c r="C16" i="6"/>
  <c r="I15" i="6"/>
  <c r="F15" i="6"/>
  <c r="C15" i="6" s="1"/>
  <c r="E15" i="6"/>
  <c r="D15" i="6"/>
  <c r="I14" i="6"/>
  <c r="F14" i="6"/>
  <c r="E14" i="6"/>
  <c r="D14" i="6"/>
  <c r="C14" i="6"/>
  <c r="I13" i="6"/>
  <c r="I11" i="6" s="1"/>
  <c r="F13" i="6"/>
  <c r="F11" i="6" s="1"/>
  <c r="E13" i="6"/>
  <c r="E11" i="6" s="1"/>
  <c r="D13" i="6"/>
  <c r="D11" i="6" s="1"/>
  <c r="C13" i="6"/>
  <c r="M11" i="6"/>
  <c r="L11" i="6"/>
  <c r="K11" i="6"/>
  <c r="J11" i="6"/>
  <c r="H11" i="6"/>
  <c r="G11" i="6"/>
  <c r="E24" i="5"/>
  <c r="D24" i="5"/>
  <c r="C24" i="5"/>
  <c r="E23" i="5"/>
  <c r="D23" i="5"/>
  <c r="C23" i="5"/>
  <c r="E22" i="5"/>
  <c r="D22" i="5"/>
  <c r="C22" i="5"/>
  <c r="E21" i="5"/>
  <c r="D21" i="5"/>
  <c r="C21" i="5"/>
  <c r="E20" i="5"/>
  <c r="D20" i="5"/>
  <c r="C20" i="5"/>
  <c r="E18" i="5"/>
  <c r="D18" i="5"/>
  <c r="C18" i="5"/>
  <c r="E17" i="5"/>
  <c r="D17" i="5"/>
  <c r="C17" i="5"/>
  <c r="E16" i="5"/>
  <c r="D16" i="5"/>
  <c r="C16" i="5"/>
  <c r="E15" i="5"/>
  <c r="D15" i="5"/>
  <c r="C15" i="5"/>
  <c r="E14" i="5"/>
  <c r="D14" i="5"/>
  <c r="C14" i="5"/>
  <c r="E13" i="5"/>
  <c r="E11" i="5" s="1"/>
  <c r="D13" i="5"/>
  <c r="C13" i="5"/>
  <c r="L11" i="5"/>
  <c r="K11" i="5"/>
  <c r="J11" i="5"/>
  <c r="I11" i="5"/>
  <c r="H11" i="5"/>
  <c r="G11" i="5"/>
  <c r="F11" i="5"/>
  <c r="D11" i="5"/>
  <c r="C11" i="5"/>
  <c r="H7" i="3"/>
  <c r="G7" i="3"/>
  <c r="H58" i="2"/>
  <c r="G58" i="2"/>
  <c r="C11" i="7" l="1"/>
  <c r="C1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熊本市職員</author>
  </authors>
  <commentList>
    <comment ref="H7" authorId="0" shapeId="0" xr:uid="{4FB27585-EEB4-4ECB-B17E-12DF0365967B}">
      <text>
        <r>
          <rPr>
            <sz val="9"/>
            <color indexed="81"/>
            <rFont val="ＭＳ Ｐゴシック"/>
            <family val="3"/>
            <charset val="128"/>
          </rPr>
          <t xml:space="preserve">中央区共有フォルダに記載の外国人世帯は、外国人のみの世帯であるので、これとは一致しない。
また、複数の外国人住民が存在する世帯の場合、各国籍に件数が世帯数が集計されるので、実際の世帯数より多くなることが考えられる。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3CF7FB-4B03-49A3-8952-AF0020211EB4}" name="13.年齢、男女別人口" type="6" refreshedVersion="2" background="1" saveData="1">
    <textPr codePage="869" sourceFile="E:\DTP_Data\ing\6-2340平成18年度市統計書\統計書エクセルデータ\テキストデータ\13.年齢、男女別人口.txt" comma="1">
      <textFields count="12">
        <textField/>
        <textField/>
        <textField/>
        <textField/>
        <textField/>
        <textField/>
        <textField/>
        <textField/>
        <textField/>
        <textField/>
        <textField/>
        <textField/>
      </textFields>
    </textPr>
  </connection>
  <connection id="2" xr16:uid="{D306238E-CB85-401A-93EC-9F77375A8259}" name="15.国勢調査各年、男女別人口" type="6" refreshedVersion="2" background="1" saveData="1">
    <textPr codePage="869" sourceFile="E:\DTP_Data\ing\6-2340平成18年度市統計書\統計書エクセルデータ\テキストデータ\15.国勢調査各年、男女別人口.txt" comma="1">
      <textFields count="5">
        <textField/>
        <textField/>
        <textField/>
        <textField/>
        <textField/>
      </textFields>
    </textPr>
  </connection>
  <connection id="3" xr16:uid="{8A15AE0C-07CC-44C2-A014-A6E39EC594AD}" name="16.年齢（各歳）、男女別人口" type="6" refreshedVersion="2" background="1" saveData="1">
    <textPr codePage="869" sourceFile="E:\DTP_Data\ing\6-2340平成18年度市統計書\統計書エクセルデータ\テキストデータ\16.年齢（各歳）、男女別人口.txt" comma="1">
      <textFields count="18">
        <textField/>
        <textField/>
        <textField/>
        <textField/>
        <textField/>
        <textField/>
        <textField/>
        <textField/>
        <textField/>
        <textField/>
        <textField/>
        <textField/>
        <textField/>
        <textField/>
        <textField/>
        <textField/>
        <textField/>
        <textField/>
      </textFields>
    </textPr>
  </connection>
  <connection id="4" xr16:uid="{2621B25F-65E7-4032-B7E1-7D9AB2C6374C}" name="17.年齢（5歳階級）、配偶関係、男女別15歳以上人口" type="6" refreshedVersion="2" background="1" saveData="1">
    <textPr codePage="869" sourceFile="E:\DTP_Data\ing\6-2340平成18年度市統計書\統計書エクセルデータ\テキストデータ\17.年齢（5歳階級）、配偶関係、男女別15歳以上人口.txt" comma="1">
      <textFields count="4">
        <textField/>
        <textField/>
        <textField/>
        <textField/>
      </textFields>
    </textPr>
  </connection>
  <connection id="5" xr16:uid="{231C5D16-7443-4D26-8922-1E9670C741AC}" name="18.人口集中地区の年齢（5歳階級）、別人口" type="6" refreshedVersion="2" background="1" saveData="1">
    <textPr codePage="869" sourceFile="E:\DTP_Data\ing\6-2340平成18年度市統計書\統計書エクセルデータ\テキストデータ\18.人口集中地区の年齢（5歳階級）、別人口.txt" comma="1">
      <textFields count="6">
        <textField/>
        <textField/>
        <textField/>
        <textField/>
        <textField/>
        <textField/>
      </textFields>
    </textPr>
  </connection>
  <connection id="6" xr16:uid="{301BF3B9-CFB5-48B4-A43B-B00D0AF69D3A}" name="19.労働力状態、男女別15歳以上人口" type="6" refreshedVersion="2" background="1" saveData="1">
    <textPr codePage="869" sourceFile="E:\DTP_Data\ing\6-2340平成18年度市統計書\統計書エクセルデータ\テキストデータ\19.労働力状態、男女別15歳以上人口.txt" comma="1">
      <textFields count="6">
        <textField/>
        <textField/>
        <textField/>
        <textField/>
        <textField/>
        <textField/>
      </textFields>
    </textPr>
  </connection>
  <connection id="7" xr16:uid="{6118B580-AF15-4CE3-9F0E-F1126E951FCC}" name="20.労働力状態、年齢～（雇用者）" type="6" refreshedVersion="2" background="1" saveData="1">
    <textPr codePage="869" sourceFile="E:\DTP_Data\ing\6-2340平成18年度市統計書\統計書エクセルデータ\テキストデータ\20.労働力状態、年齢～（雇用者）.txt" comma="1">
      <textFields count="5">
        <textField/>
        <textField/>
        <textField/>
        <textField/>
        <textField/>
      </textFields>
    </textPr>
  </connection>
  <connection id="8" xr16:uid="{829C2A2E-4C69-4D00-AD48-507671677622}" name="21.産業（大分類）、年齢（5歳階級）～" type="6" refreshedVersion="2" background="1" saveData="1">
    <textPr codePage="869" sourceFile="E:\DTP_Data\ing\6-2340平成18年度市統計書\統計書エクセルデータ\テキストデータ\21.産業（大分類）、年齢（5歳階級）～.txt" comma="1">
      <textFields count="17">
        <textField/>
        <textField/>
        <textField/>
        <textField/>
        <textField/>
        <textField/>
        <textField/>
        <textField/>
        <textField/>
        <textField/>
        <textField/>
        <textField/>
        <textField/>
        <textField/>
        <textField/>
        <textField/>
        <textField/>
      </textFields>
    </textPr>
  </connection>
  <connection id="9" xr16:uid="{EBD2FE3B-8080-49D9-BAE0-9A9A1C55A12D}" name="22.世帯の種類、世帯人員別世帯数及び世帯人員" type="6" refreshedVersion="2" background="1" saveData="1">
    <textPr codePage="869" sourceFile="E:\DTP_Data\ing\6-2340平成18年度市統計書\統計書エクセルデータ\テキストデータ\22.世帯の種類、世帯人員別世帯数及び世帯人員.txt" comma="1">
      <textFields count="5">
        <textField/>
        <textField/>
        <textField/>
        <textField/>
        <textField/>
      </textFields>
    </textPr>
  </connection>
  <connection id="10" xr16:uid="{30B14F66-01E2-4AE1-93C5-D49990553996}" name="23.世帯の家族類型別～" type="6" refreshedVersion="2" background="1" saveData="1">
    <textPr codePage="57008" sourceFile="E:\DTP_Data\ing\6-2340平成18年度市統計書\統計書エクセルデータ\テキストデータ\23.世帯の家族類型別～.txt" comma="1">
      <textFields>
        <textField/>
      </textFields>
    </textPr>
  </connection>
  <connection id="11" xr16:uid="{0A184527-7B54-4FFC-9A39-CA86BFDDA548}" name="24.親族人員別65歳以上親族のいる一般世帯数～" type="6" refreshedVersion="2" background="1" saveData="1">
    <textPr codePage="869" sourceFile="E:\DTP_Data\ing\6-2340平成18年度市統計書\統計書エクセルデータ\テキストデータ\24.親族人員別65歳以上親族のいる一般世帯数～.txt" comma="1">
      <textFields count="3">
        <textField/>
        <textField/>
        <textField/>
      </textFields>
    </textPr>
  </connection>
  <connection id="12" xr16:uid="{5BD1B7B6-871F-4514-8D1C-8AC1A843CDCF}" name="25.年齢、男女別恒例単身世帯数～" type="6" refreshedVersion="2" background="1" saveData="1">
    <textPr codePage="869" sourceFile="E:\DTP_Data\ing\6-2340平成18年度市統計書\統計書エクセルデータ\テキストデータ\25.年齢、男女別恒例単身世帯数～.txt" comma="1">
      <textFields count="8">
        <textField/>
        <textField/>
        <textField/>
        <textField/>
        <textField/>
        <textField/>
        <textField/>
        <textField/>
      </textFields>
    </textPr>
  </connection>
  <connection id="13" xr16:uid="{2603F89F-7A30-4F24-B64D-66BC4FA02D53}" name="26.施設等の世帯の種類、" type="6" refreshedVersion="2" background="1" saveData="1">
    <textPr codePage="869" sourceFile="E:\DTP_Data\ing\6-2340平成18年度市統計書\統計書エクセルデータ\テキストデータ\26.施設等の世帯の種類、.txt" comma="1">
      <textFields count="4">
        <textField/>
        <textField/>
        <textField/>
        <textField/>
      </textFields>
    </textPr>
  </connection>
  <connection id="14" xr16:uid="{3E9AE5B1-4E5D-4B6D-B1FC-C2C3A8FE97FC}" name="27.住居の種類・住宅の所有の関係～" type="6" refreshedVersion="2" background="1" saveData="1">
    <textPr codePage="869" sourceFile="E:\DTP_Data\ing\6-2340平成18年度市統計書\統計書エクセルデータ\テキストデータ\27.住居の種類・住宅の所有の関係～.txt" comma="1">
      <textFields count="3">
        <textField/>
        <textField/>
        <textField/>
      </textFields>
    </textPr>
  </connection>
  <connection id="15" xr16:uid="{B2CCEC7F-421E-43AA-BD74-12A58B4CEAC7}" name="28.住宅の建て方、住宅の所有の関係～" type="6" refreshedVersion="2" background="1" saveData="1">
    <textPr codePage="869" sourceFile="E:\DTP_Data\ing\6-2340平成18年度市統計書\統計書エクセルデータ\テキストデータ\28.住宅の建て方、住宅の所有の関係～.txt" comma="1">
      <textFields count="2">
        <textField/>
        <textField/>
      </textFields>
    </textPr>
  </connection>
  <connection id="16" xr16:uid="{692F17FF-BB67-45FB-A1D3-5314211020CE}" name="29.延べ面積、住宅の所有の関係～" type="6" refreshedVersion="2" background="1" saveData="1">
    <textPr codePage="869" sourceFile="E:\DTP_Data\ing\6-2340平成18年度市統計書\統計書エクセルデータ\テキストデータ\29.延べ面積、住宅の所有の関係～.txt" comma="1">
      <textFields count="3">
        <textField/>
        <textField/>
        <textField/>
      </textFields>
    </textPr>
  </connection>
  <connection id="17" xr16:uid="{EC64E769-A2A1-4FD2-AB21-FB5E867FC2BD}" name="30.在学か否かの別・最終卒業学校の種類、年齢" type="6" refreshedVersion="2" background="1" saveData="1">
    <textPr codePage="869" sourceFile="E:\DTP_Data\ing\6-2340平成18年度市統計書\統計書エクセルデータ\テキストデータ\30.在学か否かの別・最終卒業学校の種類、年齢.txt" comma="1">
      <textFields count="5">
        <textField/>
        <textField/>
        <textField/>
        <textField/>
        <textField/>
      </textFields>
    </textPr>
  </connection>
  <connection id="18" xr16:uid="{658AC98E-0321-4D6E-819C-0D6874A3CEAF}" name="31.産業、男女別15歳以上就労者数" type="6" refreshedVersion="2" background="1" saveData="1">
    <textPr codePage="869" sourceFile="E:\DTP_Data\ing\6-2340平成18年度市統計書\統計書エクセルデータ\テキストデータ\31.産業、男女別15歳以上就労者数.txt" comma="1">
      <textFields count="4">
        <textField/>
        <textField/>
        <textField/>
        <textField/>
      </textFields>
    </textPr>
  </connection>
  <connection id="19" xr16:uid="{62AF8910-CBAA-477B-83D8-0F3E92F1942E}" name="32.産業、従業上の地位、男女別15歳以上就業者数" type="6" refreshedVersion="2" background="1" saveData="1">
    <textPr codePage="869" sourceFile="E:\DTP_Data\ing\6-2340平成18年度市統計書\統計書エクセルデータ\テキストデータ\32.産業、従業上の地位、男女別15歳以上就業者数.txt" comma="1">
      <textFields>
        <textField/>
      </textFields>
    </textPr>
  </connection>
  <connection id="20" xr16:uid="{21A97B3C-C518-447B-8CBB-B665789CF55C}" name="35.常住地または従業地・通学地による年齢～" type="6" refreshedVersion="2" background="1" saveData="1">
    <textPr codePage="869" sourceFile="E:\DTP_Data\ing\6-2340平成18年度市統計書\統計書エクセルデータ\テキストデータ\35.常住地または従業地・通学地による年齢～.txt" comma="1">
      <textFields>
        <textField/>
      </textFields>
    </textPr>
  </connection>
  <connection id="21" xr16:uid="{16125049-F3AC-4640-B728-B478A410D54F}" name="36.従業地による常住市区町村、産業別15歳以上就業者数" type="6" refreshedVersion="2" background="1" saveData="1">
    <textPr codePage="57008" sourceFile="E:\DTP_Data\ing\6-2340平成18年度市統計書\統計書エクセルデータ\テキストデータ\36.従業地による常住市区町村、産業別15歳以上就業者数.txt" comma="1">
      <textFields>
        <textField/>
      </textFields>
    </textPr>
  </connection>
</connections>
</file>

<file path=xl/sharedStrings.xml><?xml version="1.0" encoding="utf-8"?>
<sst xmlns="http://schemas.openxmlformats.org/spreadsheetml/2006/main" count="6639" uniqueCount="3273">
  <si>
    <t>第２章　　人口</t>
    <rPh sb="0" eb="1">
      <t>ダイ</t>
    </rPh>
    <rPh sb="2" eb="3">
      <t>ショウ</t>
    </rPh>
    <rPh sb="5" eb="7">
      <t>ジンコウ</t>
    </rPh>
    <phoneticPr fontId="3"/>
  </si>
  <si>
    <t>2-1　人口の推移（当時人口）</t>
    <rPh sb="4" eb="6">
      <t>ジンコウ</t>
    </rPh>
    <rPh sb="7" eb="9">
      <t>スイイ</t>
    </rPh>
    <rPh sb="10" eb="12">
      <t>トウジ</t>
    </rPh>
    <rPh sb="12" eb="14">
      <t>ジンコウ</t>
    </rPh>
    <phoneticPr fontId="3"/>
  </si>
  <si>
    <t>（1）国勢調査年は、10月1日国勢調査に基づく人口である（昭和10年、15年は12月31日現在の現住戸数・現住人口で、欄外注に国勢調査数値を掲載）。</t>
    <rPh sb="3" eb="5">
      <t>コクセイ</t>
    </rPh>
    <rPh sb="5" eb="7">
      <t>チョウサ</t>
    </rPh>
    <rPh sb="7" eb="8">
      <t>ネン</t>
    </rPh>
    <rPh sb="12" eb="13">
      <t>ガツ</t>
    </rPh>
    <rPh sb="14" eb="15">
      <t>ヒ</t>
    </rPh>
    <rPh sb="15" eb="17">
      <t>コクセイ</t>
    </rPh>
    <rPh sb="17" eb="19">
      <t>チョウサ</t>
    </rPh>
    <rPh sb="20" eb="21">
      <t>モト</t>
    </rPh>
    <rPh sb="23" eb="25">
      <t>ジンコウ</t>
    </rPh>
    <rPh sb="29" eb="31">
      <t>ショウワ</t>
    </rPh>
    <rPh sb="33" eb="34">
      <t>ネン</t>
    </rPh>
    <rPh sb="37" eb="38">
      <t>ネン</t>
    </rPh>
    <rPh sb="41" eb="42">
      <t>ガツ</t>
    </rPh>
    <rPh sb="44" eb="45">
      <t>ヒ</t>
    </rPh>
    <rPh sb="45" eb="47">
      <t>ゲンザイ</t>
    </rPh>
    <rPh sb="48" eb="50">
      <t>ゲンジュウ</t>
    </rPh>
    <rPh sb="50" eb="52">
      <t>コスウ</t>
    </rPh>
    <rPh sb="53" eb="55">
      <t>ゲンジュウ</t>
    </rPh>
    <rPh sb="55" eb="57">
      <t>ジンコウ</t>
    </rPh>
    <rPh sb="59" eb="61">
      <t>ランガイ</t>
    </rPh>
    <rPh sb="61" eb="62">
      <t>チュウ</t>
    </rPh>
    <rPh sb="63" eb="65">
      <t>コクセイ</t>
    </rPh>
    <rPh sb="65" eb="67">
      <t>チョウサ</t>
    </rPh>
    <rPh sb="67" eb="69">
      <t>スウチ</t>
    </rPh>
    <rPh sb="70" eb="72">
      <t>ケイサイ</t>
    </rPh>
    <phoneticPr fontId="3"/>
  </si>
  <si>
    <t>（2）平成6年までは国勢調査年を除き原則として12月31日現在の現住人口又は住民登録人口（外国人を含む）であるが、異なる時点及び調査のものもある。</t>
    <rPh sb="3" eb="5">
      <t>ヘイセイ</t>
    </rPh>
    <rPh sb="6" eb="7">
      <t>ネン</t>
    </rPh>
    <rPh sb="10" eb="12">
      <t>コクセイ</t>
    </rPh>
    <rPh sb="12" eb="14">
      <t>チョウサ</t>
    </rPh>
    <rPh sb="14" eb="15">
      <t>ネン</t>
    </rPh>
    <rPh sb="16" eb="17">
      <t>ノゾ</t>
    </rPh>
    <rPh sb="18" eb="20">
      <t>ゲンソク</t>
    </rPh>
    <rPh sb="25" eb="26">
      <t>ガツ</t>
    </rPh>
    <rPh sb="28" eb="29">
      <t>ニチ</t>
    </rPh>
    <rPh sb="29" eb="31">
      <t>ゲンザイ</t>
    </rPh>
    <rPh sb="32" eb="34">
      <t>ゲンジュウ</t>
    </rPh>
    <rPh sb="34" eb="36">
      <t>ジンコウ</t>
    </rPh>
    <rPh sb="36" eb="37">
      <t>マタ</t>
    </rPh>
    <rPh sb="38" eb="40">
      <t>ジュウミン</t>
    </rPh>
    <rPh sb="40" eb="42">
      <t>トウロクスウ</t>
    </rPh>
    <rPh sb="42" eb="44">
      <t>ジンコウ</t>
    </rPh>
    <rPh sb="45" eb="47">
      <t>ガイコク</t>
    </rPh>
    <rPh sb="47" eb="48">
      <t>ジン</t>
    </rPh>
    <rPh sb="49" eb="50">
      <t>フク</t>
    </rPh>
    <rPh sb="57" eb="58">
      <t>コト</t>
    </rPh>
    <rPh sb="60" eb="62">
      <t>ジテン</t>
    </rPh>
    <rPh sb="62" eb="63">
      <t>オヨ</t>
    </rPh>
    <rPh sb="64" eb="66">
      <t>チョウサ</t>
    </rPh>
    <phoneticPr fontId="3"/>
  </si>
  <si>
    <t>　　平成8年以降は10月1日現在の推計人口である。</t>
    <rPh sb="2" eb="4">
      <t>ヘイセイ</t>
    </rPh>
    <rPh sb="5" eb="6">
      <t>ネン</t>
    </rPh>
    <rPh sb="6" eb="8">
      <t>イコウ</t>
    </rPh>
    <rPh sb="11" eb="12">
      <t>ガツ</t>
    </rPh>
    <rPh sb="13" eb="14">
      <t>ヒ</t>
    </rPh>
    <rPh sb="14" eb="16">
      <t>ゲンザイ</t>
    </rPh>
    <rPh sb="17" eb="19">
      <t>スイケイ</t>
    </rPh>
    <rPh sb="19" eb="21">
      <t>ジンコウ</t>
    </rPh>
    <phoneticPr fontId="3"/>
  </si>
  <si>
    <t>（3）編入町村名の後の括弧内数値は、編入直前の国勢調査時における人口総数である。</t>
    <rPh sb="3" eb="4">
      <t>ヘン</t>
    </rPh>
    <rPh sb="4" eb="5">
      <t>ニュウ</t>
    </rPh>
    <rPh sb="5" eb="7">
      <t>チョウソン</t>
    </rPh>
    <rPh sb="7" eb="8">
      <t>ナ</t>
    </rPh>
    <rPh sb="9" eb="10">
      <t>アト</t>
    </rPh>
    <rPh sb="11" eb="13">
      <t>カッコ</t>
    </rPh>
    <rPh sb="13" eb="14">
      <t>ナイ</t>
    </rPh>
    <rPh sb="14" eb="16">
      <t>スウチ</t>
    </rPh>
    <rPh sb="18" eb="19">
      <t>ヘン</t>
    </rPh>
    <rPh sb="19" eb="20">
      <t>ニュウ</t>
    </rPh>
    <rPh sb="20" eb="22">
      <t>チョクゼン</t>
    </rPh>
    <rPh sb="23" eb="25">
      <t>コクセイ</t>
    </rPh>
    <rPh sb="25" eb="27">
      <t>チョウサ</t>
    </rPh>
    <rPh sb="27" eb="28">
      <t>ジ</t>
    </rPh>
    <rPh sb="32" eb="34">
      <t>ジンコウ</t>
    </rPh>
    <rPh sb="34" eb="36">
      <t>ソウスウ</t>
    </rPh>
    <phoneticPr fontId="3"/>
  </si>
  <si>
    <t>年次</t>
    <rPh sb="0" eb="2">
      <t>ネンジ</t>
    </rPh>
    <phoneticPr fontId="3"/>
  </si>
  <si>
    <t>世帯数　　（戸数）</t>
    <rPh sb="0" eb="3">
      <t>セタイスウ</t>
    </rPh>
    <rPh sb="6" eb="8">
      <t>コスウ</t>
    </rPh>
    <phoneticPr fontId="3"/>
  </si>
  <si>
    <t>人　　　　　口</t>
    <rPh sb="0" eb="1">
      <t>ヒト</t>
    </rPh>
    <rPh sb="6" eb="7">
      <t>クチ</t>
    </rPh>
    <phoneticPr fontId="3"/>
  </si>
  <si>
    <t>1世帯</t>
    <rPh sb="1" eb="3">
      <t>セタイ</t>
    </rPh>
    <phoneticPr fontId="3"/>
  </si>
  <si>
    <t>男女比</t>
    <rPh sb="0" eb="3">
      <t>ダンジョヒ</t>
    </rPh>
    <phoneticPr fontId="3"/>
  </si>
  <si>
    <t>備　　　考</t>
    <rPh sb="0" eb="1">
      <t>ソナエ</t>
    </rPh>
    <rPh sb="4" eb="5">
      <t>コウ</t>
    </rPh>
    <phoneticPr fontId="3"/>
  </si>
  <si>
    <t>総数</t>
    <rPh sb="0" eb="2">
      <t>ソウスウ</t>
    </rPh>
    <phoneticPr fontId="3"/>
  </si>
  <si>
    <t>男</t>
    <rPh sb="0" eb="1">
      <t>オトコ</t>
    </rPh>
    <phoneticPr fontId="3"/>
  </si>
  <si>
    <t>女</t>
    <rPh sb="0" eb="1">
      <t>オンナ</t>
    </rPh>
    <phoneticPr fontId="3"/>
  </si>
  <si>
    <t>（1戸）当り</t>
    <rPh sb="2" eb="3">
      <t>コ</t>
    </rPh>
    <rPh sb="4" eb="5">
      <t>アタ</t>
    </rPh>
    <phoneticPr fontId="3"/>
  </si>
  <si>
    <t>（女100人</t>
    <rPh sb="1" eb="2">
      <t>オンナ</t>
    </rPh>
    <rPh sb="5" eb="6">
      <t>ニン</t>
    </rPh>
    <phoneticPr fontId="3"/>
  </si>
  <si>
    <t>人員</t>
    <rPh sb="0" eb="2">
      <t>ジンイン</t>
    </rPh>
    <phoneticPr fontId="3"/>
  </si>
  <si>
    <t>　につき）</t>
    <phoneticPr fontId="3"/>
  </si>
  <si>
    <t>明治</t>
    <rPh sb="0" eb="2">
      <t>メイジ</t>
    </rPh>
    <phoneticPr fontId="3"/>
  </si>
  <si>
    <t>22年</t>
    <rPh sb="2" eb="3">
      <t>ネン</t>
    </rPh>
    <phoneticPr fontId="3"/>
  </si>
  <si>
    <t>…</t>
    <phoneticPr fontId="3"/>
  </si>
  <si>
    <t>23年</t>
  </si>
  <si>
    <t>24年</t>
  </si>
  <si>
    <t>25年</t>
  </si>
  <si>
    <t>26年</t>
  </si>
  <si>
    <t>27年</t>
  </si>
  <si>
    <t>28年</t>
  </si>
  <si>
    <t>29年</t>
  </si>
  <si>
    <t>戸籍調査整理により数値減少（重複、脱漏が多いとの理由）</t>
    <rPh sb="0" eb="2">
      <t>コセキ</t>
    </rPh>
    <rPh sb="2" eb="4">
      <t>チョウサ</t>
    </rPh>
    <rPh sb="4" eb="6">
      <t>セイリ</t>
    </rPh>
    <rPh sb="9" eb="11">
      <t>スウチ</t>
    </rPh>
    <rPh sb="11" eb="13">
      <t>ゲンショウ</t>
    </rPh>
    <phoneticPr fontId="3"/>
  </si>
  <si>
    <t>30年</t>
  </si>
  <si>
    <t>戸籍等調査方法変更（大正4年。明治30年まで数値遡及）</t>
    <rPh sb="0" eb="2">
      <t>コセキ</t>
    </rPh>
    <rPh sb="2" eb="3">
      <t>トウ</t>
    </rPh>
    <rPh sb="3" eb="5">
      <t>チョウサ</t>
    </rPh>
    <rPh sb="5" eb="7">
      <t>ホウホウ</t>
    </rPh>
    <rPh sb="7" eb="9">
      <t>ヘンコウ</t>
    </rPh>
    <rPh sb="10" eb="12">
      <t>タイショウ</t>
    </rPh>
    <rPh sb="13" eb="14">
      <t>ネン</t>
    </rPh>
    <rPh sb="15" eb="17">
      <t>メイジ</t>
    </rPh>
    <rPh sb="19" eb="20">
      <t>ネン</t>
    </rPh>
    <rPh sb="22" eb="24">
      <t>スウチ</t>
    </rPh>
    <rPh sb="24" eb="26">
      <t>ソキュウ</t>
    </rPh>
    <phoneticPr fontId="3"/>
  </si>
  <si>
    <t>31年</t>
  </si>
  <si>
    <t>32年</t>
  </si>
  <si>
    <t>33年</t>
  </si>
  <si>
    <t>34年</t>
  </si>
  <si>
    <t>35年</t>
  </si>
  <si>
    <t>36年</t>
  </si>
  <si>
    <t>37年</t>
  </si>
  <si>
    <t>38年</t>
  </si>
  <si>
    <t>39年</t>
  </si>
  <si>
    <t>40年</t>
  </si>
  <si>
    <t>41年</t>
  </si>
  <si>
    <t>42年</t>
  </si>
  <si>
    <t>43年</t>
  </si>
  <si>
    <t>44年</t>
  </si>
  <si>
    <t>大正</t>
    <rPh sb="0" eb="2">
      <t>タイショウ</t>
    </rPh>
    <phoneticPr fontId="3"/>
  </si>
  <si>
    <t>元年</t>
    <rPh sb="0" eb="2">
      <t>ガンネン</t>
    </rPh>
    <phoneticPr fontId="3"/>
  </si>
  <si>
    <t>２年</t>
    <rPh sb="1" eb="2">
      <t>ネン</t>
    </rPh>
    <phoneticPr fontId="3"/>
  </si>
  <si>
    <t>３年</t>
  </si>
  <si>
    <t>４年</t>
  </si>
  <si>
    <t>５年</t>
  </si>
  <si>
    <t>６年</t>
  </si>
  <si>
    <t>７年</t>
  </si>
  <si>
    <t>８年</t>
  </si>
  <si>
    <t>９年</t>
  </si>
  <si>
    <t>第1回国勢調査</t>
    <rPh sb="0" eb="1">
      <t>ダイ</t>
    </rPh>
    <rPh sb="2" eb="3">
      <t>カイ</t>
    </rPh>
    <rPh sb="3" eb="5">
      <t>コクセイ</t>
    </rPh>
    <rPh sb="5" eb="7">
      <t>チョウサ</t>
    </rPh>
    <phoneticPr fontId="3"/>
  </si>
  <si>
    <t>10年</t>
    <rPh sb="2" eb="3">
      <t>ネン</t>
    </rPh>
    <phoneticPr fontId="3"/>
  </si>
  <si>
    <t>6月1日・春日町、黒髪村他9村編入　　注1</t>
    <rPh sb="1" eb="2">
      <t>ガツ</t>
    </rPh>
    <rPh sb="3" eb="4">
      <t>ヒ</t>
    </rPh>
    <rPh sb="9" eb="10">
      <t>クロ</t>
    </rPh>
    <rPh sb="10" eb="11">
      <t>カミ</t>
    </rPh>
    <rPh sb="11" eb="12">
      <t>ムラ</t>
    </rPh>
    <rPh sb="12" eb="13">
      <t>タ</t>
    </rPh>
    <rPh sb="14" eb="15">
      <t>ソン</t>
    </rPh>
    <rPh sb="15" eb="16">
      <t>ヘン</t>
    </rPh>
    <rPh sb="16" eb="17">
      <t>ニュウ</t>
    </rPh>
    <rPh sb="19" eb="20">
      <t>チュウ</t>
    </rPh>
    <phoneticPr fontId="3"/>
  </si>
  <si>
    <t>11年</t>
  </si>
  <si>
    <t>12年</t>
  </si>
  <si>
    <t>13年</t>
  </si>
  <si>
    <t>14年</t>
  </si>
  <si>
    <t>4月1日・出水村（4,832）編入　　　国勢調査　　注2</t>
    <rPh sb="1" eb="2">
      <t>ガツ</t>
    </rPh>
    <rPh sb="3" eb="4">
      <t>ヒ</t>
    </rPh>
    <rPh sb="5" eb="7">
      <t>イズミ</t>
    </rPh>
    <rPh sb="7" eb="8">
      <t>ムラ</t>
    </rPh>
    <rPh sb="15" eb="16">
      <t>ヘン</t>
    </rPh>
    <rPh sb="16" eb="17">
      <t>ニュウ</t>
    </rPh>
    <rPh sb="20" eb="22">
      <t>コクセイ</t>
    </rPh>
    <rPh sb="22" eb="24">
      <t>チョウサ</t>
    </rPh>
    <rPh sb="26" eb="27">
      <t>チュウ</t>
    </rPh>
    <phoneticPr fontId="3"/>
  </si>
  <si>
    <t>昭和</t>
    <rPh sb="0" eb="2">
      <t>ショウワ</t>
    </rPh>
    <phoneticPr fontId="3"/>
  </si>
  <si>
    <t>国勢調査　　注3　　</t>
    <rPh sb="0" eb="2">
      <t>コクセイ</t>
    </rPh>
    <rPh sb="2" eb="4">
      <t>チョウサ</t>
    </rPh>
    <rPh sb="6" eb="7">
      <t>チュウ</t>
    </rPh>
    <phoneticPr fontId="3"/>
  </si>
  <si>
    <t>6月1日・白坪村（4,600）編入</t>
    <rPh sb="1" eb="2">
      <t>ガツ</t>
    </rPh>
    <rPh sb="3" eb="4">
      <t>ヒ</t>
    </rPh>
    <rPh sb="5" eb="6">
      <t>シラ</t>
    </rPh>
    <rPh sb="6" eb="7">
      <t>ツボ</t>
    </rPh>
    <rPh sb="7" eb="8">
      <t>ムラ</t>
    </rPh>
    <rPh sb="15" eb="16">
      <t>ヘン</t>
    </rPh>
    <rPh sb="16" eb="17">
      <t>ニュウ</t>
    </rPh>
    <phoneticPr fontId="3"/>
  </si>
  <si>
    <t>12月15日・画図村（2,815）編入</t>
    <rPh sb="2" eb="3">
      <t>ガツ</t>
    </rPh>
    <rPh sb="5" eb="6">
      <t>ヒ</t>
    </rPh>
    <rPh sb="7" eb="8">
      <t>ガ</t>
    </rPh>
    <rPh sb="8" eb="9">
      <t>ズ</t>
    </rPh>
    <rPh sb="9" eb="10">
      <t>ムラ</t>
    </rPh>
    <rPh sb="17" eb="18">
      <t>ヘン</t>
    </rPh>
    <rPh sb="18" eb="19">
      <t>ニュウ</t>
    </rPh>
    <phoneticPr fontId="3"/>
  </si>
  <si>
    <t>国勢調査　　（左記の世帯数・人口は12月31日現在の現住戸数・現住人口）　　注4</t>
    <rPh sb="0" eb="2">
      <t>コクセイ</t>
    </rPh>
    <rPh sb="2" eb="4">
      <t>チョウサ</t>
    </rPh>
    <rPh sb="7" eb="9">
      <t>サキ</t>
    </rPh>
    <rPh sb="10" eb="13">
      <t>セタイスウ</t>
    </rPh>
    <rPh sb="14" eb="16">
      <t>ジンコウ</t>
    </rPh>
    <rPh sb="19" eb="20">
      <t>ガツ</t>
    </rPh>
    <rPh sb="22" eb="23">
      <t>ヒ</t>
    </rPh>
    <rPh sb="23" eb="25">
      <t>ゲンザイ</t>
    </rPh>
    <rPh sb="26" eb="27">
      <t>ゲン</t>
    </rPh>
    <rPh sb="27" eb="28">
      <t>ジュウ</t>
    </rPh>
    <rPh sb="28" eb="30">
      <t>コスウ</t>
    </rPh>
    <rPh sb="31" eb="32">
      <t>ゲン</t>
    </rPh>
    <rPh sb="32" eb="33">
      <t>ジュウ</t>
    </rPh>
    <rPh sb="33" eb="35">
      <t>ジンコウ</t>
    </rPh>
    <rPh sb="38" eb="39">
      <t>チュウ</t>
    </rPh>
    <phoneticPr fontId="3"/>
  </si>
  <si>
    <t>10月1日・健軍村（4,348）編入</t>
    <rPh sb="2" eb="3">
      <t>ガツ</t>
    </rPh>
    <rPh sb="4" eb="5">
      <t>ヒ</t>
    </rPh>
    <rPh sb="6" eb="8">
      <t>ケングン</t>
    </rPh>
    <rPh sb="8" eb="9">
      <t>ムラ</t>
    </rPh>
    <rPh sb="16" eb="17">
      <t>ヘン</t>
    </rPh>
    <rPh sb="17" eb="18">
      <t>ニュウ</t>
    </rPh>
    <phoneticPr fontId="3"/>
  </si>
  <si>
    <t>8月1日・清水村（5,468）編入</t>
    <rPh sb="1" eb="2">
      <t>ガツ</t>
    </rPh>
    <rPh sb="3" eb="4">
      <t>ヒ</t>
    </rPh>
    <rPh sb="5" eb="7">
      <t>シミズ</t>
    </rPh>
    <rPh sb="7" eb="8">
      <t>ムラ</t>
    </rPh>
    <rPh sb="15" eb="16">
      <t>ヘン</t>
    </rPh>
    <rPh sb="16" eb="17">
      <t>ニュウ</t>
    </rPh>
    <phoneticPr fontId="3"/>
  </si>
  <si>
    <t>15年</t>
  </si>
  <si>
    <t>国勢調査　　（左記の世帯数・人口は12月31日現在の現住戸数・現住人口）　　注5</t>
    <rPh sb="0" eb="2">
      <t>コクセイ</t>
    </rPh>
    <rPh sb="2" eb="4">
      <t>チョウサ</t>
    </rPh>
    <rPh sb="7" eb="9">
      <t>サキ</t>
    </rPh>
    <rPh sb="10" eb="13">
      <t>セタイスウ</t>
    </rPh>
    <rPh sb="14" eb="16">
      <t>ジンコウ</t>
    </rPh>
    <rPh sb="19" eb="20">
      <t>ガツ</t>
    </rPh>
    <rPh sb="22" eb="23">
      <t>ヒ</t>
    </rPh>
    <rPh sb="23" eb="25">
      <t>ゲンザイ</t>
    </rPh>
    <rPh sb="26" eb="27">
      <t>ゲン</t>
    </rPh>
    <rPh sb="27" eb="28">
      <t>ジュウ</t>
    </rPh>
    <rPh sb="28" eb="30">
      <t>コスウ</t>
    </rPh>
    <rPh sb="31" eb="32">
      <t>ゲン</t>
    </rPh>
    <rPh sb="32" eb="33">
      <t>ジュウ</t>
    </rPh>
    <rPh sb="33" eb="35">
      <t>ジンコウ</t>
    </rPh>
    <rPh sb="38" eb="39">
      <t>チュウ</t>
    </rPh>
    <phoneticPr fontId="3"/>
  </si>
  <si>
    <t>１２月1日・川尻町（4,640）、日吉村（7,691）、力合村（3,568）編入</t>
    <rPh sb="2" eb="3">
      <t>ガツ</t>
    </rPh>
    <rPh sb="4" eb="5">
      <t>ヒ</t>
    </rPh>
    <rPh sb="6" eb="8">
      <t>カワシリ</t>
    </rPh>
    <rPh sb="8" eb="9">
      <t>マチ</t>
    </rPh>
    <rPh sb="17" eb="19">
      <t>ヒヨシ</t>
    </rPh>
    <rPh sb="19" eb="20">
      <t>ムラ</t>
    </rPh>
    <rPh sb="28" eb="29">
      <t>リキ</t>
    </rPh>
    <rPh sb="29" eb="30">
      <t>ゴウ</t>
    </rPh>
    <rPh sb="30" eb="31">
      <t>ムラ</t>
    </rPh>
    <rPh sb="38" eb="39">
      <t>ヘン</t>
    </rPh>
    <rPh sb="39" eb="40">
      <t>ニュウ</t>
    </rPh>
    <phoneticPr fontId="3"/>
  </si>
  <si>
    <t>16年</t>
  </si>
  <si>
    <t>17年</t>
  </si>
  <si>
    <t>18年</t>
  </si>
  <si>
    <t>19年</t>
  </si>
  <si>
    <t>20年</t>
  </si>
  <si>
    <t>11月1日現在</t>
    <rPh sb="2" eb="3">
      <t>ガツ</t>
    </rPh>
    <rPh sb="4" eb="5">
      <t>ヒ</t>
    </rPh>
    <rPh sb="5" eb="7">
      <t>ゲンザイ</t>
    </rPh>
    <phoneticPr fontId="3"/>
  </si>
  <si>
    <t>21年</t>
    <rPh sb="2" eb="3">
      <t>ネン</t>
    </rPh>
    <phoneticPr fontId="9"/>
  </si>
  <si>
    <t>4月26日現在</t>
    <rPh sb="1" eb="2">
      <t>ガツ</t>
    </rPh>
    <rPh sb="4" eb="5">
      <t>ヒ</t>
    </rPh>
    <rPh sb="5" eb="7">
      <t>ゲンザイ</t>
    </rPh>
    <phoneticPr fontId="9"/>
  </si>
  <si>
    <t>22年</t>
  </si>
  <si>
    <t>臨時国勢調査</t>
    <rPh sb="0" eb="2">
      <t>リンジ</t>
    </rPh>
    <rPh sb="2" eb="4">
      <t>コクセイ</t>
    </rPh>
    <rPh sb="4" eb="6">
      <t>チョウサ</t>
    </rPh>
    <phoneticPr fontId="9"/>
  </si>
  <si>
    <t>8月1日現在</t>
    <rPh sb="1" eb="2">
      <t>ツキ</t>
    </rPh>
    <rPh sb="3" eb="4">
      <t>ヒ</t>
    </rPh>
    <rPh sb="4" eb="6">
      <t>ゲンザイ</t>
    </rPh>
    <phoneticPr fontId="9"/>
  </si>
  <si>
    <t>国勢調査</t>
    <rPh sb="0" eb="2">
      <t>コクセイ</t>
    </rPh>
    <rPh sb="2" eb="4">
      <t>チョウサ</t>
    </rPh>
    <phoneticPr fontId="9"/>
  </si>
  <si>
    <t>7月10日現在</t>
    <rPh sb="1" eb="2">
      <t>ガツ</t>
    </rPh>
    <rPh sb="4" eb="5">
      <t>ニチ</t>
    </rPh>
    <rPh sb="5" eb="7">
      <t>ゲンザイ</t>
    </rPh>
    <phoneticPr fontId="9"/>
  </si>
  <si>
    <t>２-１　人口の推移（当時人口、つづき）</t>
    <rPh sb="10" eb="12">
      <t>トウジ</t>
    </rPh>
    <rPh sb="12" eb="14">
      <t>ジンコウ</t>
    </rPh>
    <phoneticPr fontId="9"/>
  </si>
  <si>
    <t>年　次</t>
    <phoneticPr fontId="9"/>
  </si>
  <si>
    <t>世帯数</t>
  </si>
  <si>
    <t>人　　　　口</t>
    <phoneticPr fontId="9"/>
  </si>
  <si>
    <t>1世帯</t>
  </si>
  <si>
    <t>男女比</t>
  </si>
  <si>
    <t>備　　　考</t>
    <phoneticPr fontId="9"/>
  </si>
  <si>
    <t>総数</t>
  </si>
  <si>
    <t>男</t>
  </si>
  <si>
    <t>女</t>
  </si>
  <si>
    <t>当り</t>
    <phoneticPr fontId="9"/>
  </si>
  <si>
    <t>（女100人</t>
    <phoneticPr fontId="9"/>
  </si>
  <si>
    <t>人員</t>
    <phoneticPr fontId="9"/>
  </si>
  <si>
    <t>につき）</t>
    <phoneticPr fontId="9"/>
  </si>
  <si>
    <t>4月1日・田迎村（2,703）、御幸村（2,977）編入　　 人口・世帯数は7月1日現在</t>
    <rPh sb="1" eb="2">
      <t>ガツ</t>
    </rPh>
    <rPh sb="3" eb="4">
      <t>ヒ</t>
    </rPh>
    <rPh sb="7" eb="8">
      <t>ムラ</t>
    </rPh>
    <rPh sb="18" eb="19">
      <t>ムラ</t>
    </rPh>
    <rPh sb="26" eb="27">
      <t>ヘン</t>
    </rPh>
    <rPh sb="27" eb="28">
      <t>ニュウ</t>
    </rPh>
    <rPh sb="31" eb="33">
      <t>ジンコウ</t>
    </rPh>
    <rPh sb="34" eb="36">
      <t>セタイ</t>
    </rPh>
    <rPh sb="36" eb="37">
      <t>カズ</t>
    </rPh>
    <rPh sb="39" eb="40">
      <t>ガツ</t>
    </rPh>
    <rPh sb="41" eb="42">
      <t>ヒ</t>
    </rPh>
    <rPh sb="42" eb="44">
      <t>ゲンザイ</t>
    </rPh>
    <phoneticPr fontId="9"/>
  </si>
  <si>
    <t>7月1日・高橋村（1,297）、池上村（3,767）、城山村（4,251）編入　　</t>
    <rPh sb="5" eb="7">
      <t>タカハシ</t>
    </rPh>
    <rPh sb="7" eb="8">
      <t>ムラ</t>
    </rPh>
    <rPh sb="16" eb="18">
      <t>イケガミ</t>
    </rPh>
    <rPh sb="18" eb="19">
      <t>ムラ</t>
    </rPh>
    <rPh sb="27" eb="29">
      <t>ジョウザン</t>
    </rPh>
    <rPh sb="29" eb="30">
      <t>ムラ</t>
    </rPh>
    <rPh sb="37" eb="38">
      <t>ヘン</t>
    </rPh>
    <rPh sb="38" eb="39">
      <t>ニュウ</t>
    </rPh>
    <phoneticPr fontId="9"/>
  </si>
  <si>
    <t>7月1日現在　　10月1日・秋津村（4,417）編入</t>
    <rPh sb="1" eb="2">
      <t>ガツ</t>
    </rPh>
    <rPh sb="3" eb="4">
      <t>ヒ</t>
    </rPh>
    <rPh sb="4" eb="6">
      <t>ゲンザイ</t>
    </rPh>
    <rPh sb="10" eb="11">
      <t>ガツ</t>
    </rPh>
    <rPh sb="12" eb="13">
      <t>ヒ</t>
    </rPh>
    <rPh sb="14" eb="16">
      <t>アキツ</t>
    </rPh>
    <rPh sb="16" eb="17">
      <t>ムラ</t>
    </rPh>
    <rPh sb="24" eb="25">
      <t>ヘン</t>
    </rPh>
    <rPh sb="25" eb="26">
      <t>ニュウ</t>
    </rPh>
    <phoneticPr fontId="9"/>
  </si>
  <si>
    <t>4月1日・松尾村（4,072）編入　　　国勢調査</t>
    <rPh sb="1" eb="2">
      <t>ガツ</t>
    </rPh>
    <rPh sb="3" eb="4">
      <t>ヒ</t>
    </rPh>
    <rPh sb="5" eb="7">
      <t>マツオ</t>
    </rPh>
    <rPh sb="7" eb="8">
      <t>ムラ</t>
    </rPh>
    <rPh sb="15" eb="16">
      <t>ヘン</t>
    </rPh>
    <rPh sb="16" eb="17">
      <t>ニュウ</t>
    </rPh>
    <rPh sb="20" eb="22">
      <t>コクセイ</t>
    </rPh>
    <rPh sb="22" eb="24">
      <t>チョウサ</t>
    </rPh>
    <phoneticPr fontId="9"/>
  </si>
  <si>
    <t>4月1日・託麻村の一部（新南部、保田窪）編入</t>
    <rPh sb="1" eb="2">
      <t>ガツ</t>
    </rPh>
    <rPh sb="3" eb="4">
      <t>ヒ</t>
    </rPh>
    <rPh sb="5" eb="6">
      <t>タク</t>
    </rPh>
    <rPh sb="6" eb="7">
      <t>アサ</t>
    </rPh>
    <rPh sb="7" eb="8">
      <t>ムラ</t>
    </rPh>
    <rPh sb="9" eb="11">
      <t>イチブ</t>
    </rPh>
    <rPh sb="12" eb="13">
      <t>シン</t>
    </rPh>
    <rPh sb="13" eb="14">
      <t>ナン</t>
    </rPh>
    <rPh sb="14" eb="15">
      <t>ブ</t>
    </rPh>
    <rPh sb="16" eb="17">
      <t>ホ</t>
    </rPh>
    <rPh sb="17" eb="19">
      <t>タクボ</t>
    </rPh>
    <rPh sb="20" eb="21">
      <t>ヘン</t>
    </rPh>
    <rPh sb="21" eb="22">
      <t>ニュウ</t>
    </rPh>
    <phoneticPr fontId="9"/>
  </si>
  <si>
    <t>１月１日・龍田村（4,419）、小島町（4,665）編入</t>
    <rPh sb="1" eb="2">
      <t>ガツ</t>
    </rPh>
    <rPh sb="3" eb="4">
      <t>ニチ</t>
    </rPh>
    <rPh sb="5" eb="7">
      <t>タツタ</t>
    </rPh>
    <rPh sb="7" eb="8">
      <t>ムラ</t>
    </rPh>
    <rPh sb="16" eb="18">
      <t>コジマ</t>
    </rPh>
    <rPh sb="18" eb="19">
      <t>マチ</t>
    </rPh>
    <rPh sb="26" eb="27">
      <t>ヘン</t>
    </rPh>
    <rPh sb="27" eb="28">
      <t>ニュウ</t>
    </rPh>
    <phoneticPr fontId="9"/>
  </si>
  <si>
    <t>４月１日・中島村（4,600）編入</t>
    <rPh sb="1" eb="2">
      <t>ガツ</t>
    </rPh>
    <rPh sb="3" eb="4">
      <t>ニチ</t>
    </rPh>
    <rPh sb="5" eb="7">
      <t>ナカシマ</t>
    </rPh>
    <rPh sb="7" eb="8">
      <t>ムラ</t>
    </rPh>
    <rPh sb="15" eb="16">
      <t>ヘン</t>
    </rPh>
    <rPh sb="16" eb="17">
      <t>ニュウ</t>
    </rPh>
    <phoneticPr fontId="9"/>
  </si>
  <si>
    <t>45年</t>
  </si>
  <si>
    <t>国勢調査　　　11月1日・託麻村（9,234）編入</t>
    <rPh sb="0" eb="2">
      <t>コクセイ</t>
    </rPh>
    <rPh sb="2" eb="4">
      <t>チョウサ</t>
    </rPh>
    <rPh sb="9" eb="10">
      <t>ガツ</t>
    </rPh>
    <rPh sb="11" eb="12">
      <t>ヒ</t>
    </rPh>
    <rPh sb="23" eb="24">
      <t>ヘン</t>
    </rPh>
    <rPh sb="24" eb="25">
      <t>ニュウ</t>
    </rPh>
    <phoneticPr fontId="9"/>
  </si>
  <si>
    <t>46年</t>
  </si>
  <si>
    <t>47年</t>
  </si>
  <si>
    <t>48年</t>
  </si>
  <si>
    <t>49年</t>
  </si>
  <si>
    <t>50年</t>
  </si>
  <si>
    <t>51年</t>
  </si>
  <si>
    <t>52年</t>
  </si>
  <si>
    <t>53年</t>
  </si>
  <si>
    <t>54年</t>
  </si>
  <si>
    <t>55年</t>
  </si>
  <si>
    <t>56年</t>
  </si>
  <si>
    <t>57年</t>
  </si>
  <si>
    <t>58年</t>
  </si>
  <si>
    <t>59年</t>
  </si>
  <si>
    <t>60年</t>
  </si>
  <si>
    <t>61年</t>
  </si>
  <si>
    <t>62年</t>
  </si>
  <si>
    <t>63年</t>
  </si>
  <si>
    <t>平成</t>
    <rPh sb="0" eb="2">
      <t>ヘイセイ</t>
    </rPh>
    <phoneticPr fontId="9"/>
  </si>
  <si>
    <t>元年</t>
    <rPh sb="0" eb="2">
      <t>ガンネン</t>
    </rPh>
    <phoneticPr fontId="9"/>
  </si>
  <si>
    <t>２年</t>
    <rPh sb="1" eb="2">
      <t>ネン</t>
    </rPh>
    <phoneticPr fontId="9"/>
  </si>
  <si>
    <t>２月１日・北部町（18,385）、河内町（8,525）、飽田町（10,330）、天明町（10,181）編入</t>
    <rPh sb="1" eb="2">
      <t>ガツ</t>
    </rPh>
    <rPh sb="3" eb="4">
      <t>ニチ</t>
    </rPh>
    <rPh sb="5" eb="7">
      <t>ホクブ</t>
    </rPh>
    <rPh sb="7" eb="8">
      <t>マチ</t>
    </rPh>
    <rPh sb="17" eb="19">
      <t>カワチ</t>
    </rPh>
    <rPh sb="19" eb="20">
      <t>マチ</t>
    </rPh>
    <rPh sb="28" eb="30">
      <t>アキタ</t>
    </rPh>
    <rPh sb="30" eb="31">
      <t>マチ</t>
    </rPh>
    <rPh sb="40" eb="42">
      <t>テンメイ</t>
    </rPh>
    <rPh sb="42" eb="43">
      <t>マチ</t>
    </rPh>
    <rPh sb="51" eb="52">
      <t>ヘン</t>
    </rPh>
    <rPh sb="52" eb="53">
      <t>ニュウ</t>
    </rPh>
    <phoneticPr fontId="9"/>
  </si>
  <si>
    <t>10年</t>
    <rPh sb="2" eb="3">
      <t>ネン</t>
    </rPh>
    <phoneticPr fontId="9"/>
  </si>
  <si>
    <t>16年</t>
    <rPh sb="2" eb="3">
      <t>ネン</t>
    </rPh>
    <phoneticPr fontId="9"/>
  </si>
  <si>
    <t>17年</t>
    <rPh sb="2" eb="3">
      <t>ネン</t>
    </rPh>
    <phoneticPr fontId="9"/>
  </si>
  <si>
    <t>18年</t>
    <rPh sb="2" eb="3">
      <t>ネン</t>
    </rPh>
    <phoneticPr fontId="9"/>
  </si>
  <si>
    <t>19年</t>
    <rPh sb="2" eb="3">
      <t>ネン</t>
    </rPh>
    <phoneticPr fontId="9"/>
  </si>
  <si>
    <t>20年</t>
    <rPh sb="2" eb="3">
      <t>ネン</t>
    </rPh>
    <phoneticPr fontId="9"/>
  </si>
  <si>
    <t>10月6日・富合町（7,962）編入</t>
    <rPh sb="2" eb="3">
      <t>ガツ</t>
    </rPh>
    <rPh sb="4" eb="5">
      <t>ヒ</t>
    </rPh>
    <rPh sb="6" eb="7">
      <t>ト</t>
    </rPh>
    <rPh sb="7" eb="8">
      <t>ア</t>
    </rPh>
    <rPh sb="8" eb="9">
      <t>マチ</t>
    </rPh>
    <rPh sb="16" eb="17">
      <t>ヘン</t>
    </rPh>
    <rPh sb="17" eb="18">
      <t>ニュウ</t>
    </rPh>
    <phoneticPr fontId="9"/>
  </si>
  <si>
    <t>22年</t>
    <rPh sb="2" eb="3">
      <t>ネン</t>
    </rPh>
    <phoneticPr fontId="9"/>
  </si>
  <si>
    <t>3月23日・城南町（19,641）、植木町（30,772）編入  国勢調査</t>
    <rPh sb="1" eb="2">
      <t>ガツ</t>
    </rPh>
    <rPh sb="4" eb="5">
      <t>ヒ</t>
    </rPh>
    <rPh sb="6" eb="8">
      <t>ジョウナン</t>
    </rPh>
    <rPh sb="8" eb="9">
      <t>マチ</t>
    </rPh>
    <rPh sb="18" eb="20">
      <t>ウエキ</t>
    </rPh>
    <rPh sb="20" eb="21">
      <t>マチ</t>
    </rPh>
    <rPh sb="29" eb="30">
      <t>ヘン</t>
    </rPh>
    <rPh sb="30" eb="31">
      <t>ニュウ</t>
    </rPh>
    <phoneticPr fontId="9"/>
  </si>
  <si>
    <t>23年</t>
    <rPh sb="2" eb="3">
      <t>ネン</t>
    </rPh>
    <phoneticPr fontId="9"/>
  </si>
  <si>
    <t>24年</t>
    <rPh sb="2" eb="3">
      <t>ネン</t>
    </rPh>
    <phoneticPr fontId="9"/>
  </si>
  <si>
    <t>注1　大正10年の編入町村の内訳は、春日町（5,758）、黒髪村（4,916）、池田村（2,429）、花園村（3,646）、島崎村（2,422）、横手村（4,383）、古町村（4,680）、本山村（3,792）、</t>
    <rPh sb="0" eb="1">
      <t>チュウ</t>
    </rPh>
    <rPh sb="3" eb="5">
      <t>タイショウ</t>
    </rPh>
    <rPh sb="7" eb="8">
      <t>ネン</t>
    </rPh>
    <rPh sb="9" eb="10">
      <t>ヘン</t>
    </rPh>
    <rPh sb="10" eb="11">
      <t>ニュウ</t>
    </rPh>
    <rPh sb="11" eb="13">
      <t>チョウソン</t>
    </rPh>
    <rPh sb="14" eb="16">
      <t>ウチワケ</t>
    </rPh>
    <rPh sb="18" eb="21">
      <t>カスガマチ</t>
    </rPh>
    <rPh sb="29" eb="31">
      <t>クロカミ</t>
    </rPh>
    <rPh sb="31" eb="32">
      <t>ムラ</t>
    </rPh>
    <rPh sb="40" eb="42">
      <t>イケダ</t>
    </rPh>
    <rPh sb="42" eb="43">
      <t>ムラ</t>
    </rPh>
    <rPh sb="51" eb="52">
      <t>ハナ</t>
    </rPh>
    <rPh sb="52" eb="53">
      <t>ソノ</t>
    </rPh>
    <rPh sb="53" eb="54">
      <t>ムラ</t>
    </rPh>
    <rPh sb="62" eb="64">
      <t>シマサキ</t>
    </rPh>
    <rPh sb="64" eb="65">
      <t>ムラ</t>
    </rPh>
    <rPh sb="73" eb="75">
      <t>ヨコテ</t>
    </rPh>
    <rPh sb="75" eb="76">
      <t>ムラ</t>
    </rPh>
    <rPh sb="84" eb="85">
      <t>フル</t>
    </rPh>
    <rPh sb="85" eb="86">
      <t>マチ</t>
    </rPh>
    <rPh sb="86" eb="87">
      <t>ムラ</t>
    </rPh>
    <rPh sb="95" eb="97">
      <t>モトヤマ</t>
    </rPh>
    <rPh sb="97" eb="98">
      <t>ムラ</t>
    </rPh>
    <phoneticPr fontId="3"/>
  </si>
  <si>
    <t>　　　本荘村（7,567）、春竹村（5,635）、大江村（9,136）。</t>
    <rPh sb="3" eb="5">
      <t>ホンジョウ</t>
    </rPh>
    <rPh sb="5" eb="6">
      <t>ムラ</t>
    </rPh>
    <rPh sb="14" eb="15">
      <t>ハル</t>
    </rPh>
    <rPh sb="15" eb="16">
      <t>タケ</t>
    </rPh>
    <rPh sb="16" eb="17">
      <t>ムラ</t>
    </rPh>
    <rPh sb="25" eb="27">
      <t>オオエ</t>
    </rPh>
    <rPh sb="27" eb="28">
      <t>ムラ</t>
    </rPh>
    <phoneticPr fontId="3"/>
  </si>
  <si>
    <t>注2、注3　世帯数（戸数）は市統計書掲載の国勢調査数値である。</t>
    <rPh sb="0" eb="1">
      <t>チュウ</t>
    </rPh>
    <rPh sb="3" eb="4">
      <t>チュウ</t>
    </rPh>
    <rPh sb="14" eb="15">
      <t>シ</t>
    </rPh>
    <rPh sb="15" eb="16">
      <t>トウ</t>
    </rPh>
    <rPh sb="16" eb="17">
      <t>ケイ</t>
    </rPh>
    <rPh sb="17" eb="18">
      <t>ショ</t>
    </rPh>
    <rPh sb="18" eb="20">
      <t>ケイサイ</t>
    </rPh>
    <rPh sb="21" eb="23">
      <t>コクセイ</t>
    </rPh>
    <rPh sb="23" eb="25">
      <t>チョウサ</t>
    </rPh>
    <rPh sb="25" eb="26">
      <t>カズ</t>
    </rPh>
    <rPh sb="26" eb="27">
      <t>アタイ</t>
    </rPh>
    <phoneticPr fontId="3"/>
  </si>
  <si>
    <t>注4　昭和10年国勢調査数値は、人口総数：187,382、男：92,418、女：94,964、世帯数（戸数）不明（「昭和25年国勢調査報告」による昭和10年数値）。</t>
    <rPh sb="0" eb="1">
      <t>チュウ</t>
    </rPh>
    <rPh sb="3" eb="5">
      <t>ショウワ</t>
    </rPh>
    <rPh sb="7" eb="8">
      <t>ネン</t>
    </rPh>
    <rPh sb="8" eb="10">
      <t>コクセイ</t>
    </rPh>
    <rPh sb="10" eb="12">
      <t>チョウサ</t>
    </rPh>
    <rPh sb="12" eb="14">
      <t>スウチ</t>
    </rPh>
    <rPh sb="16" eb="18">
      <t>ジンコウ</t>
    </rPh>
    <rPh sb="18" eb="20">
      <t>ソウスウ</t>
    </rPh>
    <rPh sb="29" eb="30">
      <t>オトコ</t>
    </rPh>
    <rPh sb="38" eb="39">
      <t>オンナ</t>
    </rPh>
    <rPh sb="47" eb="49">
      <t>セタイ</t>
    </rPh>
    <rPh sb="49" eb="50">
      <t>スウ</t>
    </rPh>
    <rPh sb="51" eb="53">
      <t>コスウ</t>
    </rPh>
    <rPh sb="54" eb="56">
      <t>フメイ</t>
    </rPh>
    <rPh sb="58" eb="60">
      <t>ショウワ</t>
    </rPh>
    <rPh sb="62" eb="63">
      <t>ネン</t>
    </rPh>
    <rPh sb="63" eb="65">
      <t>コクセイ</t>
    </rPh>
    <rPh sb="65" eb="66">
      <t>チョウ</t>
    </rPh>
    <rPh sb="66" eb="67">
      <t>サ</t>
    </rPh>
    <rPh sb="67" eb="69">
      <t>ホウコク</t>
    </rPh>
    <rPh sb="73" eb="75">
      <t>ショウワ</t>
    </rPh>
    <rPh sb="77" eb="78">
      <t>ネン</t>
    </rPh>
    <rPh sb="78" eb="80">
      <t>スウチ</t>
    </rPh>
    <phoneticPr fontId="3"/>
  </si>
  <si>
    <t>注5　昭和15年国勢調査数値は、人口総数：194,139、男：93,013、女：101,126、世帯数（戸数）不明（「昭和15年国勢調査内地人口数」、「昭和25年国勢調査報告」より）。　</t>
    <rPh sb="0" eb="1">
      <t>チュウ</t>
    </rPh>
    <rPh sb="3" eb="5">
      <t>ショウワ</t>
    </rPh>
    <rPh sb="7" eb="8">
      <t>ネン</t>
    </rPh>
    <rPh sb="8" eb="10">
      <t>コクセイ</t>
    </rPh>
    <rPh sb="10" eb="12">
      <t>チョウサ</t>
    </rPh>
    <rPh sb="12" eb="14">
      <t>スウチ</t>
    </rPh>
    <rPh sb="16" eb="18">
      <t>ジンコウ</t>
    </rPh>
    <rPh sb="18" eb="20">
      <t>ソウスウ</t>
    </rPh>
    <rPh sb="48" eb="51">
      <t>セタイスウ</t>
    </rPh>
    <rPh sb="52" eb="54">
      <t>コスウ</t>
    </rPh>
    <rPh sb="55" eb="57">
      <t>フメイ</t>
    </rPh>
    <rPh sb="59" eb="61">
      <t>ショウワ</t>
    </rPh>
    <rPh sb="63" eb="64">
      <t>ネン</t>
    </rPh>
    <rPh sb="64" eb="66">
      <t>コクセイ</t>
    </rPh>
    <rPh sb="66" eb="67">
      <t>チョウ</t>
    </rPh>
    <rPh sb="67" eb="68">
      <t>サ</t>
    </rPh>
    <rPh sb="68" eb="70">
      <t>ナイチ</t>
    </rPh>
    <rPh sb="70" eb="72">
      <t>ジンコウ</t>
    </rPh>
    <rPh sb="72" eb="73">
      <t>スウ</t>
    </rPh>
    <rPh sb="76" eb="78">
      <t>ショウワ</t>
    </rPh>
    <rPh sb="80" eb="81">
      <t>ネン</t>
    </rPh>
    <rPh sb="81" eb="83">
      <t>コクセイ</t>
    </rPh>
    <rPh sb="83" eb="84">
      <t>チョウ</t>
    </rPh>
    <rPh sb="84" eb="85">
      <t>サ</t>
    </rPh>
    <rPh sb="85" eb="87">
      <t>ホウコク</t>
    </rPh>
    <phoneticPr fontId="3"/>
  </si>
  <si>
    <t>注6　戦前の数値について、「（軍の）部隊、刑務所等を含む」（当時の表記）数値を掲載しているが、含むか否か判然としない年もある。</t>
    <rPh sb="0" eb="1">
      <t>チュウ</t>
    </rPh>
    <rPh sb="3" eb="5">
      <t>センゼン</t>
    </rPh>
    <rPh sb="6" eb="8">
      <t>スウチ</t>
    </rPh>
    <rPh sb="15" eb="16">
      <t>グン</t>
    </rPh>
    <rPh sb="18" eb="20">
      <t>ブタイ</t>
    </rPh>
    <rPh sb="21" eb="24">
      <t>ケイムショ</t>
    </rPh>
    <rPh sb="24" eb="25">
      <t>トウ</t>
    </rPh>
    <rPh sb="26" eb="27">
      <t>フク</t>
    </rPh>
    <rPh sb="30" eb="32">
      <t>トウジ</t>
    </rPh>
    <rPh sb="33" eb="35">
      <t>ヒョウキ</t>
    </rPh>
    <rPh sb="36" eb="38">
      <t>スウチ</t>
    </rPh>
    <rPh sb="39" eb="41">
      <t>ケイサイ</t>
    </rPh>
    <rPh sb="47" eb="48">
      <t>フク</t>
    </rPh>
    <rPh sb="50" eb="51">
      <t>イナ</t>
    </rPh>
    <rPh sb="52" eb="54">
      <t>ハンゼン</t>
    </rPh>
    <rPh sb="58" eb="59">
      <t>ネン</t>
    </rPh>
    <phoneticPr fontId="3"/>
  </si>
  <si>
    <t>　　　また昭和22年以前の国勢調査数値は、当時の市統計書掲載数値ではなく、「昭和25年国勢調査報告」による該当年の数値である（大正14年、昭和5年の世帯数は除く）。</t>
    <rPh sb="5" eb="7">
      <t>ショウワ</t>
    </rPh>
    <rPh sb="9" eb="12">
      <t>ネンイゼン</t>
    </rPh>
    <rPh sb="13" eb="15">
      <t>コクセイ</t>
    </rPh>
    <rPh sb="15" eb="17">
      <t>チョウサ</t>
    </rPh>
    <rPh sb="17" eb="19">
      <t>スウチ</t>
    </rPh>
    <rPh sb="21" eb="23">
      <t>トウジ</t>
    </rPh>
    <rPh sb="24" eb="25">
      <t>シ</t>
    </rPh>
    <rPh sb="25" eb="27">
      <t>トウケイ</t>
    </rPh>
    <rPh sb="27" eb="28">
      <t>ショ</t>
    </rPh>
    <rPh sb="28" eb="30">
      <t>ケイサイ</t>
    </rPh>
    <rPh sb="30" eb="32">
      <t>スウチ</t>
    </rPh>
    <rPh sb="38" eb="40">
      <t>ショウワ</t>
    </rPh>
    <rPh sb="42" eb="43">
      <t>ネン</t>
    </rPh>
    <rPh sb="43" eb="45">
      <t>コクセイ</t>
    </rPh>
    <rPh sb="45" eb="47">
      <t>チョウサ</t>
    </rPh>
    <rPh sb="47" eb="49">
      <t>ホウコク</t>
    </rPh>
    <rPh sb="53" eb="55">
      <t>ガイトウ</t>
    </rPh>
    <rPh sb="55" eb="56">
      <t>ネン</t>
    </rPh>
    <rPh sb="57" eb="59">
      <t>スウチ</t>
    </rPh>
    <rPh sb="63" eb="65">
      <t>タイショウ</t>
    </rPh>
    <rPh sb="67" eb="68">
      <t>ネン</t>
    </rPh>
    <rPh sb="69" eb="71">
      <t>ショウワ</t>
    </rPh>
    <rPh sb="72" eb="73">
      <t>ネン</t>
    </rPh>
    <rPh sb="74" eb="77">
      <t>セタイスウ</t>
    </rPh>
    <rPh sb="78" eb="79">
      <t>ノゾ</t>
    </rPh>
    <phoneticPr fontId="3"/>
  </si>
  <si>
    <t>資料　市統計課</t>
    <rPh sb="0" eb="2">
      <t>シリョウ</t>
    </rPh>
    <rPh sb="3" eb="4">
      <t>シ</t>
    </rPh>
    <rPh sb="4" eb="6">
      <t>トウケイ</t>
    </rPh>
    <rPh sb="6" eb="7">
      <t>カ</t>
    </rPh>
    <phoneticPr fontId="3"/>
  </si>
  <si>
    <t>2-2　外国人住民</t>
    <rPh sb="4" eb="6">
      <t>ガイコク</t>
    </rPh>
    <rPh sb="6" eb="7">
      <t>ジン</t>
    </rPh>
    <rPh sb="7" eb="9">
      <t>ジュウミン</t>
    </rPh>
    <phoneticPr fontId="11"/>
  </si>
  <si>
    <t>各年12月末現在</t>
    <rPh sb="0" eb="1">
      <t>カク</t>
    </rPh>
    <rPh sb="1" eb="2">
      <t>ネン</t>
    </rPh>
    <rPh sb="4" eb="5">
      <t>ガツ</t>
    </rPh>
    <rPh sb="5" eb="6">
      <t>マツ</t>
    </rPh>
    <rPh sb="6" eb="8">
      <t>ゲンザイ</t>
    </rPh>
    <phoneticPr fontId="11"/>
  </si>
  <si>
    <t>国　　名</t>
    <rPh sb="0" eb="1">
      <t>クニ</t>
    </rPh>
    <rPh sb="3" eb="4">
      <t>ナ</t>
    </rPh>
    <phoneticPr fontId="11"/>
  </si>
  <si>
    <t>平成20年</t>
    <rPh sb="0" eb="2">
      <t>ヘイセイ</t>
    </rPh>
    <phoneticPr fontId="11"/>
  </si>
  <si>
    <t>21年</t>
    <phoneticPr fontId="11"/>
  </si>
  <si>
    <t>22年</t>
    <phoneticPr fontId="11"/>
  </si>
  <si>
    <t>23年</t>
    <phoneticPr fontId="11"/>
  </si>
  <si>
    <t>24年</t>
    <phoneticPr fontId="11"/>
  </si>
  <si>
    <t>人口</t>
  </si>
  <si>
    <t>総数</t>
    <rPh sb="0" eb="2">
      <t>ソウスウ</t>
    </rPh>
    <phoneticPr fontId="11"/>
  </si>
  <si>
    <t>（アジア）</t>
    <phoneticPr fontId="11"/>
  </si>
  <si>
    <t>中国</t>
    <rPh sb="0" eb="2">
      <t>チュウゴク</t>
    </rPh>
    <phoneticPr fontId="11"/>
  </si>
  <si>
    <t>韓国又は朝鮮</t>
    <rPh sb="0" eb="2">
      <t>カンコク</t>
    </rPh>
    <rPh sb="2" eb="3">
      <t>マタ</t>
    </rPh>
    <rPh sb="4" eb="6">
      <t>チョウセン</t>
    </rPh>
    <phoneticPr fontId="11"/>
  </si>
  <si>
    <t>フィリピン</t>
    <phoneticPr fontId="11"/>
  </si>
  <si>
    <t>インドネシア</t>
    <phoneticPr fontId="11"/>
  </si>
  <si>
    <t>バングラデシュ</t>
    <phoneticPr fontId="11"/>
  </si>
  <si>
    <t>ベトナム</t>
    <phoneticPr fontId="11"/>
  </si>
  <si>
    <t>タイ</t>
    <phoneticPr fontId="11"/>
  </si>
  <si>
    <t>マレーシア</t>
    <phoneticPr fontId="11"/>
  </si>
  <si>
    <t>スリランカ</t>
    <phoneticPr fontId="11"/>
  </si>
  <si>
    <t>インド</t>
    <phoneticPr fontId="11"/>
  </si>
  <si>
    <t>ネパール</t>
    <phoneticPr fontId="11"/>
  </si>
  <si>
    <t>ミャンマー</t>
    <phoneticPr fontId="11"/>
  </si>
  <si>
    <t>イラン</t>
    <phoneticPr fontId="11"/>
  </si>
  <si>
    <t xml:space="preserve"> </t>
  </si>
  <si>
    <t>（北アメリカ）</t>
    <rPh sb="1" eb="2">
      <t>キタ</t>
    </rPh>
    <phoneticPr fontId="11"/>
  </si>
  <si>
    <t>米国</t>
    <rPh sb="0" eb="2">
      <t>ベイコク</t>
    </rPh>
    <phoneticPr fontId="11"/>
  </si>
  <si>
    <t>カナダ</t>
    <phoneticPr fontId="11"/>
  </si>
  <si>
    <t>メキシコ</t>
    <phoneticPr fontId="11"/>
  </si>
  <si>
    <t>（南アメリカ）</t>
    <rPh sb="1" eb="2">
      <t>ミナミ</t>
    </rPh>
    <phoneticPr fontId="11"/>
  </si>
  <si>
    <t>ブラジル</t>
    <phoneticPr fontId="11"/>
  </si>
  <si>
    <t>ペルー</t>
    <phoneticPr fontId="11"/>
  </si>
  <si>
    <t>（オセアニア）</t>
    <phoneticPr fontId="11"/>
  </si>
  <si>
    <t>オーストラリア</t>
    <phoneticPr fontId="11"/>
  </si>
  <si>
    <t>ニュージーランド</t>
    <phoneticPr fontId="11"/>
  </si>
  <si>
    <t>（ヨーロッパ）</t>
    <phoneticPr fontId="11"/>
  </si>
  <si>
    <t>英国</t>
    <rPh sb="0" eb="2">
      <t>エイコク</t>
    </rPh>
    <phoneticPr fontId="11"/>
  </si>
  <si>
    <t>ルーマニア</t>
    <phoneticPr fontId="11"/>
  </si>
  <si>
    <t>フランス</t>
    <phoneticPr fontId="11"/>
  </si>
  <si>
    <t>トルコ</t>
    <phoneticPr fontId="11"/>
  </si>
  <si>
    <t>ドイツ</t>
    <phoneticPr fontId="11"/>
  </si>
  <si>
    <t>ロシア</t>
    <phoneticPr fontId="11"/>
  </si>
  <si>
    <t>イタリア</t>
    <phoneticPr fontId="11"/>
  </si>
  <si>
    <t>（アフリカ）</t>
    <phoneticPr fontId="11"/>
  </si>
  <si>
    <t>エジプト</t>
    <phoneticPr fontId="11"/>
  </si>
  <si>
    <t>（その他）</t>
    <rPh sb="3" eb="4">
      <t>タ</t>
    </rPh>
    <phoneticPr fontId="11"/>
  </si>
  <si>
    <t>無国籍</t>
    <rPh sb="0" eb="1">
      <t>ム</t>
    </rPh>
    <rPh sb="1" eb="3">
      <t>コクセキ</t>
    </rPh>
    <phoneticPr fontId="11"/>
  </si>
  <si>
    <t>その他</t>
    <rPh sb="2" eb="3">
      <t>タ</t>
    </rPh>
    <phoneticPr fontId="11"/>
  </si>
  <si>
    <t>※地域ごとに数値が多い主な国を掲載した（トルコはヨーロッパに分類した）。</t>
    <rPh sb="1" eb="3">
      <t>チイキ</t>
    </rPh>
    <rPh sb="6" eb="8">
      <t>スウチ</t>
    </rPh>
    <rPh sb="9" eb="10">
      <t>オオ</t>
    </rPh>
    <rPh sb="11" eb="12">
      <t>オモ</t>
    </rPh>
    <rPh sb="13" eb="14">
      <t>クニ</t>
    </rPh>
    <rPh sb="15" eb="17">
      <t>ケイサイ</t>
    </rPh>
    <rPh sb="30" eb="32">
      <t>ブンルイ</t>
    </rPh>
    <phoneticPr fontId="11"/>
  </si>
  <si>
    <t>※平成２４年７月１９日をもって、外国人登録制度廃止。在留期間が３ヶ月以上の外国人住民については住民基本台帳に</t>
    <rPh sb="1" eb="3">
      <t>ヘイセイ</t>
    </rPh>
    <rPh sb="5" eb="6">
      <t>ネン</t>
    </rPh>
    <rPh sb="7" eb="8">
      <t>ガツ</t>
    </rPh>
    <rPh sb="10" eb="11">
      <t>ニチ</t>
    </rPh>
    <rPh sb="16" eb="18">
      <t>ガイコク</t>
    </rPh>
    <rPh sb="18" eb="19">
      <t>ジン</t>
    </rPh>
    <rPh sb="19" eb="21">
      <t>トウロク</t>
    </rPh>
    <rPh sb="21" eb="23">
      <t>セイド</t>
    </rPh>
    <rPh sb="23" eb="25">
      <t>ハイシ</t>
    </rPh>
    <rPh sb="26" eb="28">
      <t>ザイリュウ</t>
    </rPh>
    <rPh sb="28" eb="30">
      <t>キカン</t>
    </rPh>
    <rPh sb="33" eb="34">
      <t>ゲツ</t>
    </rPh>
    <rPh sb="34" eb="36">
      <t>イジョウ</t>
    </rPh>
    <rPh sb="37" eb="39">
      <t>ガイコク</t>
    </rPh>
    <rPh sb="39" eb="40">
      <t>ジン</t>
    </rPh>
    <rPh sb="40" eb="42">
      <t>ジュウミン</t>
    </rPh>
    <rPh sb="47" eb="49">
      <t>ジュウミン</t>
    </rPh>
    <rPh sb="49" eb="51">
      <t>キホン</t>
    </rPh>
    <rPh sb="51" eb="53">
      <t>ダイチョウ</t>
    </rPh>
    <phoneticPr fontId="11"/>
  </si>
  <si>
    <t>登載。</t>
    <phoneticPr fontId="11"/>
  </si>
  <si>
    <t>※「世帯数」について、各国籍の外国人住民が含まれる世帯（混合世帯含む）の数しかシステム上、集計できない。</t>
    <rPh sb="2" eb="5">
      <t>セタイスウ</t>
    </rPh>
    <rPh sb="11" eb="12">
      <t>カク</t>
    </rPh>
    <rPh sb="12" eb="14">
      <t>コクセキ</t>
    </rPh>
    <rPh sb="15" eb="17">
      <t>ガイコク</t>
    </rPh>
    <rPh sb="17" eb="18">
      <t>ジン</t>
    </rPh>
    <rPh sb="18" eb="20">
      <t>ジュウミン</t>
    </rPh>
    <rPh sb="21" eb="22">
      <t>フク</t>
    </rPh>
    <rPh sb="25" eb="27">
      <t>セタイ</t>
    </rPh>
    <rPh sb="28" eb="30">
      <t>コンゴウ</t>
    </rPh>
    <rPh sb="30" eb="32">
      <t>セタイ</t>
    </rPh>
    <rPh sb="32" eb="33">
      <t>フク</t>
    </rPh>
    <rPh sb="36" eb="37">
      <t>カズ</t>
    </rPh>
    <rPh sb="43" eb="44">
      <t>ジョウ</t>
    </rPh>
    <rPh sb="45" eb="47">
      <t>シュウケイ</t>
    </rPh>
    <phoneticPr fontId="11"/>
  </si>
  <si>
    <t>また、例えば１世帯に中国人、韓国人が含まれる場合、それぞれの国籍に計上されるため、世帯数の 重複も考えられる。</t>
    <rPh sb="3" eb="4">
      <t>タト</t>
    </rPh>
    <rPh sb="7" eb="9">
      <t>セタイ</t>
    </rPh>
    <rPh sb="10" eb="12">
      <t>チュウゴク</t>
    </rPh>
    <rPh sb="12" eb="13">
      <t>ジン</t>
    </rPh>
    <rPh sb="14" eb="16">
      <t>カンコク</t>
    </rPh>
    <rPh sb="16" eb="17">
      <t>ジン</t>
    </rPh>
    <rPh sb="18" eb="19">
      <t>フク</t>
    </rPh>
    <rPh sb="22" eb="24">
      <t>バアイ</t>
    </rPh>
    <rPh sb="30" eb="32">
      <t>コクセキ</t>
    </rPh>
    <rPh sb="33" eb="35">
      <t>ケイジョウ</t>
    </rPh>
    <phoneticPr fontId="11"/>
  </si>
  <si>
    <t>したがって、昨年度までと集計方法が異なるので、比較はできかねる。</t>
    <rPh sb="6" eb="9">
      <t>サクネンド</t>
    </rPh>
    <rPh sb="12" eb="14">
      <t>シュウケイ</t>
    </rPh>
    <rPh sb="14" eb="16">
      <t>ホウホウ</t>
    </rPh>
    <rPh sb="17" eb="18">
      <t>コト</t>
    </rPh>
    <rPh sb="23" eb="25">
      <t>ヒカク</t>
    </rPh>
    <phoneticPr fontId="11"/>
  </si>
  <si>
    <t>資料　市区政推進課</t>
    <rPh sb="0" eb="2">
      <t>シリョウ</t>
    </rPh>
    <rPh sb="3" eb="4">
      <t>シ</t>
    </rPh>
    <rPh sb="4" eb="6">
      <t>クセイ</t>
    </rPh>
    <rPh sb="6" eb="9">
      <t>スイシンカ</t>
    </rPh>
    <phoneticPr fontId="11"/>
  </si>
  <si>
    <t>２-３　人口・世帯（推計人口）</t>
    <phoneticPr fontId="3"/>
  </si>
  <si>
    <t>　　本推計人口は直近の国勢調査の人口･世帯数を基数とし、その数に住民基本台帳法による出生・死亡・転出入数を
　順次加減して算出したものである。</t>
    <rPh sb="42" eb="44">
      <t>シュッショウ</t>
    </rPh>
    <rPh sb="45" eb="47">
      <t>シボウ</t>
    </rPh>
    <rPh sb="48" eb="49">
      <t>テン</t>
    </rPh>
    <rPh sb="49" eb="51">
      <t>シュツニュウ</t>
    </rPh>
    <rPh sb="51" eb="52">
      <t>スウ</t>
    </rPh>
    <rPh sb="55" eb="57">
      <t>ジュンジ</t>
    </rPh>
    <rPh sb="57" eb="59">
      <t>カゲン</t>
    </rPh>
    <rPh sb="61" eb="63">
      <t>サンシュツ</t>
    </rPh>
    <phoneticPr fontId="3"/>
  </si>
  <si>
    <t>各年10月1日・各月1日</t>
  </si>
  <si>
    <t>年・月次</t>
  </si>
  <si>
    <t>対前年同月増減数</t>
    <rPh sb="3" eb="4">
      <t>ドウ</t>
    </rPh>
    <phoneticPr fontId="3"/>
  </si>
  <si>
    <t>平　　 成</t>
    <phoneticPr fontId="3"/>
  </si>
  <si>
    <t>20年</t>
    <phoneticPr fontId="3"/>
  </si>
  <si>
    <t>21年</t>
    <phoneticPr fontId="3"/>
  </si>
  <si>
    <t>22年</t>
    <phoneticPr fontId="3"/>
  </si>
  <si>
    <t>23年</t>
    <phoneticPr fontId="3"/>
  </si>
  <si>
    <t>24年</t>
    <phoneticPr fontId="3"/>
  </si>
  <si>
    <t>平成24年</t>
    <rPh sb="4" eb="5">
      <t>ネン</t>
    </rPh>
    <phoneticPr fontId="3"/>
  </si>
  <si>
    <t>１月</t>
    <phoneticPr fontId="3"/>
  </si>
  <si>
    <t>２月</t>
  </si>
  <si>
    <t>３月</t>
  </si>
  <si>
    <t>４月</t>
  </si>
  <si>
    <t>５月</t>
  </si>
  <si>
    <t>６月</t>
  </si>
  <si>
    <t>７月</t>
  </si>
  <si>
    <t>８月</t>
  </si>
  <si>
    <t>９月</t>
  </si>
  <si>
    <t>10月</t>
  </si>
  <si>
    <t>11月</t>
  </si>
  <si>
    <t>12月</t>
  </si>
  <si>
    <t>※平成22年国勢調査の確報値が基準となる。</t>
    <rPh sb="1" eb="3">
      <t>ヘイセイ</t>
    </rPh>
    <rPh sb="5" eb="6">
      <t>ネン</t>
    </rPh>
    <rPh sb="6" eb="8">
      <t>コクセイ</t>
    </rPh>
    <rPh sb="8" eb="10">
      <t>チョウサ</t>
    </rPh>
    <rPh sb="11" eb="13">
      <t>カクホウ</t>
    </rPh>
    <rPh sb="13" eb="14">
      <t>アタイ</t>
    </rPh>
    <rPh sb="15" eb="17">
      <t>キジュン</t>
    </rPh>
    <phoneticPr fontId="3"/>
  </si>
  <si>
    <t>※平成20年10月6日に富合町と合併。22年３月23日に城南町、植木町と合併。</t>
    <rPh sb="12" eb="13">
      <t>トミ</t>
    </rPh>
    <rPh sb="13" eb="14">
      <t>ア</t>
    </rPh>
    <rPh sb="14" eb="15">
      <t>マチ</t>
    </rPh>
    <rPh sb="16" eb="18">
      <t>ガッペイ</t>
    </rPh>
    <rPh sb="21" eb="22">
      <t>ネン</t>
    </rPh>
    <rPh sb="23" eb="24">
      <t>ガツ</t>
    </rPh>
    <rPh sb="26" eb="27">
      <t>ヒ</t>
    </rPh>
    <rPh sb="28" eb="30">
      <t>ジョウナン</t>
    </rPh>
    <rPh sb="30" eb="31">
      <t>マチ</t>
    </rPh>
    <rPh sb="32" eb="34">
      <t>ウエキ</t>
    </rPh>
    <rPh sb="34" eb="35">
      <t>マチ</t>
    </rPh>
    <rPh sb="36" eb="38">
      <t>ガッペイ</t>
    </rPh>
    <phoneticPr fontId="3"/>
  </si>
  <si>
    <t>※対前年同月増減数について、平成21年は20年旧熊本市、旧富合町合算分との比較、平成22年と同年4月から12月</t>
    <rPh sb="14" eb="16">
      <t>ヘイセイ</t>
    </rPh>
    <rPh sb="18" eb="19">
      <t>ネン</t>
    </rPh>
    <rPh sb="22" eb="23">
      <t>ネン</t>
    </rPh>
    <rPh sb="23" eb="24">
      <t>キュウ</t>
    </rPh>
    <rPh sb="24" eb="26">
      <t>クマモト</t>
    </rPh>
    <rPh sb="26" eb="27">
      <t>シ</t>
    </rPh>
    <rPh sb="28" eb="29">
      <t>キュウ</t>
    </rPh>
    <rPh sb="29" eb="30">
      <t>フ</t>
    </rPh>
    <rPh sb="30" eb="31">
      <t>ゴウ</t>
    </rPh>
    <rPh sb="31" eb="32">
      <t>マチ</t>
    </rPh>
    <rPh sb="32" eb="34">
      <t>ガッサン</t>
    </rPh>
    <rPh sb="34" eb="35">
      <t>ブン</t>
    </rPh>
    <rPh sb="37" eb="39">
      <t>ヒカク</t>
    </rPh>
    <rPh sb="40" eb="42">
      <t>ヘイセイ</t>
    </rPh>
    <rPh sb="44" eb="45">
      <t>ネン</t>
    </rPh>
    <rPh sb="46" eb="48">
      <t>ドウネン</t>
    </rPh>
    <rPh sb="49" eb="50">
      <t>ガツ</t>
    </rPh>
    <rPh sb="54" eb="55">
      <t>ガツ</t>
    </rPh>
    <phoneticPr fontId="3"/>
  </si>
  <si>
    <t>　までの月別は21年旧熊本市、旧城南町、旧植木町合算分との比較。</t>
    <rPh sb="4" eb="5">
      <t>ツキ</t>
    </rPh>
    <rPh sb="5" eb="6">
      <t>ベツ</t>
    </rPh>
    <rPh sb="9" eb="10">
      <t>ネン</t>
    </rPh>
    <rPh sb="10" eb="11">
      <t>キュウ</t>
    </rPh>
    <rPh sb="11" eb="14">
      <t>クマモトシ</t>
    </rPh>
    <rPh sb="15" eb="16">
      <t>キュウ</t>
    </rPh>
    <rPh sb="16" eb="18">
      <t>ジョウナン</t>
    </rPh>
    <rPh sb="18" eb="19">
      <t>マチ</t>
    </rPh>
    <rPh sb="20" eb="21">
      <t>キュウ</t>
    </rPh>
    <rPh sb="21" eb="23">
      <t>ウエキ</t>
    </rPh>
    <rPh sb="23" eb="24">
      <t>マチ</t>
    </rPh>
    <rPh sb="24" eb="26">
      <t>ガッサン</t>
    </rPh>
    <rPh sb="26" eb="27">
      <t>ブン</t>
    </rPh>
    <rPh sb="29" eb="30">
      <t>ヒ</t>
    </rPh>
    <rPh sb="30" eb="31">
      <t>クラ</t>
    </rPh>
    <phoneticPr fontId="3"/>
  </si>
  <si>
    <t>資料　市統計課</t>
  </si>
  <si>
    <t>2-4　自然動態</t>
    <phoneticPr fontId="11"/>
  </si>
  <si>
    <t>単位：人</t>
  </si>
  <si>
    <t>自 然 増 加 数</t>
  </si>
  <si>
    <t>出　　　　生</t>
  </si>
  <si>
    <t>死　　　　亡</t>
  </si>
  <si>
    <t>死　産</t>
  </si>
  <si>
    <t>総　数</t>
  </si>
  <si>
    <t>平　成　　</t>
    <phoneticPr fontId="11"/>
  </si>
  <si>
    <t>20年</t>
    <phoneticPr fontId="11"/>
  </si>
  <si>
    <t>平成24年</t>
    <rPh sb="4" eb="5">
      <t>ネン</t>
    </rPh>
    <phoneticPr fontId="11"/>
  </si>
  <si>
    <t>　1月</t>
    <phoneticPr fontId="11"/>
  </si>
  <si>
    <t>※死産については死産届出受理数。</t>
    <phoneticPr fontId="11"/>
  </si>
  <si>
    <t>資料　市統計課、市健康福祉政策課</t>
    <rPh sb="10" eb="11">
      <t>コウ</t>
    </rPh>
    <rPh sb="13" eb="15">
      <t>セイサク</t>
    </rPh>
    <phoneticPr fontId="11"/>
  </si>
  <si>
    <t>2-5　社会動態(男女別 )</t>
    <rPh sb="9" eb="10">
      <t>オトコ</t>
    </rPh>
    <phoneticPr fontId="25"/>
  </si>
  <si>
    <t>年･月次</t>
  </si>
  <si>
    <t>増　　　加　　　数</t>
  </si>
  <si>
    <t>転　　　　　　入</t>
  </si>
  <si>
    <t>転　　　　　　出</t>
  </si>
  <si>
    <t>婚　姻</t>
  </si>
  <si>
    <t>離　婚</t>
  </si>
  <si>
    <t>平　　成</t>
    <phoneticPr fontId="25"/>
  </si>
  <si>
    <t xml:space="preserve"> 20年</t>
    <phoneticPr fontId="25"/>
  </si>
  <si>
    <t>△ 36</t>
  </si>
  <si>
    <t>△ 345</t>
  </si>
  <si>
    <t xml:space="preserve"> 21年</t>
    <phoneticPr fontId="25"/>
  </si>
  <si>
    <t>△ 1,146</t>
  </si>
  <si>
    <t>△ 894</t>
  </si>
  <si>
    <t>△ 252</t>
  </si>
  <si>
    <t xml:space="preserve"> 22年</t>
    <phoneticPr fontId="25"/>
  </si>
  <si>
    <t>△ 569</t>
  </si>
  <si>
    <t>△ 557</t>
  </si>
  <si>
    <t>△ 12</t>
  </si>
  <si>
    <t xml:space="preserve"> 23年</t>
    <phoneticPr fontId="25"/>
  </si>
  <si>
    <t xml:space="preserve"> 24年</t>
    <phoneticPr fontId="25"/>
  </si>
  <si>
    <t>平成24年</t>
    <rPh sb="4" eb="5">
      <t>ネン</t>
    </rPh>
    <phoneticPr fontId="25"/>
  </si>
  <si>
    <t>1月</t>
    <phoneticPr fontId="25"/>
  </si>
  <si>
    <t>2月</t>
    <phoneticPr fontId="25"/>
  </si>
  <si>
    <t>3月</t>
  </si>
  <si>
    <t>4月</t>
  </si>
  <si>
    <t>5月</t>
  </si>
  <si>
    <t>6月</t>
  </si>
  <si>
    <t>7月</t>
    <phoneticPr fontId="25"/>
  </si>
  <si>
    <t>8月</t>
    <phoneticPr fontId="25"/>
  </si>
  <si>
    <t>9月</t>
  </si>
  <si>
    <t>※婚姻、離婚は窓口受付数である。</t>
  </si>
  <si>
    <t>※平成24年7月9日より、外国人住民についても住民基本台帳に登載されたため、平成24年7月以降の数値は外国人住民の件数を含む。</t>
    <phoneticPr fontId="25"/>
  </si>
  <si>
    <t>資料　市区政推進課、市統計課</t>
    <rPh sb="4" eb="6">
      <t>クセイ</t>
    </rPh>
    <rPh sb="6" eb="8">
      <t>スイシン</t>
    </rPh>
    <phoneticPr fontId="25"/>
  </si>
  <si>
    <t xml:space="preserve"> </t>
    <phoneticPr fontId="25"/>
  </si>
  <si>
    <t>2-6　社会動態(地域別)</t>
    <rPh sb="9" eb="10">
      <t>チ</t>
    </rPh>
    <rPh sb="10" eb="11">
      <t>イキ</t>
    </rPh>
    <phoneticPr fontId="3"/>
  </si>
  <si>
    <t>単位：人</t>
    <phoneticPr fontId="3"/>
  </si>
  <si>
    <t>増　　　加　　　数</t>
    <phoneticPr fontId="3"/>
  </si>
  <si>
    <t>転　　　　　　入</t>
    <phoneticPr fontId="3"/>
  </si>
  <si>
    <t>転　　　　　　出</t>
    <phoneticPr fontId="3"/>
  </si>
  <si>
    <t>総　　数</t>
    <phoneticPr fontId="3"/>
  </si>
  <si>
    <t>県　　内</t>
    <rPh sb="0" eb="1">
      <t>ケン</t>
    </rPh>
    <rPh sb="3" eb="4">
      <t>ウチ</t>
    </rPh>
    <phoneticPr fontId="3"/>
  </si>
  <si>
    <t>県　　外</t>
    <rPh sb="0" eb="1">
      <t>ケン</t>
    </rPh>
    <rPh sb="3" eb="4">
      <t>ソト</t>
    </rPh>
    <phoneticPr fontId="3"/>
  </si>
  <si>
    <t>平成</t>
    <rPh sb="0" eb="2">
      <t>ヘイセイ</t>
    </rPh>
    <phoneticPr fontId="3"/>
  </si>
  <si>
    <t xml:space="preserve"> 20 年</t>
    <phoneticPr fontId="3"/>
  </si>
  <si>
    <t xml:space="preserve"> 21 年</t>
    <phoneticPr fontId="3"/>
  </si>
  <si>
    <t xml:space="preserve"> 22 年</t>
    <phoneticPr fontId="3"/>
  </si>
  <si>
    <t xml:space="preserve"> 23 年</t>
    <phoneticPr fontId="3"/>
  </si>
  <si>
    <t xml:space="preserve"> 24 年</t>
    <phoneticPr fontId="3"/>
  </si>
  <si>
    <t>24年1月</t>
    <rPh sb="2" eb="3">
      <t>ネン</t>
    </rPh>
    <rPh sb="4" eb="5">
      <t>ガツ</t>
    </rPh>
    <phoneticPr fontId="3"/>
  </si>
  <si>
    <t>2月</t>
    <rPh sb="1" eb="2">
      <t>ガツ</t>
    </rPh>
    <phoneticPr fontId="3"/>
  </si>
  <si>
    <t>3月</t>
    <phoneticPr fontId="3"/>
  </si>
  <si>
    <t>4月</t>
    <phoneticPr fontId="3"/>
  </si>
  <si>
    <t>5月</t>
    <phoneticPr fontId="3"/>
  </si>
  <si>
    <t>6月</t>
    <phoneticPr fontId="3"/>
  </si>
  <si>
    <t>7月</t>
    <rPh sb="1" eb="2">
      <t>ガツ</t>
    </rPh>
    <phoneticPr fontId="3"/>
  </si>
  <si>
    <t>8月</t>
    <phoneticPr fontId="3"/>
  </si>
  <si>
    <t>9月</t>
    <phoneticPr fontId="3"/>
  </si>
  <si>
    <t>10月</t>
    <phoneticPr fontId="3"/>
  </si>
  <si>
    <t>11月</t>
    <phoneticPr fontId="3"/>
  </si>
  <si>
    <t>12月</t>
    <phoneticPr fontId="3"/>
  </si>
  <si>
    <t>※県外は、職権処理分を含む。</t>
    <rPh sb="1" eb="3">
      <t>ケンガイ</t>
    </rPh>
    <rPh sb="5" eb="7">
      <t>ショッケン</t>
    </rPh>
    <rPh sb="7" eb="9">
      <t>ショリ</t>
    </rPh>
    <rPh sb="9" eb="10">
      <t>ブン</t>
    </rPh>
    <rPh sb="11" eb="12">
      <t>フク</t>
    </rPh>
    <phoneticPr fontId="3"/>
  </si>
  <si>
    <t>資料　市統計課</t>
    <phoneticPr fontId="3"/>
  </si>
  <si>
    <t>年 齢 別</t>
  </si>
  <si>
    <t>総　 数</t>
  </si>
  <si>
    <t>100歳以上</t>
    <rPh sb="3" eb="4">
      <t>サイ</t>
    </rPh>
    <rPh sb="4" eb="6">
      <t>イジョウ</t>
    </rPh>
    <phoneticPr fontId="3"/>
  </si>
  <si>
    <t>２-７　年齢（各歳）, 男女別人口（住民基本台帳）</t>
    <phoneticPr fontId="3"/>
  </si>
  <si>
    <t>　単位：人</t>
    <phoneticPr fontId="3"/>
  </si>
  <si>
    <t>平成24年10月１日現在</t>
    <phoneticPr fontId="3"/>
  </si>
  <si>
    <t>総　　数</t>
    <rPh sb="3" eb="4">
      <t>スウ</t>
    </rPh>
    <phoneticPr fontId="3"/>
  </si>
  <si>
    <t xml:space="preserve"> 0～4歳</t>
    <phoneticPr fontId="3"/>
  </si>
  <si>
    <t>35～39歳</t>
    <phoneticPr fontId="3"/>
  </si>
  <si>
    <t>70～74歳</t>
    <phoneticPr fontId="3"/>
  </si>
  <si>
    <t xml:space="preserve"> 5～9歳</t>
    <phoneticPr fontId="3"/>
  </si>
  <si>
    <t>40～44歳</t>
    <phoneticPr fontId="3"/>
  </si>
  <si>
    <t>75～79歳</t>
    <phoneticPr fontId="3"/>
  </si>
  <si>
    <t>10～14歳</t>
    <phoneticPr fontId="3"/>
  </si>
  <si>
    <t>45～49歳</t>
    <phoneticPr fontId="3"/>
  </si>
  <si>
    <t>80～84歳</t>
    <phoneticPr fontId="3"/>
  </si>
  <si>
    <t>15～19歳</t>
    <phoneticPr fontId="3"/>
  </si>
  <si>
    <t>50～54歳</t>
    <phoneticPr fontId="3"/>
  </si>
  <si>
    <t>85～89歳</t>
    <phoneticPr fontId="3"/>
  </si>
  <si>
    <t>20～24歳</t>
    <phoneticPr fontId="3"/>
  </si>
  <si>
    <t>55～59歳</t>
    <phoneticPr fontId="3"/>
  </si>
  <si>
    <t>90～94歳</t>
    <phoneticPr fontId="3"/>
  </si>
  <si>
    <t>25～29歳</t>
    <phoneticPr fontId="3"/>
  </si>
  <si>
    <t>60～64歳</t>
    <phoneticPr fontId="3"/>
  </si>
  <si>
    <t>95～99歳</t>
    <phoneticPr fontId="3"/>
  </si>
  <si>
    <t>30～34歳</t>
    <phoneticPr fontId="3"/>
  </si>
  <si>
    <t>65～69歳</t>
    <phoneticPr fontId="3"/>
  </si>
  <si>
    <t>2-8　町丁別世帯数及び人口（住民基本台帳）</t>
    <rPh sb="15" eb="17">
      <t>ジュウミン</t>
    </rPh>
    <rPh sb="17" eb="19">
      <t>キホン</t>
    </rPh>
    <rPh sb="19" eb="21">
      <t>ダイチョウ</t>
    </rPh>
    <phoneticPr fontId="9"/>
  </si>
  <si>
    <t>　単位：世帯、人</t>
    <rPh sb="1" eb="2">
      <t>タン</t>
    </rPh>
    <rPh sb="2" eb="3">
      <t>イ</t>
    </rPh>
    <rPh sb="4" eb="6">
      <t>セタイ</t>
    </rPh>
    <rPh sb="7" eb="8">
      <t>ヒト</t>
    </rPh>
    <phoneticPr fontId="9"/>
  </si>
  <si>
    <t>町名</t>
  </si>
  <si>
    <t>平成24年4月1日現在</t>
    <phoneticPr fontId="9"/>
  </si>
  <si>
    <t>平成24年10月1日現在</t>
    <phoneticPr fontId="9"/>
  </si>
  <si>
    <t>計</t>
  </si>
  <si>
    <t>植木町清水</t>
  </si>
  <si>
    <t>植木町鞍掛</t>
  </si>
  <si>
    <t>会富町</t>
  </si>
  <si>
    <t>植木町古閑</t>
  </si>
  <si>
    <t>秋津１丁目</t>
  </si>
  <si>
    <t>植木町色出</t>
  </si>
  <si>
    <t>秋津２丁目</t>
  </si>
  <si>
    <t>植木町正清</t>
  </si>
  <si>
    <t>秋津３丁目</t>
  </si>
  <si>
    <t>植木町鈴麦</t>
  </si>
  <si>
    <t>秋津新町</t>
  </si>
  <si>
    <t>植木町大和</t>
  </si>
  <si>
    <t>秋津町秋田</t>
  </si>
  <si>
    <t>植木町田底</t>
  </si>
  <si>
    <t>秋津町沼山津</t>
  </si>
  <si>
    <t>植木町滴水</t>
  </si>
  <si>
    <t>麻生田１丁目</t>
  </si>
  <si>
    <t>植木町轟</t>
  </si>
  <si>
    <t>麻生田２丁目</t>
  </si>
  <si>
    <t>植木町富応</t>
  </si>
  <si>
    <t>麻生田３丁目</t>
  </si>
  <si>
    <t>植木町豊岡</t>
  </si>
  <si>
    <t>麻生田４丁目</t>
  </si>
  <si>
    <t>植木町豊田</t>
  </si>
  <si>
    <t>麻生田５丁目</t>
  </si>
  <si>
    <t>植木町投刀塚</t>
  </si>
  <si>
    <t>荒尾１丁目</t>
  </si>
  <si>
    <t>植木町那知</t>
  </si>
  <si>
    <t>荒尾２丁目</t>
  </si>
  <si>
    <t>植木町一木</t>
  </si>
  <si>
    <t>荒尾３丁目</t>
  </si>
  <si>
    <t>植木町平井</t>
  </si>
  <si>
    <t>荒尾町</t>
  </si>
  <si>
    <t>χ</t>
  </si>
  <si>
    <t>植木町平野</t>
  </si>
  <si>
    <t>改寄町</t>
  </si>
  <si>
    <t>植木町平原</t>
  </si>
  <si>
    <t>安政町</t>
  </si>
  <si>
    <t>植木町広住</t>
  </si>
  <si>
    <t>井川淵町</t>
  </si>
  <si>
    <t>植木町舟島</t>
  </si>
  <si>
    <t>池亀町</t>
  </si>
  <si>
    <t>植木町辺田野</t>
  </si>
  <si>
    <t>池田１丁目</t>
  </si>
  <si>
    <t>植木町舞尾</t>
  </si>
  <si>
    <t>池田２丁目</t>
  </si>
  <si>
    <t>植木町味取</t>
  </si>
  <si>
    <t>池田４丁目</t>
  </si>
  <si>
    <t>植木町宮原</t>
  </si>
  <si>
    <t>池上町</t>
  </si>
  <si>
    <t>植木町山本</t>
  </si>
  <si>
    <t>石原１丁目</t>
  </si>
  <si>
    <t>植木町米塚</t>
  </si>
  <si>
    <t>石原２丁目</t>
  </si>
  <si>
    <t>魚屋町１丁目</t>
  </si>
  <si>
    <t>石原３丁目</t>
  </si>
  <si>
    <t>魚屋町２丁目</t>
  </si>
  <si>
    <t>石原町</t>
  </si>
  <si>
    <t>魚屋町３丁目</t>
  </si>
  <si>
    <t>出水１丁目</t>
  </si>
  <si>
    <t>兎谷１丁目</t>
  </si>
  <si>
    <t>出水２丁目</t>
  </si>
  <si>
    <t>兎谷２丁目</t>
  </si>
  <si>
    <t>出水３丁目</t>
  </si>
  <si>
    <t>兎谷３丁目</t>
  </si>
  <si>
    <t>出水５丁目</t>
  </si>
  <si>
    <t>海路口町</t>
  </si>
  <si>
    <t>出水６丁目</t>
  </si>
  <si>
    <t>薄場１丁目</t>
  </si>
  <si>
    <t>出水７丁目</t>
  </si>
  <si>
    <t>薄場２丁目</t>
  </si>
  <si>
    <t>出水８丁目</t>
  </si>
  <si>
    <t>薄場３丁目</t>
  </si>
  <si>
    <t>和泉町</t>
  </si>
  <si>
    <t>薄場町</t>
  </si>
  <si>
    <t>板屋町</t>
  </si>
  <si>
    <t>打越町</t>
  </si>
  <si>
    <t>出仲間１丁目</t>
  </si>
  <si>
    <t>内田町</t>
  </si>
  <si>
    <t>出仲間２丁目</t>
  </si>
  <si>
    <t>内坪井町</t>
  </si>
  <si>
    <t>出仲間３丁目</t>
  </si>
  <si>
    <t>江越１丁目</t>
  </si>
  <si>
    <t>出仲間４丁目</t>
  </si>
  <si>
    <t>江越２丁目</t>
  </si>
  <si>
    <t>出仲間５丁目</t>
  </si>
  <si>
    <t>画図東１丁目</t>
  </si>
  <si>
    <t>出仲間６丁目</t>
  </si>
  <si>
    <t>画図東２丁目</t>
  </si>
  <si>
    <t>出仲間７丁目</t>
  </si>
  <si>
    <t>画図町大字上無田</t>
  </si>
  <si>
    <t>出仲間８丁目</t>
  </si>
  <si>
    <t>画図町大字重富</t>
  </si>
  <si>
    <t>出仲間９丁目</t>
  </si>
  <si>
    <t>画図町大字下江津</t>
  </si>
  <si>
    <t>今町</t>
  </si>
  <si>
    <t>画図町大字下無田</t>
  </si>
  <si>
    <t>植木町鐙田</t>
  </si>
  <si>
    <t>画図町大字所島</t>
  </si>
  <si>
    <t>植木町有泉</t>
  </si>
  <si>
    <t>江津１丁目</t>
  </si>
  <si>
    <t>植木町石川</t>
  </si>
  <si>
    <t>江津３丁目</t>
  </si>
  <si>
    <t>植木町伊知坊</t>
  </si>
  <si>
    <t>江津４丁目</t>
  </si>
  <si>
    <t>植木町今藤</t>
  </si>
  <si>
    <t>榎町</t>
  </si>
  <si>
    <t>植木町岩野</t>
  </si>
  <si>
    <t>大江１丁目</t>
  </si>
  <si>
    <t>植木町植木</t>
  </si>
  <si>
    <t>大江２丁目</t>
  </si>
  <si>
    <t>植木町上古閑</t>
  </si>
  <si>
    <t>大江３丁目</t>
  </si>
  <si>
    <t>植木町後古閑</t>
  </si>
  <si>
    <t>大江４丁目</t>
  </si>
  <si>
    <t>植木町内</t>
  </si>
  <si>
    <t>大江５丁目</t>
  </si>
  <si>
    <t>植木町円台寺</t>
  </si>
  <si>
    <t>大江６丁目</t>
  </si>
  <si>
    <t>植木町大井</t>
  </si>
  <si>
    <t>大江本町</t>
  </si>
  <si>
    <t>植木町荻迫</t>
  </si>
  <si>
    <t>大窪１丁目</t>
  </si>
  <si>
    <t>植木町小野</t>
  </si>
  <si>
    <t>大窪２丁目</t>
  </si>
  <si>
    <t>植木町亀甲</t>
  </si>
  <si>
    <t>大窪３丁目</t>
  </si>
  <si>
    <t>植木町木留</t>
  </si>
  <si>
    <t>大窪４丁目</t>
  </si>
  <si>
    <t>２－８　町丁別世帯数及び人口（つづき）</t>
    <phoneticPr fontId="9"/>
  </si>
  <si>
    <t>大窪５丁目</t>
  </si>
  <si>
    <t>上代６丁目</t>
  </si>
  <si>
    <t>大鳥居町</t>
  </si>
  <si>
    <t>上代７丁目</t>
  </si>
  <si>
    <t>岡田町</t>
  </si>
  <si>
    <t>上代８丁目</t>
  </si>
  <si>
    <t>沖新町</t>
  </si>
  <si>
    <t>上代９丁目</t>
  </si>
  <si>
    <t>奥古閑町</t>
  </si>
  <si>
    <t>上代１０丁目</t>
  </si>
  <si>
    <t>小島１丁目</t>
  </si>
  <si>
    <t>上高橋１丁目</t>
  </si>
  <si>
    <t>小島２丁目</t>
  </si>
  <si>
    <t>上高橋２丁目</t>
  </si>
  <si>
    <t>小島３丁目</t>
  </si>
  <si>
    <t>上通町</t>
  </si>
  <si>
    <t>小島４丁目</t>
  </si>
  <si>
    <t>上南部１丁目</t>
  </si>
  <si>
    <t>小島５丁目</t>
  </si>
  <si>
    <t>上南部２丁目</t>
  </si>
  <si>
    <t>小島６丁目</t>
  </si>
  <si>
    <t>上南部３丁目</t>
  </si>
  <si>
    <t>小島７丁目</t>
  </si>
  <si>
    <t>上南部４丁目</t>
  </si>
  <si>
    <t>小島８丁目</t>
  </si>
  <si>
    <t>上南部町</t>
  </si>
  <si>
    <t>小島９丁目</t>
  </si>
  <si>
    <t>上ノ郷１丁目</t>
  </si>
  <si>
    <t>小島上町</t>
  </si>
  <si>
    <t>上ノ郷２丁目</t>
  </si>
  <si>
    <t>小島下町</t>
  </si>
  <si>
    <t>上林町</t>
  </si>
  <si>
    <t>尾ノ上１丁目</t>
  </si>
  <si>
    <t>辛島町</t>
  </si>
  <si>
    <t>尾ノ上２丁目</t>
  </si>
  <si>
    <t>刈草１丁目</t>
  </si>
  <si>
    <t>尾ノ上３丁目</t>
  </si>
  <si>
    <t>刈草２丁目</t>
  </si>
  <si>
    <t>尾ノ上４丁目</t>
  </si>
  <si>
    <t>刈草３丁目</t>
  </si>
  <si>
    <t>帯山１丁目</t>
  </si>
  <si>
    <t>川口町</t>
  </si>
  <si>
    <t>帯山２丁目</t>
  </si>
  <si>
    <t>川尻１丁目</t>
  </si>
  <si>
    <t>帯山３丁目</t>
  </si>
  <si>
    <t>川尻２丁目</t>
  </si>
  <si>
    <t>帯山５丁目</t>
  </si>
  <si>
    <t>川尻３丁目</t>
  </si>
  <si>
    <t>帯山６丁目</t>
  </si>
  <si>
    <t>川尻４丁目</t>
  </si>
  <si>
    <t>帯山７丁目</t>
  </si>
  <si>
    <t>川尻５丁目</t>
  </si>
  <si>
    <t>帯山８丁目</t>
  </si>
  <si>
    <t>川尻６丁目</t>
  </si>
  <si>
    <t>帯山９丁目</t>
  </si>
  <si>
    <t>河内町大多尾</t>
  </si>
  <si>
    <t>小峯１丁目</t>
  </si>
  <si>
    <t>河内町面木</t>
  </si>
  <si>
    <t>小峯２丁目</t>
  </si>
  <si>
    <t>河内町河内</t>
  </si>
  <si>
    <t>小峯３丁目</t>
  </si>
  <si>
    <t>河内町白浜</t>
  </si>
  <si>
    <t>小峯４丁目</t>
  </si>
  <si>
    <t>河内町岳</t>
  </si>
  <si>
    <t>小山１丁目</t>
  </si>
  <si>
    <t>河内町東門寺</t>
  </si>
  <si>
    <t>小山２丁目</t>
  </si>
  <si>
    <t>河内町野出</t>
  </si>
  <si>
    <t>小山３丁目</t>
  </si>
  <si>
    <t>河内町船津</t>
  </si>
  <si>
    <t>小山４丁目</t>
  </si>
  <si>
    <t>川端町</t>
  </si>
  <si>
    <t>小山５丁目</t>
  </si>
  <si>
    <t>河原町</t>
  </si>
  <si>
    <t>小山６丁目</t>
  </si>
  <si>
    <t>北迫町</t>
  </si>
  <si>
    <t>小山７丁目</t>
  </si>
  <si>
    <t>北千反畑町</t>
  </si>
  <si>
    <t>小山町</t>
  </si>
  <si>
    <t>京塚本町</t>
  </si>
  <si>
    <t>鹿帰瀬町</t>
  </si>
  <si>
    <t>京町１丁目</t>
  </si>
  <si>
    <t>梶尾町</t>
  </si>
  <si>
    <t>京町２丁目</t>
  </si>
  <si>
    <t>鍛冶屋町</t>
  </si>
  <si>
    <t>草葉町</t>
  </si>
  <si>
    <t>春日１丁目</t>
  </si>
  <si>
    <t>楠１丁目</t>
  </si>
  <si>
    <t>春日２丁目</t>
  </si>
  <si>
    <t>楠２丁目</t>
  </si>
  <si>
    <t>春日３丁目</t>
  </si>
  <si>
    <t>楠３丁目</t>
  </si>
  <si>
    <t>春日４丁目</t>
  </si>
  <si>
    <t>楠４丁目</t>
  </si>
  <si>
    <t>春日５丁目</t>
  </si>
  <si>
    <t>楠５丁目</t>
  </si>
  <si>
    <t>春日６丁目</t>
  </si>
  <si>
    <t>楠６丁目</t>
  </si>
  <si>
    <t>春日７丁目</t>
  </si>
  <si>
    <t>楠７丁目</t>
  </si>
  <si>
    <t>春日８丁目</t>
  </si>
  <si>
    <t>楠８丁目</t>
  </si>
  <si>
    <t>鹿子木町</t>
  </si>
  <si>
    <t>楠野町</t>
  </si>
  <si>
    <t>釜尾町</t>
  </si>
  <si>
    <t>九品寺１丁目</t>
  </si>
  <si>
    <t>上鍛冶屋町</t>
  </si>
  <si>
    <t>九品寺２丁目</t>
  </si>
  <si>
    <t>上京塚町</t>
  </si>
  <si>
    <t>九品寺３丁目</t>
  </si>
  <si>
    <t>上熊本１丁目</t>
  </si>
  <si>
    <t>九品寺４丁目</t>
  </si>
  <si>
    <t>上熊本２丁目</t>
  </si>
  <si>
    <t>九品寺５丁目</t>
  </si>
  <si>
    <t>上熊本３丁目</t>
  </si>
  <si>
    <t>九品寺６丁目</t>
  </si>
  <si>
    <t>上水前寺１丁目</t>
  </si>
  <si>
    <t>黒髪１丁目</t>
  </si>
  <si>
    <t>上水前寺２丁目</t>
  </si>
  <si>
    <t>黒髪２丁目</t>
  </si>
  <si>
    <t>上代１丁目</t>
  </si>
  <si>
    <t>黒髪３丁目</t>
  </si>
  <si>
    <t>上代２丁目</t>
  </si>
  <si>
    <t>黒髪４丁目</t>
  </si>
  <si>
    <t>上代３丁目</t>
  </si>
  <si>
    <t>黒髪５丁目</t>
  </si>
  <si>
    <t>上代４丁目</t>
  </si>
  <si>
    <t>黒髪６丁目</t>
  </si>
  <si>
    <t>上代５丁目</t>
  </si>
  <si>
    <t>黒髪８丁目</t>
  </si>
  <si>
    <t>黒髪町大字坪井</t>
  </si>
  <si>
    <t>桜木６丁目</t>
  </si>
  <si>
    <t>神水１丁目</t>
  </si>
  <si>
    <t>桜町</t>
  </si>
  <si>
    <t>神水２丁目</t>
  </si>
  <si>
    <t>佐土原１丁目</t>
  </si>
  <si>
    <t>慶徳堀町</t>
  </si>
  <si>
    <t>佐土原２丁目</t>
  </si>
  <si>
    <t>健軍１丁目</t>
  </si>
  <si>
    <t>佐土原３丁目</t>
  </si>
  <si>
    <t>健軍２丁目</t>
  </si>
  <si>
    <t>三郎２丁目</t>
  </si>
  <si>
    <t>健軍３丁目</t>
  </si>
  <si>
    <t>島崎１丁目</t>
  </si>
  <si>
    <t>健軍４丁目</t>
  </si>
  <si>
    <t>島崎２丁目</t>
  </si>
  <si>
    <t>健軍５丁目</t>
  </si>
  <si>
    <t>島崎３丁目</t>
  </si>
  <si>
    <t>健軍本町</t>
  </si>
  <si>
    <t>島崎４丁目</t>
  </si>
  <si>
    <t>小糸山町</t>
  </si>
  <si>
    <t>島崎５丁目</t>
  </si>
  <si>
    <t>合志１丁目</t>
  </si>
  <si>
    <t>島崎６丁目</t>
  </si>
  <si>
    <t>合志２丁目</t>
  </si>
  <si>
    <t>島崎７丁目</t>
  </si>
  <si>
    <t>合志３丁目</t>
  </si>
  <si>
    <t>島町１丁目</t>
  </si>
  <si>
    <t>合志４丁目</t>
  </si>
  <si>
    <t>島町２丁目</t>
  </si>
  <si>
    <t>神園１丁目</t>
  </si>
  <si>
    <t>島町３丁目</t>
  </si>
  <si>
    <t>神園２丁目</t>
  </si>
  <si>
    <t>島町４丁目</t>
  </si>
  <si>
    <t>幸田１丁目</t>
  </si>
  <si>
    <t>島町５丁目</t>
  </si>
  <si>
    <t>幸田２丁目</t>
  </si>
  <si>
    <t>清水岩倉１丁目</t>
  </si>
  <si>
    <t>紺屋阿弥陀寺町</t>
  </si>
  <si>
    <t>清水岩倉２丁目</t>
  </si>
  <si>
    <t>紺屋今町</t>
  </si>
  <si>
    <t>清水岩倉３丁目</t>
  </si>
  <si>
    <t>紺屋町１丁目</t>
  </si>
  <si>
    <t>清水亀井町</t>
  </si>
  <si>
    <t>紺屋町２丁目</t>
  </si>
  <si>
    <t>清水新地１丁目</t>
  </si>
  <si>
    <t>紺屋町３丁目</t>
  </si>
  <si>
    <t>清水新地２丁目</t>
  </si>
  <si>
    <t>子飼本町</t>
  </si>
  <si>
    <t>清水新地３丁目</t>
  </si>
  <si>
    <t>国府１丁目</t>
  </si>
  <si>
    <t>清水新地４丁目</t>
  </si>
  <si>
    <t>国府２丁目</t>
  </si>
  <si>
    <t>清水新地５丁目</t>
  </si>
  <si>
    <t>国府３丁目</t>
  </si>
  <si>
    <t>清水新地６丁目</t>
  </si>
  <si>
    <t>国府４丁目</t>
  </si>
  <si>
    <t>清水新地７丁目</t>
  </si>
  <si>
    <t>国府本町</t>
  </si>
  <si>
    <t>清水東町</t>
  </si>
  <si>
    <t>小沢町</t>
  </si>
  <si>
    <t>清水本町</t>
  </si>
  <si>
    <t>古城町</t>
  </si>
  <si>
    <t>清水町大字打越</t>
  </si>
  <si>
    <t>壺川１丁目</t>
  </si>
  <si>
    <t>清水町大字松崎</t>
  </si>
  <si>
    <t>壺川２丁目</t>
  </si>
  <si>
    <t>清水町大字室園</t>
  </si>
  <si>
    <t>湖東２丁目</t>
  </si>
  <si>
    <t>清水万石１丁目</t>
  </si>
  <si>
    <t>湖東３丁目</t>
  </si>
  <si>
    <t>清水万石２丁目</t>
  </si>
  <si>
    <t>琴平１丁目</t>
  </si>
  <si>
    <t>清水万石３丁目</t>
  </si>
  <si>
    <t>琴平２丁目</t>
  </si>
  <si>
    <t>清水万石４丁目</t>
  </si>
  <si>
    <t>琴平本町</t>
  </si>
  <si>
    <t>清水万石５丁目</t>
  </si>
  <si>
    <t>呉服町１丁目</t>
  </si>
  <si>
    <t>下江津１丁目</t>
  </si>
  <si>
    <t>呉服町２丁目</t>
  </si>
  <si>
    <t>下江津２丁目</t>
  </si>
  <si>
    <t>呉服町３丁目</t>
  </si>
  <si>
    <t>下江津３丁目</t>
  </si>
  <si>
    <t>米屋町１丁目</t>
  </si>
  <si>
    <t>下江津４丁目</t>
  </si>
  <si>
    <t>米屋町２丁目</t>
  </si>
  <si>
    <t>下江津５丁目</t>
  </si>
  <si>
    <t>米屋町３丁目</t>
  </si>
  <si>
    <t>下江津６丁目</t>
  </si>
  <si>
    <t>御領１丁目</t>
  </si>
  <si>
    <t>下江津７丁目</t>
  </si>
  <si>
    <t>御領２丁目</t>
  </si>
  <si>
    <t>下江津８丁目</t>
  </si>
  <si>
    <t>御領３丁目</t>
  </si>
  <si>
    <t>下硯川１丁目</t>
  </si>
  <si>
    <t>御領４丁目</t>
  </si>
  <si>
    <t>下硯川２丁目</t>
  </si>
  <si>
    <t>御領５丁目</t>
  </si>
  <si>
    <t>下硯川町</t>
  </si>
  <si>
    <t>御領６丁目</t>
  </si>
  <si>
    <t>下通１丁目</t>
  </si>
  <si>
    <t>御領７丁目</t>
  </si>
  <si>
    <t>下通２丁目</t>
  </si>
  <si>
    <t>御領８丁目</t>
  </si>
  <si>
    <t>下南部１丁目</t>
  </si>
  <si>
    <t>護藤町</t>
  </si>
  <si>
    <t>下南部２丁目</t>
  </si>
  <si>
    <t>細工町１丁目</t>
  </si>
  <si>
    <t>下南部３丁目</t>
  </si>
  <si>
    <t>細工町２丁目</t>
  </si>
  <si>
    <t>十禅寺１丁目</t>
  </si>
  <si>
    <t>細工町３丁目</t>
  </si>
  <si>
    <t>十禅寺２丁目</t>
  </si>
  <si>
    <t>細工町４丁目</t>
  </si>
  <si>
    <t>十禅寺３丁目</t>
  </si>
  <si>
    <t>細工町５丁目</t>
  </si>
  <si>
    <t>十禅寺町</t>
  </si>
  <si>
    <t>栄町</t>
  </si>
  <si>
    <t>城山大塘１丁目</t>
  </si>
  <si>
    <t>桜木１丁目</t>
  </si>
  <si>
    <t>城山大塘２丁目</t>
  </si>
  <si>
    <t>桜木２丁目</t>
  </si>
  <si>
    <t>城山大塘３丁目</t>
  </si>
  <si>
    <t>桜木３丁目</t>
  </si>
  <si>
    <t>城山大塘４丁目</t>
  </si>
  <si>
    <t>桜木４丁目</t>
  </si>
  <si>
    <t>城山大塘５丁目</t>
  </si>
  <si>
    <t>桜木５丁目</t>
  </si>
  <si>
    <t>城山上代町</t>
  </si>
  <si>
    <t>城山下代１丁目</t>
  </si>
  <si>
    <t>新屋敷１丁目</t>
  </si>
  <si>
    <t>城山下代２丁目</t>
  </si>
  <si>
    <t>新屋敷２丁目</t>
  </si>
  <si>
    <t>城山下代３丁目</t>
  </si>
  <si>
    <t>新屋敷３丁目</t>
  </si>
  <si>
    <t>城山下代４丁目</t>
  </si>
  <si>
    <t>水源１丁目</t>
  </si>
  <si>
    <t>城山半田１丁目</t>
  </si>
  <si>
    <t>水源２丁目</t>
  </si>
  <si>
    <t>城山半田２丁目</t>
  </si>
  <si>
    <t>水前寺１丁目</t>
  </si>
  <si>
    <t>城山半田３丁目</t>
  </si>
  <si>
    <t>水前寺２丁目</t>
  </si>
  <si>
    <t>城山半田４丁目</t>
  </si>
  <si>
    <t>水前寺３丁目</t>
  </si>
  <si>
    <t>城山薬師１丁目</t>
  </si>
  <si>
    <t>水前寺４丁目</t>
  </si>
  <si>
    <t>城山薬師２丁目</t>
  </si>
  <si>
    <t>水前寺５丁目</t>
  </si>
  <si>
    <t>城東町</t>
  </si>
  <si>
    <t>水前寺６丁目</t>
  </si>
  <si>
    <t>城南町赤見</t>
  </si>
  <si>
    <t>水前寺公園</t>
  </si>
  <si>
    <t>城南町阿高</t>
  </si>
  <si>
    <t>水道町</t>
  </si>
  <si>
    <t>城南町碇</t>
  </si>
  <si>
    <t>菅原町</t>
  </si>
  <si>
    <t>城南町出水</t>
  </si>
  <si>
    <t>硯川町</t>
  </si>
  <si>
    <t>城南町今吉野</t>
  </si>
  <si>
    <t>砂原町</t>
  </si>
  <si>
    <t>城南町隈庄</t>
  </si>
  <si>
    <t>銭塘町</t>
  </si>
  <si>
    <t>城南町坂野</t>
  </si>
  <si>
    <t>船場町２丁目</t>
  </si>
  <si>
    <t>城南町沈目</t>
  </si>
  <si>
    <t>船場町３丁目</t>
  </si>
  <si>
    <t>城南町島田</t>
  </si>
  <si>
    <t>船場町下１丁目</t>
  </si>
  <si>
    <t>城南町下宮地</t>
  </si>
  <si>
    <t>田井島１丁目</t>
  </si>
  <si>
    <t>城南町陳内</t>
  </si>
  <si>
    <t>田井島２丁目</t>
  </si>
  <si>
    <t>城南町高</t>
  </si>
  <si>
    <t>田井島３丁目</t>
  </si>
  <si>
    <t>城南町千町</t>
  </si>
  <si>
    <t>高橋町１丁目</t>
  </si>
  <si>
    <t>城南町築地</t>
  </si>
  <si>
    <t>高橋町２丁目</t>
  </si>
  <si>
    <t>城南町塚原</t>
  </si>
  <si>
    <t>高平１丁目</t>
  </si>
  <si>
    <t>城南町永</t>
  </si>
  <si>
    <t>高平２丁目</t>
  </si>
  <si>
    <t>城南町丹生宮</t>
  </si>
  <si>
    <t>高平３丁目</t>
  </si>
  <si>
    <t>城南町東阿高</t>
  </si>
  <si>
    <t>田崎１丁目</t>
  </si>
  <si>
    <t>城南町藤山</t>
  </si>
  <si>
    <t>田崎２丁目</t>
  </si>
  <si>
    <t>城南町舞原</t>
  </si>
  <si>
    <t>田崎３丁目</t>
  </si>
  <si>
    <t>城南町宮地</t>
  </si>
  <si>
    <t>田崎本町</t>
  </si>
  <si>
    <t>城南町六田</t>
  </si>
  <si>
    <t>田崎町</t>
  </si>
  <si>
    <t>城南町鰐瀬</t>
  </si>
  <si>
    <t>龍田１丁目</t>
  </si>
  <si>
    <t>昭和町</t>
  </si>
  <si>
    <t>龍田２丁目</t>
  </si>
  <si>
    <t>白藤１丁目</t>
  </si>
  <si>
    <t>龍田３丁目</t>
  </si>
  <si>
    <t>白藤２丁目</t>
  </si>
  <si>
    <t>龍田４丁目</t>
  </si>
  <si>
    <t>白藤３丁目</t>
  </si>
  <si>
    <t>龍田５丁目</t>
  </si>
  <si>
    <t>白藤４丁目</t>
  </si>
  <si>
    <t>龍田６丁目</t>
  </si>
  <si>
    <t>白藤５丁目</t>
  </si>
  <si>
    <t>龍田７丁目</t>
  </si>
  <si>
    <t>白石町</t>
  </si>
  <si>
    <t>龍田８丁目</t>
  </si>
  <si>
    <t>新大江１丁目</t>
  </si>
  <si>
    <t>龍田９丁目</t>
  </si>
  <si>
    <t>新大江２丁目</t>
  </si>
  <si>
    <t>龍田陳内１丁目</t>
  </si>
  <si>
    <t>新大江３丁目</t>
  </si>
  <si>
    <t>龍田陳内２丁目</t>
  </si>
  <si>
    <t>新鍛冶屋町</t>
  </si>
  <si>
    <t>龍田陳内３丁目</t>
  </si>
  <si>
    <t>新港１丁目</t>
  </si>
  <si>
    <t>龍田陳内４丁目</t>
  </si>
  <si>
    <t>新市街</t>
  </si>
  <si>
    <t>龍田町弓削</t>
  </si>
  <si>
    <t>新生１丁目</t>
  </si>
  <si>
    <t>龍田弓削１丁目</t>
  </si>
  <si>
    <t>新生２丁目</t>
  </si>
  <si>
    <t>龍田弓削２丁目</t>
  </si>
  <si>
    <t>新土河原１丁目</t>
  </si>
  <si>
    <t>谷尾崎町</t>
  </si>
  <si>
    <t>新土河原２丁目</t>
  </si>
  <si>
    <t>段山本町</t>
  </si>
  <si>
    <t>新南部１丁目</t>
  </si>
  <si>
    <t>田迎１丁目</t>
  </si>
  <si>
    <t>新南部２丁目</t>
  </si>
  <si>
    <t>田迎２丁目</t>
  </si>
  <si>
    <t>新南部３丁目</t>
  </si>
  <si>
    <t>田迎３丁目</t>
  </si>
  <si>
    <t>新南部４丁目</t>
  </si>
  <si>
    <t>田迎４丁目</t>
  </si>
  <si>
    <t>新南部５丁目</t>
  </si>
  <si>
    <t>田迎５丁目</t>
  </si>
  <si>
    <t>新南部６丁目</t>
  </si>
  <si>
    <t>田迎６丁目</t>
  </si>
  <si>
    <t>新外１丁目</t>
  </si>
  <si>
    <t>田迎町大字田井島</t>
  </si>
  <si>
    <t>新外２丁目</t>
  </si>
  <si>
    <t>田迎町大字良町</t>
  </si>
  <si>
    <t>新外３丁目</t>
  </si>
  <si>
    <t>太郎迫町</t>
  </si>
  <si>
    <t>新外４丁目</t>
  </si>
  <si>
    <t>近見１丁目</t>
  </si>
  <si>
    <t>新町１丁目</t>
  </si>
  <si>
    <t>近見２丁目</t>
  </si>
  <si>
    <t>新町２丁目</t>
  </si>
  <si>
    <t>近見３丁目</t>
  </si>
  <si>
    <t>新町３丁目</t>
  </si>
  <si>
    <t>近見４丁目</t>
  </si>
  <si>
    <t>新町４丁目</t>
  </si>
  <si>
    <t>近見５丁目</t>
  </si>
  <si>
    <t>……………………………………………………………………………………………………………………………………….</t>
    <phoneticPr fontId="9"/>
  </si>
  <si>
    <t>近見６丁目</t>
  </si>
  <si>
    <t>富合町釈迦堂</t>
  </si>
  <si>
    <t>近見７丁目</t>
  </si>
  <si>
    <t>富合町新</t>
  </si>
  <si>
    <t>近見８丁目</t>
  </si>
  <si>
    <t>富合町杉島</t>
  </si>
  <si>
    <t>近見９丁目</t>
  </si>
  <si>
    <t>富合町田尻</t>
  </si>
  <si>
    <t>近見町</t>
  </si>
  <si>
    <t>富合町莎崎</t>
  </si>
  <si>
    <t>千葉城町</t>
  </si>
  <si>
    <t>富合町西田尻</t>
  </si>
  <si>
    <t>中央街</t>
  </si>
  <si>
    <t>富合町平原</t>
  </si>
  <si>
    <t>月出１丁目</t>
  </si>
  <si>
    <t>富合町廻江</t>
  </si>
  <si>
    <t>月出２丁目</t>
  </si>
  <si>
    <t>富合町南田尻</t>
  </si>
  <si>
    <t>月出３丁目</t>
  </si>
  <si>
    <t>渡鹿１丁目</t>
  </si>
  <si>
    <t>月出４丁目</t>
  </si>
  <si>
    <t>渡鹿２丁目</t>
  </si>
  <si>
    <t>月出５丁目</t>
  </si>
  <si>
    <t>渡鹿３丁目</t>
  </si>
  <si>
    <t>月出６丁目</t>
  </si>
  <si>
    <t>渡鹿４丁目</t>
  </si>
  <si>
    <t>月出７丁目</t>
  </si>
  <si>
    <t>渡鹿５丁目</t>
  </si>
  <si>
    <t>月出８丁目</t>
  </si>
  <si>
    <t>渡鹿６丁目</t>
  </si>
  <si>
    <t>坪井１丁目</t>
  </si>
  <si>
    <t>渡鹿７丁目</t>
  </si>
  <si>
    <t>坪井２丁目</t>
  </si>
  <si>
    <t>渡鹿８丁目</t>
  </si>
  <si>
    <t>坪井３丁目</t>
  </si>
  <si>
    <t>渡鹿９丁目</t>
  </si>
  <si>
    <t>坪井４丁目</t>
  </si>
  <si>
    <t>中江町</t>
  </si>
  <si>
    <t>坪井５丁目</t>
  </si>
  <si>
    <t>中島町</t>
  </si>
  <si>
    <t>坪井６丁目</t>
  </si>
  <si>
    <t>中唐人町</t>
  </si>
  <si>
    <t>鶴羽田１丁目</t>
  </si>
  <si>
    <t>中原町</t>
  </si>
  <si>
    <t>鶴羽田２丁目</t>
  </si>
  <si>
    <t>長嶺西１丁目</t>
  </si>
  <si>
    <t>鶴羽田３丁目</t>
  </si>
  <si>
    <t>長嶺西２丁目</t>
  </si>
  <si>
    <t>鶴羽田４丁目</t>
  </si>
  <si>
    <t>長嶺西３丁目</t>
  </si>
  <si>
    <t>鶴羽田５丁目</t>
  </si>
  <si>
    <t>長嶺東１丁目</t>
  </si>
  <si>
    <t>鶴羽田町</t>
  </si>
  <si>
    <t>長嶺東２丁目</t>
  </si>
  <si>
    <t>手取本町</t>
  </si>
  <si>
    <t>長嶺東３丁目</t>
  </si>
  <si>
    <t>出町</t>
  </si>
  <si>
    <t>長嶺東４丁目</t>
  </si>
  <si>
    <t>通町</t>
  </si>
  <si>
    <t>長嶺東５丁目</t>
  </si>
  <si>
    <t>土河原町</t>
  </si>
  <si>
    <t>長嶺東６丁目</t>
  </si>
  <si>
    <t>徳王１丁目</t>
  </si>
  <si>
    <t>長嶺東７丁目</t>
  </si>
  <si>
    <t>徳王２丁目</t>
  </si>
  <si>
    <t>長嶺東８丁目</t>
  </si>
  <si>
    <t>徳王町</t>
  </si>
  <si>
    <t>長嶺東９丁目</t>
  </si>
  <si>
    <t>戸坂町</t>
  </si>
  <si>
    <t>長嶺南１丁目</t>
  </si>
  <si>
    <t>戸島１丁目</t>
  </si>
  <si>
    <t>長嶺南２丁目</t>
  </si>
  <si>
    <t>戸島２丁目</t>
  </si>
  <si>
    <t>長嶺南３丁目</t>
  </si>
  <si>
    <t>戸島３丁目</t>
  </si>
  <si>
    <t>長嶺南４丁目</t>
  </si>
  <si>
    <t>戸島４丁目</t>
  </si>
  <si>
    <t>長嶺南５丁目</t>
  </si>
  <si>
    <t>戸島５丁目</t>
  </si>
  <si>
    <t>長嶺南６丁目</t>
  </si>
  <si>
    <t>戸島６丁目</t>
  </si>
  <si>
    <t>長嶺南７丁目</t>
  </si>
  <si>
    <t>戸島７丁目</t>
  </si>
  <si>
    <t>長嶺南８丁目</t>
  </si>
  <si>
    <t>戸島西１丁目</t>
  </si>
  <si>
    <t>中無田町</t>
  </si>
  <si>
    <t>戸島西２丁目</t>
  </si>
  <si>
    <t>並建町</t>
  </si>
  <si>
    <t>戸島西３丁目</t>
  </si>
  <si>
    <t>西阿弥陀寺町</t>
  </si>
  <si>
    <t>戸島西４丁目</t>
  </si>
  <si>
    <t>西梶尾町</t>
  </si>
  <si>
    <t>戸島西５丁目</t>
  </si>
  <si>
    <t>錦ケ丘</t>
  </si>
  <si>
    <t>戸島西６丁目</t>
  </si>
  <si>
    <t>西子飼町</t>
  </si>
  <si>
    <t>戸島西７丁目</t>
  </si>
  <si>
    <t>西唐人町</t>
  </si>
  <si>
    <t>戸島本町</t>
  </si>
  <si>
    <t>西原１丁目</t>
  </si>
  <si>
    <t>戸島町</t>
  </si>
  <si>
    <t>西原２丁目</t>
  </si>
  <si>
    <t>鳶町１丁目</t>
  </si>
  <si>
    <t>西原３丁目</t>
  </si>
  <si>
    <t>鳶町２丁目</t>
  </si>
  <si>
    <t>二の丸</t>
  </si>
  <si>
    <t>富合町榎津</t>
  </si>
  <si>
    <t>二本木１丁目</t>
  </si>
  <si>
    <t>富合町大町</t>
  </si>
  <si>
    <t>二本木２丁目</t>
  </si>
  <si>
    <t>富合町御船手</t>
  </si>
  <si>
    <t>二本木３丁目</t>
  </si>
  <si>
    <t>富合町硴江</t>
  </si>
  <si>
    <t>二本木４丁目</t>
  </si>
  <si>
    <t>富合町上杉</t>
  </si>
  <si>
    <t>二本木５丁目</t>
  </si>
  <si>
    <t>富合町清藤</t>
  </si>
  <si>
    <t>楡木１丁目</t>
  </si>
  <si>
    <t>富合町木原</t>
  </si>
  <si>
    <t>楡木２丁目</t>
  </si>
  <si>
    <t>富合町小岩瀬</t>
  </si>
  <si>
    <t>楡木３丁目</t>
  </si>
  <si>
    <t>富合町古閑</t>
  </si>
  <si>
    <t>楡木４丁目</t>
  </si>
  <si>
    <t>富合町国町</t>
  </si>
  <si>
    <t>楡木５丁目</t>
  </si>
  <si>
    <t>富合町菰江</t>
  </si>
  <si>
    <t>沼山津１丁目</t>
  </si>
  <si>
    <t>富合町志々水</t>
  </si>
  <si>
    <t>沼山津２丁目</t>
  </si>
  <si>
    <t>沼山津３丁目</t>
  </si>
  <si>
    <t>広木町</t>
  </si>
  <si>
    <t>沼山津４丁目</t>
  </si>
  <si>
    <t>古桶屋町</t>
  </si>
  <si>
    <t>野口１丁目</t>
  </si>
  <si>
    <t>古川町</t>
  </si>
  <si>
    <t>野口２丁目</t>
  </si>
  <si>
    <t>古京町</t>
  </si>
  <si>
    <t>野口３丁目</t>
  </si>
  <si>
    <t>古大工町</t>
  </si>
  <si>
    <t>野口４丁目</t>
  </si>
  <si>
    <t>平成３丁目</t>
  </si>
  <si>
    <t>野口町</t>
  </si>
  <si>
    <t>保田窪１丁目</t>
  </si>
  <si>
    <t>野田１丁目</t>
  </si>
  <si>
    <t>保田窪３丁目</t>
  </si>
  <si>
    <t>野田２丁目</t>
  </si>
  <si>
    <t>保田窪４丁目</t>
  </si>
  <si>
    <t>野田３丁目</t>
  </si>
  <si>
    <t>保田窪５丁目</t>
  </si>
  <si>
    <t>野中１丁目</t>
  </si>
  <si>
    <t>保田窪本町</t>
  </si>
  <si>
    <t>野中２丁目</t>
  </si>
  <si>
    <t>本荘１丁目</t>
  </si>
  <si>
    <t>野中３丁目</t>
  </si>
  <si>
    <t>本荘２丁目</t>
  </si>
  <si>
    <t>乗越ヶ丘</t>
  </si>
  <si>
    <t>本荘３丁目</t>
  </si>
  <si>
    <t>萩原町</t>
  </si>
  <si>
    <t>本荘４丁目</t>
  </si>
  <si>
    <t>白山１丁目</t>
  </si>
  <si>
    <t>本荘５丁目</t>
  </si>
  <si>
    <t>白山２丁目</t>
  </si>
  <si>
    <t>本荘６丁目</t>
  </si>
  <si>
    <t>白山３丁目</t>
  </si>
  <si>
    <t>本荘町</t>
  </si>
  <si>
    <t>八景水谷１丁目</t>
  </si>
  <si>
    <t>本丸</t>
  </si>
  <si>
    <t>八景水谷２丁目</t>
  </si>
  <si>
    <t>孫代町</t>
  </si>
  <si>
    <t>八景水谷３丁目</t>
  </si>
  <si>
    <t>松尾町上松尾</t>
  </si>
  <si>
    <t>八景水谷４丁目</t>
  </si>
  <si>
    <t>松尾町近津</t>
  </si>
  <si>
    <t>畠口町</t>
  </si>
  <si>
    <t>松尾町平山</t>
  </si>
  <si>
    <t>八反田１丁目</t>
  </si>
  <si>
    <t>松原町</t>
  </si>
  <si>
    <t>八反田２丁目</t>
  </si>
  <si>
    <t>馬渡１丁目</t>
  </si>
  <si>
    <t>八反田３丁目</t>
  </si>
  <si>
    <t>馬渡２丁目</t>
  </si>
  <si>
    <t>花園１丁目</t>
  </si>
  <si>
    <t>万楽寺町</t>
  </si>
  <si>
    <t>花園２丁目</t>
  </si>
  <si>
    <t>貢町</t>
  </si>
  <si>
    <t>花園３丁目</t>
  </si>
  <si>
    <t>美登里町</t>
  </si>
  <si>
    <t>花園４丁目</t>
  </si>
  <si>
    <t>南熊本１丁目</t>
  </si>
  <si>
    <t>花園５丁目</t>
  </si>
  <si>
    <t>南熊本２丁目</t>
  </si>
  <si>
    <t>花園６丁目</t>
  </si>
  <si>
    <t>南熊本３丁目</t>
  </si>
  <si>
    <t>花園７丁目</t>
  </si>
  <si>
    <t>南熊本４丁目</t>
  </si>
  <si>
    <t>花立１丁目</t>
  </si>
  <si>
    <t>南熊本５丁目</t>
  </si>
  <si>
    <t>花立２丁目</t>
  </si>
  <si>
    <t>南千反畑町</t>
  </si>
  <si>
    <t>花立３丁目</t>
  </si>
  <si>
    <t>南高江１丁目</t>
  </si>
  <si>
    <t>花立４丁目</t>
  </si>
  <si>
    <t>南高江２丁目</t>
  </si>
  <si>
    <t>花立５丁目</t>
  </si>
  <si>
    <t>南高江３丁目</t>
  </si>
  <si>
    <t>花立６丁目</t>
  </si>
  <si>
    <t>南高江４丁目</t>
  </si>
  <si>
    <t>花畑町</t>
  </si>
  <si>
    <t>南高江５丁目</t>
  </si>
  <si>
    <t>八分字町</t>
  </si>
  <si>
    <t>南高江６丁目</t>
  </si>
  <si>
    <t>浜口町</t>
  </si>
  <si>
    <t>南高江７丁目</t>
  </si>
  <si>
    <t>春竹町大字春竹</t>
  </si>
  <si>
    <t>南高江町</t>
  </si>
  <si>
    <t>稗田町</t>
  </si>
  <si>
    <t>南坪井町</t>
  </si>
  <si>
    <t>東阿弥陀寺町</t>
  </si>
  <si>
    <t>南町</t>
  </si>
  <si>
    <t>東子飼町</t>
  </si>
  <si>
    <t>宮内</t>
  </si>
  <si>
    <t>東野１丁目</t>
  </si>
  <si>
    <t>御幸木部１丁目</t>
  </si>
  <si>
    <t>東野２丁目</t>
  </si>
  <si>
    <t>御幸木部２丁目</t>
  </si>
  <si>
    <t>東野３丁目</t>
  </si>
  <si>
    <t>御幸木部３丁目</t>
  </si>
  <si>
    <t>東野４丁目</t>
  </si>
  <si>
    <t>御幸木部町</t>
  </si>
  <si>
    <t>東本町</t>
  </si>
  <si>
    <t>御幸西１丁目</t>
  </si>
  <si>
    <t>東町１丁目</t>
  </si>
  <si>
    <t>御幸西２丁目</t>
  </si>
  <si>
    <t>東町２丁目</t>
  </si>
  <si>
    <t>御幸西３丁目</t>
  </si>
  <si>
    <t>東町３丁目</t>
  </si>
  <si>
    <t>御幸西４丁目</t>
  </si>
  <si>
    <t>東町４丁目</t>
  </si>
  <si>
    <t>御幸西無田町</t>
  </si>
  <si>
    <t>飛田１丁目</t>
  </si>
  <si>
    <t>御幸笛田１丁目</t>
  </si>
  <si>
    <t>飛田２丁目</t>
  </si>
  <si>
    <t>御幸笛田２丁目</t>
  </si>
  <si>
    <t>飛田３丁目</t>
  </si>
  <si>
    <t>御幸笛田３丁目</t>
  </si>
  <si>
    <t>飛田４丁目</t>
  </si>
  <si>
    <t>御幸笛田４丁目</t>
  </si>
  <si>
    <t>飛田町</t>
  </si>
  <si>
    <t>御幸笛田５丁目</t>
  </si>
  <si>
    <t>日吉１丁目</t>
  </si>
  <si>
    <t>御幸笛田６丁目</t>
  </si>
  <si>
    <t>日吉２丁目</t>
  </si>
  <si>
    <t>御幸笛田７丁目</t>
  </si>
  <si>
    <t>平田１丁目</t>
  </si>
  <si>
    <t>御幸笛田８丁目</t>
  </si>
  <si>
    <t>平田２丁目</t>
  </si>
  <si>
    <t>御幸笛田町</t>
  </si>
  <si>
    <t>平山町</t>
  </si>
  <si>
    <t>妙体寺町</t>
  </si>
  <si>
    <t>迎町１丁目</t>
  </si>
  <si>
    <t>万町１丁目</t>
  </si>
  <si>
    <t>迎町２丁目</t>
  </si>
  <si>
    <t>万町２丁目</t>
  </si>
  <si>
    <t>武蔵ケ丘１丁目</t>
  </si>
  <si>
    <t>流通団地１丁目</t>
  </si>
  <si>
    <t>武蔵ケ丘２丁目</t>
  </si>
  <si>
    <t>流通団地２丁目</t>
  </si>
  <si>
    <t>武蔵ケ丘３丁目</t>
  </si>
  <si>
    <t>立福寺町</t>
  </si>
  <si>
    <t>武蔵ケ丘４丁目</t>
  </si>
  <si>
    <t>蓮台寺１丁目</t>
  </si>
  <si>
    <t>武蔵ケ丘５丁目</t>
  </si>
  <si>
    <t>蓮台寺２丁目</t>
  </si>
  <si>
    <t>武蔵ケ丘６丁目</t>
  </si>
  <si>
    <t>蓮台寺３丁目</t>
  </si>
  <si>
    <t>武蔵ケ丘７丁目</t>
  </si>
  <si>
    <t>蓮台寺４丁目</t>
  </si>
  <si>
    <t>武蔵ケ丘８丁目</t>
  </si>
  <si>
    <t>蓮台寺５丁目</t>
  </si>
  <si>
    <t>武蔵ケ丘９丁目</t>
  </si>
  <si>
    <t>練兵町</t>
  </si>
  <si>
    <t>無田口町</t>
  </si>
  <si>
    <t>若葉１丁目</t>
  </si>
  <si>
    <t>明徳町</t>
  </si>
  <si>
    <t>若葉２丁目</t>
  </si>
  <si>
    <t>元三町</t>
  </si>
  <si>
    <t>若葉３丁目</t>
  </si>
  <si>
    <t>元三町１丁目</t>
  </si>
  <si>
    <t>若葉４丁目</t>
  </si>
  <si>
    <t>元三町２丁目</t>
  </si>
  <si>
    <t>若葉５丁目</t>
  </si>
  <si>
    <t>元三町３丁目</t>
  </si>
  <si>
    <t>若葉６丁目</t>
  </si>
  <si>
    <t>元三町４丁目</t>
  </si>
  <si>
    <t>元三町５丁目</t>
  </si>
  <si>
    <t>※本表の数値は住民基本台帳を基礎としているが、電子計算機処理の関係で公表の住民基本台帳人口とは若干相違する。</t>
  </si>
  <si>
    <t>本山１丁目</t>
  </si>
  <si>
    <t>本山２丁目</t>
  </si>
  <si>
    <t>本山３丁目</t>
  </si>
  <si>
    <t>本山４丁目</t>
  </si>
  <si>
    <t>本山町</t>
  </si>
  <si>
    <t>薬園町</t>
  </si>
  <si>
    <t>八島１丁目</t>
  </si>
  <si>
    <t>八島２丁目</t>
  </si>
  <si>
    <t>八島町</t>
  </si>
  <si>
    <t>八幡１丁目</t>
  </si>
  <si>
    <t>八幡２丁目</t>
  </si>
  <si>
    <t>八幡３丁目</t>
  </si>
  <si>
    <t>八幡４丁目</t>
  </si>
  <si>
    <t>八幡５丁目</t>
  </si>
  <si>
    <t>八幡６丁目</t>
  </si>
  <si>
    <t>八幡７丁目</t>
  </si>
  <si>
    <t>八幡８丁目</t>
  </si>
  <si>
    <t>八幡９丁目</t>
  </si>
  <si>
    <t>八幡１０丁目</t>
  </si>
  <si>
    <t>八幡１１丁目</t>
  </si>
  <si>
    <t>山崎町</t>
  </si>
  <si>
    <t>山ノ内１丁目</t>
  </si>
  <si>
    <t>山ノ内２丁目</t>
  </si>
  <si>
    <t>山ノ内３丁目</t>
  </si>
  <si>
    <t>山ノ内４丁目</t>
  </si>
  <si>
    <t>山ノ神１丁目</t>
  </si>
  <si>
    <t>山ノ神２丁目</t>
  </si>
  <si>
    <t>山室１丁目</t>
  </si>
  <si>
    <t>山室２丁目</t>
  </si>
  <si>
    <t>山室３丁目</t>
  </si>
  <si>
    <t>山室４丁目</t>
  </si>
  <si>
    <t>山室５丁目</t>
  </si>
  <si>
    <t>山室６丁目</t>
  </si>
  <si>
    <t>良町１丁目</t>
  </si>
  <si>
    <t>良町２丁目</t>
  </si>
  <si>
    <t>良町３丁目</t>
  </si>
  <si>
    <t>良町４丁目</t>
  </si>
  <si>
    <t>良町５丁目</t>
  </si>
  <si>
    <t>弥生町</t>
  </si>
  <si>
    <t>弓削町</t>
  </si>
  <si>
    <t>横紺屋町</t>
  </si>
  <si>
    <t>横手４丁目</t>
  </si>
  <si>
    <t>横手５丁目</t>
  </si>
  <si>
    <t>吉原町</t>
  </si>
  <si>
    <t>四方寄町</t>
  </si>
  <si>
    <t>世安町</t>
  </si>
  <si>
    <t>国　勢　調　査　結　果 （2-9表 ～ 2-36表）</t>
    <phoneticPr fontId="3"/>
  </si>
  <si>
    <t xml:space="preserve">　1　2-9表～2-36表は国勢調査の熊本市に関する表章で、表題及び注に記載がない限り、総理府統計局の全数集計による確定計数である。 </t>
    <phoneticPr fontId="3"/>
  </si>
  <si>
    <t>　2　国勢調査は調査年の10月１日を調査時点とする。ただし、ここに掲げた統計表では調査時点の熊本市域で表章した。</t>
    <phoneticPr fontId="3"/>
  </si>
  <si>
    <t xml:space="preserve">　3　大正９年～昭和15年の人口は現在人口、 昭和22年以降は常住人口である。 </t>
    <phoneticPr fontId="3"/>
  </si>
  <si>
    <t xml:space="preserve">　4　現在人口とは調査時点に当該地域内に現在する人の集団であり、常住人口とは調査時点に当該地域に一定期間常住するか又は常住しようと思っている人の集団をいう。 </t>
    <phoneticPr fontId="3"/>
  </si>
  <si>
    <t xml:space="preserve">　5　調査単位は世帯であるが、世帯の区分及び定義については2-17表の頭注を参照されたい。 </t>
    <phoneticPr fontId="3"/>
  </si>
  <si>
    <t xml:space="preserve">　6　人口集中地区とは、国勢調査区を単位地域として人口密度の高い調査区（人口密度１Ｋ㎡当たり４千人以上）が隣接して人口５千人以上を有する地域である。 </t>
    <phoneticPr fontId="3"/>
  </si>
  <si>
    <t xml:space="preserve">  7　行政区、校区別データは基本調査区単位で集計しているため国勢調査の結果と必ずしも一致しない。</t>
    <rPh sb="4" eb="7">
      <t>ギョウセイク</t>
    </rPh>
    <rPh sb="8" eb="10">
      <t>コウク</t>
    </rPh>
    <rPh sb="10" eb="11">
      <t>ベツ</t>
    </rPh>
    <rPh sb="15" eb="17">
      <t>キホン</t>
    </rPh>
    <rPh sb="17" eb="20">
      <t>チョウサク</t>
    </rPh>
    <rPh sb="20" eb="22">
      <t>タンイ</t>
    </rPh>
    <rPh sb="23" eb="25">
      <t>シュウケイ</t>
    </rPh>
    <rPh sb="31" eb="33">
      <t>コクセイ</t>
    </rPh>
    <rPh sb="33" eb="35">
      <t>チョウサ</t>
    </rPh>
    <rPh sb="36" eb="38">
      <t>ケッカ</t>
    </rPh>
    <rPh sb="39" eb="40">
      <t>カナラ</t>
    </rPh>
    <rPh sb="43" eb="45">
      <t>イッチ</t>
    </rPh>
    <phoneticPr fontId="3"/>
  </si>
  <si>
    <t>２-９　国勢調査各年，男女別人口</t>
    <phoneticPr fontId="3"/>
  </si>
  <si>
    <t>年　　次</t>
  </si>
  <si>
    <t>組　　　　 替　　　　 人　　　　 口</t>
  </si>
  <si>
    <t>当　　　　 時　　　　 人　　　　 口</t>
    <phoneticPr fontId="3"/>
  </si>
  <si>
    <t>合　　　　 併　　　　 人　　　　 口</t>
    <phoneticPr fontId="3"/>
  </si>
  <si>
    <t>人　　口　　集　　中　　地　　区</t>
    <phoneticPr fontId="3"/>
  </si>
  <si>
    <t>年　次</t>
    <phoneticPr fontId="3"/>
  </si>
  <si>
    <t>総　　　数</t>
  </si>
  <si>
    <t>男</t>
    <phoneticPr fontId="3"/>
  </si>
  <si>
    <t>女</t>
    <phoneticPr fontId="3"/>
  </si>
  <si>
    <t>人　　　　　　　口</t>
    <phoneticPr fontId="3"/>
  </si>
  <si>
    <t>面積 （㎢）</t>
    <phoneticPr fontId="3"/>
  </si>
  <si>
    <t>大正９年</t>
  </si>
  <si>
    <t>-</t>
    <phoneticPr fontId="3"/>
  </si>
  <si>
    <t xml:space="preserve"> 〃 14年</t>
  </si>
  <si>
    <t>昭和５年</t>
  </si>
  <si>
    <t xml:space="preserve"> 〃 10年</t>
  </si>
  <si>
    <t xml:space="preserve"> 〃 15年</t>
  </si>
  <si>
    <t xml:space="preserve"> 〃 22年</t>
  </si>
  <si>
    <t xml:space="preserve"> 〃 25年</t>
  </si>
  <si>
    <t xml:space="preserve"> 〃 30年</t>
  </si>
  <si>
    <t xml:space="preserve"> 〃 35年</t>
  </si>
  <si>
    <t xml:space="preserve"> 〃 40年</t>
  </si>
  <si>
    <t xml:space="preserve"> 〃 45年</t>
  </si>
  <si>
    <t xml:space="preserve"> 〃 50年</t>
  </si>
  <si>
    <t xml:space="preserve"> 〃 55年</t>
  </si>
  <si>
    <t xml:space="preserve"> 〃 60年</t>
  </si>
  <si>
    <t>平成２年</t>
  </si>
  <si>
    <t xml:space="preserve"> 〃 ７年</t>
  </si>
  <si>
    <t xml:space="preserve"> 〃 12年</t>
  </si>
  <si>
    <t xml:space="preserve"> 〃 17年</t>
    <phoneticPr fontId="3"/>
  </si>
  <si>
    <t xml:space="preserve"> 〃 22年</t>
    <phoneticPr fontId="3"/>
  </si>
  <si>
    <t>2-10　年齢（各歳）, 男女別人口</t>
    <rPh sb="5" eb="6">
      <t>ネン</t>
    </rPh>
    <rPh sb="6" eb="7">
      <t>レイ</t>
    </rPh>
    <rPh sb="8" eb="9">
      <t>カク</t>
    </rPh>
    <rPh sb="9" eb="10">
      <t>サイ</t>
    </rPh>
    <rPh sb="13" eb="15">
      <t>ダンジョ</t>
    </rPh>
    <rPh sb="15" eb="16">
      <t>ベツ</t>
    </rPh>
    <rPh sb="16" eb="18">
      <t>ジンコウ</t>
    </rPh>
    <phoneticPr fontId="3"/>
  </si>
  <si>
    <t>単位：人　　　　　　　　　　　　　　　　　　　　　　　　　　　　　</t>
    <rPh sb="0" eb="2">
      <t>タンイ</t>
    </rPh>
    <rPh sb="3" eb="4">
      <t>ヒト</t>
    </rPh>
    <phoneticPr fontId="3"/>
  </si>
  <si>
    <t>年齢別</t>
  </si>
  <si>
    <t>平　　成　　22　　年</t>
    <phoneticPr fontId="3"/>
  </si>
  <si>
    <t>平　　成　　17　　年</t>
    <phoneticPr fontId="3"/>
  </si>
  <si>
    <t>年齢別</t>
    <phoneticPr fontId="3"/>
  </si>
  <si>
    <t>総　　 数</t>
  </si>
  <si>
    <t>　0～4歳</t>
  </si>
  <si>
    <t>75～79</t>
  </si>
  <si>
    <t>40～44</t>
  </si>
  <si>
    <t>5～9</t>
  </si>
  <si>
    <t>80～84</t>
  </si>
  <si>
    <t>45～49</t>
  </si>
  <si>
    <t>10～14</t>
  </si>
  <si>
    <t>85～89</t>
  </si>
  <si>
    <t>50～54</t>
  </si>
  <si>
    <t>15～19</t>
  </si>
  <si>
    <t>90～94</t>
  </si>
  <si>
    <t>55～59</t>
  </si>
  <si>
    <t>20～24</t>
  </si>
  <si>
    <t>95～99</t>
  </si>
  <si>
    <t>60～64</t>
  </si>
  <si>
    <t>25～29</t>
  </si>
  <si>
    <t>100歳以上</t>
  </si>
  <si>
    <t>年　齢　不　詳</t>
  </si>
  <si>
    <t xml:space="preserve"> （再掲） </t>
  </si>
  <si>
    <t>65～69</t>
  </si>
  <si>
    <t>15歳未満</t>
  </si>
  <si>
    <t>15～64歳</t>
  </si>
  <si>
    <t>65～74歳</t>
    <phoneticPr fontId="3"/>
  </si>
  <si>
    <t>30～34</t>
  </si>
  <si>
    <t>75歳以上</t>
    <phoneticPr fontId="3"/>
  </si>
  <si>
    <t>年齢別割合（％）</t>
    <phoneticPr fontId="3"/>
  </si>
  <si>
    <t>70～74</t>
  </si>
  <si>
    <t>35～39</t>
  </si>
  <si>
    <t>平均年齢</t>
  </si>
  <si>
    <t>年齢中位数</t>
  </si>
  <si>
    <t>2-11　年齢（５歳階級）, 配偶関係, 男女別15歳以上人口</t>
    <phoneticPr fontId="3"/>
  </si>
  <si>
    <t>単位：人　　　　　　　　　　　　　　　　　　　　　　　　　　</t>
    <rPh sb="0" eb="2">
      <t>タンイ</t>
    </rPh>
    <rPh sb="3" eb="4">
      <t>ヒト</t>
    </rPh>
    <phoneticPr fontId="3"/>
  </si>
  <si>
    <t>年齢　
階級別</t>
    <phoneticPr fontId="3"/>
  </si>
  <si>
    <t>平　　　　　　 成　　　　　　 22　　　　　　 年</t>
    <phoneticPr fontId="3"/>
  </si>
  <si>
    <t>平　　　　　　 成　　　　　　 17　　　　　　 年</t>
    <phoneticPr fontId="3"/>
  </si>
  <si>
    <t>年　齢 階級別</t>
    <rPh sb="4" eb="6">
      <t>カイキュウ</t>
    </rPh>
    <rPh sb="6" eb="7">
      <t>ベツ</t>
    </rPh>
    <phoneticPr fontId="3"/>
  </si>
  <si>
    <t>15 歳 以 上 人 口（1）</t>
    <phoneticPr fontId="3"/>
  </si>
  <si>
    <t>15 歳 以 上 人 口 （1）</t>
    <phoneticPr fontId="3"/>
  </si>
  <si>
    <t>未　婚</t>
  </si>
  <si>
    <t>有配偶</t>
  </si>
  <si>
    <t>死　別</t>
  </si>
  <si>
    <t>離　別</t>
  </si>
  <si>
    <t>総　数</t>
    <phoneticPr fontId="3"/>
  </si>
  <si>
    <t>総</t>
  </si>
  <si>
    <t>15～19歳</t>
  </si>
  <si>
    <t>‐</t>
    <phoneticPr fontId="3"/>
  </si>
  <si>
    <t>85歳以上</t>
  </si>
  <si>
    <t xml:space="preserve">※(1)は配偶関係「不詳」を含む。 </t>
    <phoneticPr fontId="3"/>
  </si>
  <si>
    <t>2-11-2  区別、校区別配偶関係、男女別15歳以上人口(平成22年）</t>
    <rPh sb="19" eb="21">
      <t>ダンジョ</t>
    </rPh>
    <rPh sb="21" eb="22">
      <t>ベツ</t>
    </rPh>
    <rPh sb="24" eb="25">
      <t>サイ</t>
    </rPh>
    <rPh sb="25" eb="27">
      <t>イジョウ</t>
    </rPh>
    <rPh sb="27" eb="29">
      <t>ジンコウ</t>
    </rPh>
    <phoneticPr fontId="3"/>
  </si>
  <si>
    <t>行政区</t>
    <rPh sb="0" eb="3">
      <t>ギョウセイク</t>
    </rPh>
    <phoneticPr fontId="3"/>
  </si>
  <si>
    <t>校区</t>
    <rPh sb="0" eb="2">
      <t>コウク</t>
    </rPh>
    <phoneticPr fontId="3"/>
  </si>
  <si>
    <t>男女総数（１）</t>
    <rPh sb="0" eb="2">
      <t>ダンジョ</t>
    </rPh>
    <phoneticPr fontId="3"/>
  </si>
  <si>
    <t>総数（２）</t>
    <phoneticPr fontId="3"/>
  </si>
  <si>
    <t>未婚</t>
    <phoneticPr fontId="3"/>
  </si>
  <si>
    <t>有配偶</t>
    <phoneticPr fontId="3"/>
  </si>
  <si>
    <t>死別</t>
    <phoneticPr fontId="3"/>
  </si>
  <si>
    <t>離別</t>
    <phoneticPr fontId="3"/>
  </si>
  <si>
    <t>総数（３）</t>
    <phoneticPr fontId="3"/>
  </si>
  <si>
    <t>総計</t>
    <rPh sb="0" eb="2">
      <t>ソウケイ</t>
    </rPh>
    <phoneticPr fontId="3"/>
  </si>
  <si>
    <t>中央区</t>
    <rPh sb="0" eb="3">
      <t>チュウオウク</t>
    </rPh>
    <phoneticPr fontId="3"/>
  </si>
  <si>
    <t>合計</t>
    <rPh sb="0" eb="2">
      <t>ゴウケイ</t>
    </rPh>
    <phoneticPr fontId="3"/>
  </si>
  <si>
    <t xml:space="preserve">一新 </t>
  </si>
  <si>
    <t xml:space="preserve">慶徳 </t>
  </si>
  <si>
    <t xml:space="preserve">五福 </t>
  </si>
  <si>
    <t xml:space="preserve">向山 </t>
  </si>
  <si>
    <t xml:space="preserve">黒髪 </t>
  </si>
  <si>
    <t xml:space="preserve">砂取 </t>
  </si>
  <si>
    <t xml:space="preserve">出水 </t>
  </si>
  <si>
    <t xml:space="preserve">出水南 </t>
  </si>
  <si>
    <t xml:space="preserve">春竹 </t>
  </si>
  <si>
    <t xml:space="preserve">城東 </t>
  </si>
  <si>
    <t xml:space="preserve">碩台 </t>
  </si>
  <si>
    <t xml:space="preserve">帯山 </t>
  </si>
  <si>
    <t xml:space="preserve">帯山西 </t>
  </si>
  <si>
    <t xml:space="preserve">大江 </t>
  </si>
  <si>
    <t xml:space="preserve">託麻原 </t>
  </si>
  <si>
    <t xml:space="preserve">白山 </t>
  </si>
  <si>
    <t xml:space="preserve">白川 </t>
  </si>
  <si>
    <t xml:space="preserve">本荘 </t>
  </si>
  <si>
    <t xml:space="preserve">壺川 </t>
  </si>
  <si>
    <t>東区</t>
    <rPh sb="0" eb="2">
      <t>ヒガシク</t>
    </rPh>
    <phoneticPr fontId="3"/>
  </si>
  <si>
    <t xml:space="preserve">画図 </t>
  </si>
  <si>
    <t xml:space="preserve">月出 </t>
  </si>
  <si>
    <t xml:space="preserve">健軍 </t>
  </si>
  <si>
    <t xml:space="preserve">健軍東 </t>
  </si>
  <si>
    <t xml:space="preserve">桜木 </t>
  </si>
  <si>
    <t xml:space="preserve">桜木東 </t>
  </si>
  <si>
    <t xml:space="preserve">山ノ内 </t>
  </si>
  <si>
    <t xml:space="preserve">若葉 </t>
  </si>
  <si>
    <t xml:space="preserve">秋津 </t>
  </si>
  <si>
    <t xml:space="preserve">西原 </t>
  </si>
  <si>
    <t xml:space="preserve">泉ヶ丘 </t>
  </si>
  <si>
    <t xml:space="preserve">託麻西 </t>
  </si>
  <si>
    <t xml:space="preserve">託麻東 </t>
  </si>
  <si>
    <t xml:space="preserve">託麻南 </t>
  </si>
  <si>
    <t xml:space="preserve">託麻北 </t>
  </si>
  <si>
    <t xml:space="preserve">長嶺 </t>
  </si>
  <si>
    <t xml:space="preserve">東町 </t>
  </si>
  <si>
    <t xml:space="preserve">尾ノ上 </t>
  </si>
  <si>
    <t>西区</t>
    <rPh sb="0" eb="2">
      <t>ニシク</t>
    </rPh>
    <phoneticPr fontId="3"/>
  </si>
  <si>
    <t xml:space="preserve">河内 </t>
  </si>
  <si>
    <t xml:space="preserve">花園 </t>
  </si>
  <si>
    <t xml:space="preserve">古町 </t>
  </si>
  <si>
    <t xml:space="preserve">高橋 </t>
  </si>
  <si>
    <t xml:space="preserve">春日 </t>
  </si>
  <si>
    <t xml:space="preserve">小島 </t>
  </si>
  <si>
    <t xml:space="preserve">松尾西 </t>
  </si>
  <si>
    <t xml:space="preserve">松尾東 </t>
  </si>
  <si>
    <t xml:space="preserve">松尾北 </t>
  </si>
  <si>
    <t xml:space="preserve">城山 </t>
  </si>
  <si>
    <t xml:space="preserve">城西 </t>
  </si>
  <si>
    <t xml:space="preserve">池上 </t>
  </si>
  <si>
    <t xml:space="preserve">池田 </t>
  </si>
  <si>
    <t xml:space="preserve">中島 </t>
  </si>
  <si>
    <t xml:space="preserve">白坪 </t>
  </si>
  <si>
    <t xml:space="preserve">芳野 </t>
  </si>
  <si>
    <t>南区</t>
    <rPh sb="0" eb="2">
      <t>ミナミク</t>
    </rPh>
    <phoneticPr fontId="3"/>
  </si>
  <si>
    <t xml:space="preserve">奥古閑 </t>
  </si>
  <si>
    <t xml:space="preserve">隈庄 </t>
  </si>
  <si>
    <t xml:space="preserve">御幸 </t>
  </si>
  <si>
    <t xml:space="preserve">城南 </t>
  </si>
  <si>
    <t xml:space="preserve">杉上 </t>
  </si>
  <si>
    <t xml:space="preserve">川口 </t>
  </si>
  <si>
    <t xml:space="preserve">川尻 </t>
  </si>
  <si>
    <t xml:space="preserve">銭塘 </t>
  </si>
  <si>
    <t xml:space="preserve">中緑 </t>
  </si>
  <si>
    <t xml:space="preserve">田迎 </t>
  </si>
  <si>
    <t xml:space="preserve">田迎南 </t>
  </si>
  <si>
    <t xml:space="preserve">日吉 </t>
  </si>
  <si>
    <t xml:space="preserve">日吉東 </t>
  </si>
  <si>
    <t xml:space="preserve">富合 </t>
  </si>
  <si>
    <t xml:space="preserve">豊田 </t>
  </si>
  <si>
    <t xml:space="preserve">飽田西 </t>
  </si>
  <si>
    <t xml:space="preserve">飽田東 </t>
  </si>
  <si>
    <t xml:space="preserve">飽田南 </t>
  </si>
  <si>
    <t xml:space="preserve">力合 </t>
  </si>
  <si>
    <t>北区</t>
    <rPh sb="0" eb="2">
      <t>キタク</t>
    </rPh>
    <phoneticPr fontId="3"/>
  </si>
  <si>
    <t xml:space="preserve">吉松 </t>
  </si>
  <si>
    <t xml:space="preserve">弓削 </t>
  </si>
  <si>
    <t xml:space="preserve">高平台 </t>
  </si>
  <si>
    <t xml:space="preserve">桜井 </t>
  </si>
  <si>
    <t xml:space="preserve">山東 </t>
  </si>
  <si>
    <t xml:space="preserve">山本 </t>
  </si>
  <si>
    <t xml:space="preserve">城北 </t>
  </si>
  <si>
    <t xml:space="preserve">植木 </t>
  </si>
  <si>
    <t xml:space="preserve">清水 </t>
  </si>
  <si>
    <t xml:space="preserve">西里 </t>
  </si>
  <si>
    <t xml:space="preserve">川上 </t>
  </si>
  <si>
    <t xml:space="preserve">田原 </t>
  </si>
  <si>
    <t xml:space="preserve">田底 </t>
  </si>
  <si>
    <t xml:space="preserve">楠 </t>
  </si>
  <si>
    <t xml:space="preserve">菱形 </t>
  </si>
  <si>
    <t xml:space="preserve">武蔵 </t>
  </si>
  <si>
    <t xml:space="preserve">北部東 </t>
  </si>
  <si>
    <t xml:space="preserve">麻生田 </t>
  </si>
  <si>
    <t xml:space="preserve">龍田 </t>
  </si>
  <si>
    <t xml:space="preserve">楡木 </t>
  </si>
  <si>
    <t>※（１）男女総数、（２）男総数、（３）女総数は配偶関係不詳を含む</t>
    <rPh sb="12" eb="13">
      <t>オトコ</t>
    </rPh>
    <rPh sb="19" eb="20">
      <t>オンナ</t>
    </rPh>
    <rPh sb="23" eb="25">
      <t>ハイグウ</t>
    </rPh>
    <rPh sb="25" eb="27">
      <t>カンケイ</t>
    </rPh>
    <rPh sb="27" eb="29">
      <t>フショウ</t>
    </rPh>
    <rPh sb="30" eb="31">
      <t>フク</t>
    </rPh>
    <phoneticPr fontId="3"/>
  </si>
  <si>
    <t>2-12　人口集中地区の年齢 （５歳階級） 別人口</t>
    <phoneticPr fontId="3"/>
  </si>
  <si>
    <t>単位：人</t>
    <rPh sb="0" eb="2">
      <t>タンイ</t>
    </rPh>
    <rPh sb="3" eb="4">
      <t>ヒト</t>
    </rPh>
    <phoneticPr fontId="3"/>
  </si>
  <si>
    <t>年齢   
階級別</t>
    <phoneticPr fontId="3"/>
  </si>
  <si>
    <t>平　　 成　　 22　　 年</t>
    <phoneticPr fontId="3"/>
  </si>
  <si>
    <t>平　　 成　　 17　　 年</t>
    <phoneticPr fontId="3"/>
  </si>
  <si>
    <t>総　　数</t>
  </si>
  <si>
    <t>０～４歳</t>
  </si>
  <si>
    <t>５～９</t>
  </si>
  <si>
    <t xml:space="preserve">※総数には年齢不詳を含む。 </t>
  </si>
  <si>
    <t>2-13　労働力状態, 男女別15歳以上人口</t>
    <phoneticPr fontId="3"/>
  </si>
  <si>
    <t>区　　　　　分</t>
    <phoneticPr fontId="3"/>
  </si>
  <si>
    <t>15歳以上総人口</t>
  </si>
  <si>
    <t>労働力人口</t>
    <phoneticPr fontId="3"/>
  </si>
  <si>
    <t>　　就業者数</t>
    <phoneticPr fontId="3"/>
  </si>
  <si>
    <t>　　　　主に仕事</t>
    <phoneticPr fontId="3"/>
  </si>
  <si>
    <t>　　　　家事のほか仕事</t>
    <phoneticPr fontId="3"/>
  </si>
  <si>
    <t>　　　　通学のかたわら仕事</t>
    <phoneticPr fontId="3"/>
  </si>
  <si>
    <t>　　　　仕事を休んでいた</t>
    <phoneticPr fontId="3"/>
  </si>
  <si>
    <t>　　完全失業者</t>
    <phoneticPr fontId="3"/>
  </si>
  <si>
    <t>非労働力人口</t>
  </si>
  <si>
    <t>不            詳</t>
    <phoneticPr fontId="3"/>
  </si>
  <si>
    <t>２-１４　労働力状態 （８区分）, 年齢 （５歳階級）, 男女別15歳以上人口 （雇用者） （平成22年）</t>
    <phoneticPr fontId="3"/>
  </si>
  <si>
    <t>総　数　　　　　１）</t>
    <phoneticPr fontId="3"/>
  </si>
  <si>
    <t>労　　　　　　働　　　　　　力　　　　　　人　　　　　　口</t>
    <phoneticPr fontId="3"/>
  </si>
  <si>
    <t>非　　労　　働　　力　　人　　口</t>
    <phoneticPr fontId="3"/>
  </si>
  <si>
    <t>男　　　　　　女</t>
    <phoneticPr fontId="3"/>
  </si>
  <si>
    <t>就　　　　業　　　　者</t>
    <phoneticPr fontId="3"/>
  </si>
  <si>
    <t>（再掲）　　　雇　用　者　　　２）</t>
    <phoneticPr fontId="3"/>
  </si>
  <si>
    <t>家　　事</t>
    <phoneticPr fontId="3"/>
  </si>
  <si>
    <t>通　　学</t>
    <phoneticPr fontId="3"/>
  </si>
  <si>
    <t>そ の 他</t>
    <phoneticPr fontId="3"/>
  </si>
  <si>
    <t>男　　女</t>
    <phoneticPr fontId="3"/>
  </si>
  <si>
    <t xml:space="preserve">年              齢 </t>
    <phoneticPr fontId="3"/>
  </si>
  <si>
    <t>主に仕事</t>
    <phoneticPr fontId="3"/>
  </si>
  <si>
    <t>家事のほか
仕事</t>
    <phoneticPr fontId="3"/>
  </si>
  <si>
    <t>通学の
かたわら
仕事</t>
    <rPh sb="9" eb="11">
      <t>シゴト</t>
    </rPh>
    <phoneticPr fontId="3"/>
  </si>
  <si>
    <t>休 業 者</t>
    <phoneticPr fontId="3"/>
  </si>
  <si>
    <t>完全
失業者</t>
    <rPh sb="3" eb="5">
      <t>シツギョウ</t>
    </rPh>
    <rPh sb="5" eb="6">
      <t>シャ</t>
    </rPh>
    <phoneticPr fontId="3"/>
  </si>
  <si>
    <t>年　　齢</t>
    <phoneticPr fontId="3"/>
  </si>
  <si>
    <t>（ ５歳階級 ）</t>
    <phoneticPr fontId="3"/>
  </si>
  <si>
    <t>（５歳階級）</t>
    <phoneticPr fontId="3"/>
  </si>
  <si>
    <t>総　　　　数</t>
  </si>
  <si>
    <t>15　～　19歳</t>
    <phoneticPr fontId="3"/>
  </si>
  <si>
    <t>　15～19歳</t>
  </si>
  <si>
    <t>20　 ～　 24</t>
  </si>
  <si>
    <t>25　 ～　 29</t>
  </si>
  <si>
    <t>30　 ～　 34</t>
  </si>
  <si>
    <t>35　 ～　 39</t>
  </si>
  <si>
    <t>40　 ～　 44</t>
  </si>
  <si>
    <t>45　 ～　 49</t>
  </si>
  <si>
    <t>50　 ～　 54</t>
  </si>
  <si>
    <t>55　 ～　 59</t>
  </si>
  <si>
    <t>60　 ～　 64</t>
  </si>
  <si>
    <t>65　 ～　 69</t>
  </si>
  <si>
    <t>70　 ～　 74</t>
  </si>
  <si>
    <t>75　 ～　 79</t>
  </si>
  <si>
    <t>80　 ～　 84</t>
  </si>
  <si>
    <t>-</t>
  </si>
  <si>
    <t>85 歳 以 上</t>
  </si>
  <si>
    <t>15 ～　 19歳</t>
    <phoneticPr fontId="3"/>
  </si>
  <si>
    <t xml:space="preserve">※１）労働力状態「不詳」を含む。 　２）「役員」を含む。 </t>
    <phoneticPr fontId="3"/>
  </si>
  <si>
    <t xml:space="preserve">2-15　産業 （大分類）, 年齢 （５歳階級）, 男女別15歳以上就業者数 （平成22年） </t>
    <phoneticPr fontId="3"/>
  </si>
  <si>
    <t>男       女                           年       齢
（ ５ 歳 階 級 ）</t>
    <rPh sb="0" eb="1">
      <t>オトコ</t>
    </rPh>
    <rPh sb="8" eb="9">
      <t>オンナ</t>
    </rPh>
    <rPh sb="36" eb="37">
      <t>トシ</t>
    </rPh>
    <rPh sb="44" eb="45">
      <t>ヨワイ</t>
    </rPh>
    <phoneticPr fontId="3"/>
  </si>
  <si>
    <t>総   　数</t>
    <phoneticPr fontId="3"/>
  </si>
  <si>
    <t>Ａ</t>
    <phoneticPr fontId="3"/>
  </si>
  <si>
    <t>Ｂ</t>
    <phoneticPr fontId="3"/>
  </si>
  <si>
    <t>Ｃ</t>
    <phoneticPr fontId="3"/>
  </si>
  <si>
    <t>Ｄ</t>
    <phoneticPr fontId="3"/>
  </si>
  <si>
    <t>Ｅ</t>
    <phoneticPr fontId="3"/>
  </si>
  <si>
    <t>Ｆ</t>
    <phoneticPr fontId="3"/>
  </si>
  <si>
    <t>　Ｇ</t>
    <phoneticPr fontId="3"/>
  </si>
  <si>
    <t>Ｈ</t>
    <phoneticPr fontId="3"/>
  </si>
  <si>
    <t>Ｉ</t>
    <phoneticPr fontId="3"/>
  </si>
  <si>
    <t>Ｊ</t>
    <phoneticPr fontId="3"/>
  </si>
  <si>
    <t>Ｋ</t>
    <phoneticPr fontId="3"/>
  </si>
  <si>
    <t>Ｌ</t>
    <phoneticPr fontId="3"/>
  </si>
  <si>
    <t>　Ｍ　</t>
    <phoneticPr fontId="3"/>
  </si>
  <si>
    <t>Ｎ</t>
    <phoneticPr fontId="3"/>
  </si>
  <si>
    <t>Ｏ</t>
    <phoneticPr fontId="3"/>
  </si>
  <si>
    <t>Ｐ</t>
    <phoneticPr fontId="3"/>
  </si>
  <si>
    <t>Ｑ</t>
    <phoneticPr fontId="3"/>
  </si>
  <si>
    <t>Ｒ</t>
    <phoneticPr fontId="3"/>
  </si>
  <si>
    <t>S</t>
    <phoneticPr fontId="3"/>
  </si>
  <si>
    <t>T</t>
    <phoneticPr fontId="3"/>
  </si>
  <si>
    <t>農業，林業</t>
    <phoneticPr fontId="3"/>
  </si>
  <si>
    <t>（うち農業）</t>
    <phoneticPr fontId="3"/>
  </si>
  <si>
    <t>漁業</t>
    <phoneticPr fontId="3"/>
  </si>
  <si>
    <t>鉱業，採石業，砂利採取業</t>
    <phoneticPr fontId="3"/>
  </si>
  <si>
    <t>建設業</t>
    <phoneticPr fontId="3"/>
  </si>
  <si>
    <t>製造業</t>
    <phoneticPr fontId="3"/>
  </si>
  <si>
    <t>電気・ガス・熱供給・水道業</t>
    <phoneticPr fontId="3"/>
  </si>
  <si>
    <t>情報通信業</t>
    <phoneticPr fontId="3"/>
  </si>
  <si>
    <t>運輸業，郵便業</t>
    <phoneticPr fontId="3"/>
  </si>
  <si>
    <t xml:space="preserve"> 卸売業，小売業</t>
    <phoneticPr fontId="3"/>
  </si>
  <si>
    <t>金融業，保険業</t>
    <phoneticPr fontId="3"/>
  </si>
  <si>
    <t>不動産業，物品賃貸業</t>
    <phoneticPr fontId="3"/>
  </si>
  <si>
    <t>学術研究，専門・技術サービス業</t>
    <phoneticPr fontId="3"/>
  </si>
  <si>
    <t>宿泊業，飲食サービス業</t>
    <phoneticPr fontId="3"/>
  </si>
  <si>
    <t>生活関連サービス業，娯楽業</t>
    <phoneticPr fontId="3"/>
  </si>
  <si>
    <t>教育，学習支援業</t>
    <phoneticPr fontId="3"/>
  </si>
  <si>
    <t xml:space="preserve"> 医療，福祉</t>
    <phoneticPr fontId="3"/>
  </si>
  <si>
    <t xml:space="preserve"> 複合サービス事業</t>
    <phoneticPr fontId="3"/>
  </si>
  <si>
    <t>サービス業（他に分類されないもの）</t>
    <phoneticPr fontId="3"/>
  </si>
  <si>
    <t>公務（他に分類されるものを除く）</t>
    <phoneticPr fontId="3"/>
  </si>
  <si>
    <t>分類不能の産業</t>
    <phoneticPr fontId="3"/>
  </si>
  <si>
    <t>15 ～　19歳</t>
    <phoneticPr fontId="3"/>
  </si>
  <si>
    <t>15～19歳</t>
    <rPh sb="5" eb="6">
      <t>サイ</t>
    </rPh>
    <phoneticPr fontId="3"/>
  </si>
  <si>
    <t>※平成19年11月日本標準産業分類改定</t>
    <rPh sb="1" eb="3">
      <t>ヘ</t>
    </rPh>
    <rPh sb="5" eb="6">
      <t>ネン</t>
    </rPh>
    <rPh sb="8" eb="9">
      <t>ガツ</t>
    </rPh>
    <rPh sb="9" eb="11">
      <t>ニホン</t>
    </rPh>
    <rPh sb="11" eb="13">
      <t>ヒョウジュン</t>
    </rPh>
    <rPh sb="13" eb="15">
      <t>サンギョウ</t>
    </rPh>
    <rPh sb="15" eb="17">
      <t>ブンルイ</t>
    </rPh>
    <rPh sb="17" eb="19">
      <t>カイテイ</t>
    </rPh>
    <phoneticPr fontId="3"/>
  </si>
  <si>
    <t xml:space="preserve">※総数には 「分類不能の産業」 を含む。 </t>
    <phoneticPr fontId="3"/>
  </si>
  <si>
    <t>２-１６　世帯の種類, 世帯人員別世帯数及び世帯人員</t>
    <rPh sb="17" eb="20">
      <t>セタイスウ</t>
    </rPh>
    <rPh sb="20" eb="21">
      <t>オヨ</t>
    </rPh>
    <rPh sb="22" eb="24">
      <t>セタイ</t>
    </rPh>
    <rPh sb="24" eb="26">
      <t>ジンイン</t>
    </rPh>
    <phoneticPr fontId="3"/>
  </si>
  <si>
    <t xml:space="preserve">　一般世帯とは、次のものをいう。 </t>
    <phoneticPr fontId="3"/>
  </si>
  <si>
    <t xml:space="preserve">施設等の世帯とは、次のものをいう。 </t>
    <phoneticPr fontId="3"/>
  </si>
  <si>
    <t xml:space="preserve">　　（1）住居と生計を共にしている人々の集まり又は一戸を構えて住んでいる単身者。 </t>
    <phoneticPr fontId="3"/>
  </si>
  <si>
    <t>　（1）寮・寄宿舎の学生・生徒　　　　（2）病院・療養所の入院者　　　　（3）社会施設の入所者</t>
    <phoneticPr fontId="3"/>
  </si>
  <si>
    <t xml:space="preserve">　　　 　ただし、 これらの世帯と住居を共にする単身の住み込み雇入れについては、人数に関係なく雇主の世帯に含めた。 </t>
    <phoneticPr fontId="3"/>
  </si>
  <si>
    <t>　（4）自衛隊営舎内居住者　　　　　　（5）矯正施設の入所者　　　　　　（6）その他</t>
    <phoneticPr fontId="3"/>
  </si>
  <si>
    <t xml:space="preserve">　　（2）上記の世帯と住居を共にし、別に生計を維持している間借りの単身者又は下宿屋などに下宿している単身者。 </t>
    <phoneticPr fontId="3"/>
  </si>
  <si>
    <t xml:space="preserve">　　（3）会社・団体・商店・官公庁などの寄宿舎、独身寮などに居住している単身者。 </t>
    <phoneticPr fontId="3"/>
  </si>
  <si>
    <t>　単位：世帯、人</t>
  </si>
  <si>
    <t>年　　　次</t>
    <phoneticPr fontId="3"/>
  </si>
  <si>
    <t>総　　　　数</t>
    <phoneticPr fontId="3"/>
  </si>
  <si>
    <t>一　　　　　　　　般　　　　　　　　世　　　　　　　　帯　　　　　　　　数</t>
    <phoneticPr fontId="3"/>
  </si>
  <si>
    <t xml:space="preserve"> （再掲）
間借り・下宿
などの単身者</t>
    <phoneticPr fontId="3"/>
  </si>
  <si>
    <t>（再掲）
会社などの独
身寮の単身者</t>
    <phoneticPr fontId="3"/>
  </si>
  <si>
    <t>世 帯 数</t>
    <phoneticPr fontId="3"/>
  </si>
  <si>
    <t>世帯人員</t>
    <phoneticPr fontId="3"/>
  </si>
  <si>
    <t>世　　　　　　　　　　　　　　　　　　　帯　　　　　　　　　　　　　　　　　　　数</t>
    <phoneticPr fontId="3"/>
  </si>
  <si>
    <t>１世帯　
当り人員</t>
    <phoneticPr fontId="3"/>
  </si>
  <si>
    <t>１　人</t>
  </si>
  <si>
    <t>10人以上</t>
  </si>
  <si>
    <t>平成17年</t>
    <phoneticPr fontId="3"/>
  </si>
  <si>
    <t>　全　　　　　　市</t>
    <phoneticPr fontId="3"/>
  </si>
  <si>
    <t>　　　うち人口集中地区</t>
    <phoneticPr fontId="3"/>
  </si>
  <si>
    <t>平成22年</t>
    <phoneticPr fontId="3"/>
  </si>
  <si>
    <t xml:space="preserve">※総数は不詳を含む。 </t>
  </si>
  <si>
    <t>　単位：世帯</t>
    <phoneticPr fontId="3"/>
  </si>
  <si>
    <t>総　　    数</t>
    <phoneticPr fontId="3"/>
  </si>
  <si>
    <t>Ａ　　  　親　  　　族　  　　世　　　  帯</t>
    <phoneticPr fontId="3"/>
  </si>
  <si>
    <t>Ｂ　
非親族
世帯</t>
    <phoneticPr fontId="3"/>
  </si>
  <si>
    <t>Ｃ　　
単独　　
世帯</t>
    <phoneticPr fontId="3"/>
  </si>
  <si>
    <t>（再掲）
３世代　　
世帯</t>
    <phoneticPr fontId="3"/>
  </si>
  <si>
    <t>一　般　世　帯　数</t>
    <rPh sb="0" eb="1">
      <t>イチ</t>
    </rPh>
    <rPh sb="2" eb="3">
      <t>パン</t>
    </rPh>
    <rPh sb="4" eb="5">
      <t>ヨ</t>
    </rPh>
    <rPh sb="6" eb="7">
      <t>オビ</t>
    </rPh>
    <rPh sb="8" eb="9">
      <t>カズ</t>
    </rPh>
    <phoneticPr fontId="3"/>
  </si>
  <si>
    <t>Ⅰ　 　核　 　家　 　族　　 世　 　帯</t>
    <phoneticPr fontId="3"/>
  </si>
  <si>
    <t>Ⅱ 　　そ 　　の　 　他　 　の　　 親　 　族　　 世　　 帯</t>
    <phoneticPr fontId="3"/>
  </si>
  <si>
    <t>一　般　世　帯　人　員</t>
    <rPh sb="0" eb="1">
      <t>イチ</t>
    </rPh>
    <rPh sb="2" eb="3">
      <t>パン</t>
    </rPh>
    <rPh sb="4" eb="5">
      <t>ヨ</t>
    </rPh>
    <rPh sb="6" eb="7">
      <t>オビ</t>
    </rPh>
    <rPh sb="8" eb="9">
      <t>ジン</t>
    </rPh>
    <rPh sb="10" eb="11">
      <t>イン</t>
    </rPh>
    <phoneticPr fontId="3"/>
  </si>
  <si>
    <t>（1）</t>
    <phoneticPr fontId="3"/>
  </si>
  <si>
    <t>（2）</t>
    <phoneticPr fontId="3"/>
  </si>
  <si>
    <t>（3）</t>
    <phoneticPr fontId="3"/>
  </si>
  <si>
    <t>（4）</t>
    <phoneticPr fontId="3"/>
  </si>
  <si>
    <t>（5）</t>
    <phoneticPr fontId="3"/>
  </si>
  <si>
    <t>（6）</t>
    <phoneticPr fontId="3"/>
  </si>
  <si>
    <t>（7）</t>
    <phoneticPr fontId="3"/>
  </si>
  <si>
    <t>（8）</t>
    <phoneticPr fontId="3"/>
  </si>
  <si>
    <t>（9）</t>
    <phoneticPr fontId="3"/>
  </si>
  <si>
    <t>（10）</t>
    <phoneticPr fontId="3"/>
  </si>
  <si>
    <t>（11）</t>
    <phoneticPr fontId="3"/>
  </si>
  <si>
    <t>（12）</t>
    <phoneticPr fontId="3"/>
  </si>
  <si>
    <t>（13）</t>
    <phoneticPr fontId="3"/>
  </si>
  <si>
    <t>（14）</t>
    <phoneticPr fontId="3"/>
  </si>
  <si>
    <t>親　族　人　員</t>
    <rPh sb="0" eb="1">
      <t>オヤ</t>
    </rPh>
    <rPh sb="2" eb="3">
      <t>ゾク</t>
    </rPh>
    <rPh sb="4" eb="5">
      <t>ジン</t>
    </rPh>
    <rPh sb="6" eb="7">
      <t>イン</t>
    </rPh>
    <phoneticPr fontId="3"/>
  </si>
  <si>
    <t>夫婦のみの世帯</t>
    <rPh sb="5" eb="7">
      <t>セタイ</t>
    </rPh>
    <phoneticPr fontId="3"/>
  </si>
  <si>
    <t>夫婦と子</t>
  </si>
  <si>
    <t>男親と子</t>
  </si>
  <si>
    <t>女親と子</t>
    <phoneticPr fontId="3"/>
  </si>
  <si>
    <t>夫婦と両</t>
    <phoneticPr fontId="3"/>
  </si>
  <si>
    <t>夫婦とひと</t>
    <phoneticPr fontId="3"/>
  </si>
  <si>
    <t>夫婦と子供</t>
    <phoneticPr fontId="3"/>
  </si>
  <si>
    <t>夫婦と他の親族（親、</t>
    <phoneticPr fontId="3"/>
  </si>
  <si>
    <t>夫婦と子供と他の</t>
    <phoneticPr fontId="3"/>
  </si>
  <si>
    <t>夫婦と親と他の親族</t>
    <phoneticPr fontId="3"/>
  </si>
  <si>
    <t>夫婦、子供と</t>
    <phoneticPr fontId="3"/>
  </si>
  <si>
    <t>兄弟姉妹</t>
    <phoneticPr fontId="3"/>
  </si>
  <si>
    <t>他に分類</t>
    <phoneticPr fontId="3"/>
  </si>
  <si>
    <t>供から成</t>
  </si>
  <si>
    <t>親から成</t>
  </si>
  <si>
    <t>り親から</t>
    <phoneticPr fontId="3"/>
  </si>
  <si>
    <t>と両親から</t>
    <phoneticPr fontId="3"/>
  </si>
  <si>
    <t>とひとり親</t>
    <phoneticPr fontId="3"/>
  </si>
  <si>
    <t>子供を含まない）</t>
    <phoneticPr fontId="3"/>
  </si>
  <si>
    <t>親族（親を含まない）</t>
    <phoneticPr fontId="3"/>
  </si>
  <si>
    <t>（子供を含まない）</t>
    <phoneticPr fontId="3"/>
  </si>
  <si>
    <t>親と他の親族</t>
    <phoneticPr fontId="3"/>
  </si>
  <si>
    <t>のみから</t>
    <phoneticPr fontId="3"/>
  </si>
  <si>
    <t>されない</t>
    <phoneticPr fontId="3"/>
  </si>
  <si>
    <t>る世帯</t>
    <phoneticPr fontId="3"/>
  </si>
  <si>
    <t>成る世帯</t>
    <phoneticPr fontId="3"/>
  </si>
  <si>
    <t>から成る世帯</t>
    <phoneticPr fontId="3"/>
  </si>
  <si>
    <t>親族世帯</t>
    <phoneticPr fontId="3"/>
  </si>
  <si>
    <t>一般世帯数</t>
  </si>
  <si>
    <t>親　族　人　員　が　１人　　</t>
  </si>
  <si>
    <t>　　　　　　　　　　　　　２人　　</t>
    <phoneticPr fontId="3"/>
  </si>
  <si>
    <t>　　　　　　　　　　　　　３人　　</t>
    <phoneticPr fontId="3"/>
  </si>
  <si>
    <t>　　　　　　　　　　　　　４人　　</t>
    <phoneticPr fontId="3"/>
  </si>
  <si>
    <t>　　　　　　　　　　　　　５人　　</t>
    <phoneticPr fontId="3"/>
  </si>
  <si>
    <t>　　　　　　　　　　　　　６人　　</t>
    <phoneticPr fontId="3"/>
  </si>
  <si>
    <t>　　　　　　　　　　　　　７人以上</t>
    <phoneticPr fontId="3"/>
  </si>
  <si>
    <t>（再　掲）</t>
  </si>
  <si>
    <t>６歳未満の親族のいる一般世帯数</t>
  </si>
  <si>
    <t>12歳未満の親族のいる一般世帯数</t>
    <phoneticPr fontId="3"/>
  </si>
  <si>
    <t>15歳未満の親族のいる一般世帯数</t>
    <phoneticPr fontId="3"/>
  </si>
  <si>
    <t>18歳未満の親族のいる一般世帯数</t>
    <phoneticPr fontId="3"/>
  </si>
  <si>
    <t>20歳未満の親族のいる一般世帯数</t>
    <phoneticPr fontId="3"/>
  </si>
  <si>
    <t xml:space="preserve">2-18　親族人員（７区分）別65歳以上親族のいる一般世帯数, </t>
    <phoneticPr fontId="3"/>
  </si>
  <si>
    <t>単位：世帯,人</t>
    <rPh sb="6" eb="7">
      <t>ヒト</t>
    </rPh>
    <phoneticPr fontId="3"/>
  </si>
  <si>
    <t>区　　　          　　　分</t>
    <phoneticPr fontId="3"/>
  </si>
  <si>
    <t>総       数</t>
    <phoneticPr fontId="3"/>
  </si>
  <si>
    <t>親族人員
が1人</t>
    <rPh sb="6" eb="8">
      <t>ヒトリ</t>
    </rPh>
    <phoneticPr fontId="3"/>
  </si>
  <si>
    <t>７人以上</t>
    <phoneticPr fontId="3"/>
  </si>
  <si>
    <t>65歳以上親族のいる一般世帯</t>
  </si>
  <si>
    <t>　　世帯数</t>
    <phoneticPr fontId="3"/>
  </si>
  <si>
    <t>　　世帯人員</t>
    <phoneticPr fontId="3"/>
  </si>
  <si>
    <t>　　65歳以上親族人員</t>
    <phoneticPr fontId="3"/>
  </si>
  <si>
    <t>2-19　年齢（５歳階級）, 男女別高齢単身世帯数（平成22年）</t>
    <phoneticPr fontId="3"/>
  </si>
  <si>
    <t>単位：世帯</t>
    <phoneticPr fontId="3"/>
  </si>
  <si>
    <t>高齢単身者の男女</t>
  </si>
  <si>
    <t>総    　数</t>
    <phoneticPr fontId="3"/>
  </si>
  <si>
    <t>65～ 69歳</t>
    <phoneticPr fontId="3"/>
  </si>
  <si>
    <t>70 ～ 74</t>
    <phoneticPr fontId="3"/>
  </si>
  <si>
    <t>75 ～ 79</t>
    <phoneticPr fontId="3"/>
  </si>
  <si>
    <t>80 ～ 84</t>
    <phoneticPr fontId="3"/>
  </si>
  <si>
    <t>（別掲）</t>
  </si>
  <si>
    <t>60歳以上</t>
    <phoneticPr fontId="3"/>
  </si>
  <si>
    <t>65歳以上の高齢単身者数</t>
    <phoneticPr fontId="3"/>
  </si>
  <si>
    <t>2-19-2 区別、校区別母子高齢世帯等(平成22年）</t>
    <rPh sb="7" eb="9">
      <t>クベツ</t>
    </rPh>
    <rPh sb="10" eb="12">
      <t>コウク</t>
    </rPh>
    <rPh sb="12" eb="13">
      <t>ベツ</t>
    </rPh>
    <rPh sb="13" eb="15">
      <t>ボシ</t>
    </rPh>
    <rPh sb="15" eb="17">
      <t>コウレイ</t>
    </rPh>
    <rPh sb="17" eb="19">
      <t>セタイ</t>
    </rPh>
    <rPh sb="19" eb="20">
      <t>トウ</t>
    </rPh>
    <phoneticPr fontId="3"/>
  </si>
  <si>
    <t>行政区</t>
  </si>
  <si>
    <t>校区</t>
  </si>
  <si>
    <t>一般世帯数</t>
    <phoneticPr fontId="3"/>
  </si>
  <si>
    <t>母子世帯数</t>
  </si>
  <si>
    <t>母子世帯数（他の世帯員がいる世帯を含む）</t>
  </si>
  <si>
    <t>父子世帯数</t>
  </si>
  <si>
    <t>父子世帯数（他の世帯員がいる世帯を含む）</t>
  </si>
  <si>
    <t>3世代世帯数</t>
  </si>
  <si>
    <t>高齢単身世帯数</t>
  </si>
  <si>
    <t>うち男</t>
  </si>
  <si>
    <t>高齢夫婦世帯数</t>
  </si>
  <si>
    <t>合計</t>
    <rPh sb="0" eb="2">
      <t>ゴ</t>
    </rPh>
    <phoneticPr fontId="3"/>
  </si>
  <si>
    <t>2-20　施設等の世帯の種類（６区分）,世帯人員（４区分）別施設等の世帯数及び施設等の世帯人員（平成22年）</t>
    <phoneticPr fontId="3"/>
  </si>
  <si>
    <t>単位：世帯,人</t>
    <phoneticPr fontId="3"/>
  </si>
  <si>
    <t>施設等の世帯の種類 （６区分）</t>
    <phoneticPr fontId="3"/>
  </si>
  <si>
    <t>世　　　帯　　　数</t>
    <phoneticPr fontId="3"/>
  </si>
  <si>
    <t>世　　　帯　　　人　　　員</t>
    <phoneticPr fontId="3"/>
  </si>
  <si>
    <t>世帯人員が
１～４人</t>
    <phoneticPr fontId="3"/>
  </si>
  <si>
    <t>５ ～ 29</t>
    <phoneticPr fontId="3"/>
  </si>
  <si>
    <t>30 ～ 49</t>
    <phoneticPr fontId="3"/>
  </si>
  <si>
    <t>50人以上</t>
    <phoneticPr fontId="3"/>
  </si>
  <si>
    <t>総　    　数</t>
    <phoneticPr fontId="3"/>
  </si>
  <si>
    <t>寮･寄宿舎の学生･生徒</t>
  </si>
  <si>
    <t>病院・療養所の入院者</t>
  </si>
  <si>
    <t>社会施設の入所者</t>
    <phoneticPr fontId="3"/>
  </si>
  <si>
    <t>自衛隊営舎内居住者</t>
  </si>
  <si>
    <t>矯正施設の入所者</t>
  </si>
  <si>
    <t>その他</t>
  </si>
  <si>
    <t>2-21　住居の種類・住宅の所有の関係（7区分）別一般世帯数,</t>
    <phoneticPr fontId="3"/>
  </si>
  <si>
    <t xml:space="preserve">         一般世帯人員, １世帯当たり人員（平成22年）    </t>
    <phoneticPr fontId="3"/>
  </si>
  <si>
    <t>地域,住居の種類・
住宅の所有の関係
（７区分）</t>
    <phoneticPr fontId="3"/>
  </si>
  <si>
    <t>世   帯   数</t>
    <phoneticPr fontId="3"/>
  </si>
  <si>
    <t>世 帯 人 員</t>
    <phoneticPr fontId="3"/>
  </si>
  <si>
    <t>１世帯当たり
人員</t>
    <rPh sb="7" eb="8">
      <t>ジン</t>
    </rPh>
    <rPh sb="8" eb="9">
      <t>イン</t>
    </rPh>
    <phoneticPr fontId="3"/>
  </si>
  <si>
    <t>一　       般       　世       　帯</t>
    <phoneticPr fontId="3"/>
  </si>
  <si>
    <t xml:space="preserve">   住宅に住む一般世帯</t>
    <phoneticPr fontId="3"/>
  </si>
  <si>
    <t>　  　</t>
    <phoneticPr fontId="3"/>
  </si>
  <si>
    <t>主         世         帯</t>
    <phoneticPr fontId="3"/>
  </si>
  <si>
    <t>　　　　　</t>
    <phoneticPr fontId="3"/>
  </si>
  <si>
    <t>持       ち      家</t>
    <phoneticPr fontId="3"/>
  </si>
  <si>
    <t>公 営 の 借 家</t>
    <phoneticPr fontId="3"/>
  </si>
  <si>
    <t>都市再生機構・公社の借家</t>
    <phoneticPr fontId="3"/>
  </si>
  <si>
    <t>民 営 の 借 家</t>
    <phoneticPr fontId="3"/>
  </si>
  <si>
    <t>給   与   住   宅</t>
    <phoneticPr fontId="3"/>
  </si>
  <si>
    <t>　　　</t>
    <phoneticPr fontId="3"/>
  </si>
  <si>
    <t>間          借          り</t>
    <phoneticPr fontId="3"/>
  </si>
  <si>
    <t xml:space="preserve">   住宅以外に住む一般世帯</t>
    <phoneticPr fontId="3"/>
  </si>
  <si>
    <t>2-22　住宅の建て方（８区分）, 住宅の所有の関係（７区分）</t>
    <phoneticPr fontId="3"/>
  </si>
  <si>
    <t>　　　別住宅に住む一般世帯数，一般世帯人数（平成22年）</t>
    <phoneticPr fontId="3"/>
  </si>
  <si>
    <t>住宅の所有の関係　　　　　 （7区分）</t>
    <phoneticPr fontId="3"/>
  </si>
  <si>
    <t>総   数</t>
    <phoneticPr fontId="3"/>
  </si>
  <si>
    <t>一戸建</t>
    <phoneticPr fontId="3"/>
  </si>
  <si>
    <t>長屋建</t>
    <phoneticPr fontId="3"/>
  </si>
  <si>
    <t>共　　　　　　同　　　　　　住　　　　　　宅</t>
    <phoneticPr fontId="3"/>
  </si>
  <si>
    <t>その他</t>
    <phoneticPr fontId="3"/>
  </si>
  <si>
    <t>建物の全体の階数</t>
    <phoneticPr fontId="3"/>
  </si>
  <si>
    <t>（再掲） 世帯が住んでいる階</t>
    <phoneticPr fontId="3"/>
  </si>
  <si>
    <t>１・２　階　建</t>
    <phoneticPr fontId="3"/>
  </si>
  <si>
    <t>３～５</t>
  </si>
  <si>
    <t>６～10</t>
  </si>
  <si>
    <t>11～14</t>
    <phoneticPr fontId="3"/>
  </si>
  <si>
    <t>15階建　以　上</t>
    <phoneticPr fontId="3"/>
  </si>
  <si>
    <t>６～10</t>
    <phoneticPr fontId="3"/>
  </si>
  <si>
    <t>　住宅に住む一般世帯</t>
    <phoneticPr fontId="3"/>
  </si>
  <si>
    <t>　　主世帯</t>
    <phoneticPr fontId="3"/>
  </si>
  <si>
    <t>　　　持ち家</t>
    <phoneticPr fontId="3"/>
  </si>
  <si>
    <t>　　　公営の借家</t>
    <phoneticPr fontId="3"/>
  </si>
  <si>
    <t>　　　都市機構・公社の借家</t>
    <rPh sb="3" eb="5">
      <t>トシ</t>
    </rPh>
    <rPh sb="5" eb="7">
      <t>キコウ</t>
    </rPh>
    <phoneticPr fontId="3"/>
  </si>
  <si>
    <t>　　　民営の借家</t>
    <phoneticPr fontId="3"/>
  </si>
  <si>
    <t>　　　給与住宅</t>
    <phoneticPr fontId="3"/>
  </si>
  <si>
    <t>　　間借り</t>
    <phoneticPr fontId="3"/>
  </si>
  <si>
    <t>一般世帯人員</t>
    <phoneticPr fontId="3"/>
  </si>
  <si>
    <t xml:space="preserve">２-２３　延べ面積（14区分）,住宅の所有の関係（7区分） </t>
    <phoneticPr fontId="3"/>
  </si>
  <si>
    <t>　　　　別住宅に住む一般世帯数及び一般世帯人員（平成22年）</t>
    <phoneticPr fontId="3"/>
  </si>
  <si>
    <t>住宅の所有の関係（６区分）,　
延べ面積（14区分）</t>
    <phoneticPr fontId="3"/>
  </si>
  <si>
    <t>住宅に住む
一般世帯</t>
    <phoneticPr fontId="3"/>
  </si>
  <si>
    <t>主　　　　　　世　　　　　　帯</t>
  </si>
  <si>
    <t>間借り</t>
    <phoneticPr fontId="3"/>
  </si>
  <si>
    <t>総数</t>
    <phoneticPr fontId="3"/>
  </si>
  <si>
    <t>持ち家</t>
    <phoneticPr fontId="3"/>
  </si>
  <si>
    <t>公営の借家</t>
    <phoneticPr fontId="3"/>
  </si>
  <si>
    <t>都市機構・
公社の借家</t>
    <rPh sb="0" eb="2">
      <t>トシ</t>
    </rPh>
    <rPh sb="2" eb="4">
      <t>キコウ</t>
    </rPh>
    <rPh sb="9" eb="11">
      <t>シャクヤ</t>
    </rPh>
    <phoneticPr fontId="3"/>
  </si>
  <si>
    <t>民営の借家</t>
    <phoneticPr fontId="3"/>
  </si>
  <si>
    <t>給与住宅</t>
    <phoneticPr fontId="3"/>
  </si>
  <si>
    <t>世    帯    数</t>
    <phoneticPr fontId="3"/>
  </si>
  <si>
    <t xml:space="preserve">        0　～　19　㎡</t>
    <phoneticPr fontId="3"/>
  </si>
  <si>
    <t>20　～　29</t>
  </si>
  <si>
    <t>30　～　39</t>
  </si>
  <si>
    <t>40　～　49</t>
  </si>
  <si>
    <t>50　～　59</t>
  </si>
  <si>
    <t>60　～　69</t>
  </si>
  <si>
    <t>70　～　79</t>
  </si>
  <si>
    <t>80　～　89</t>
  </si>
  <si>
    <t>90　～　99</t>
  </si>
  <si>
    <t>100　～ 119</t>
  </si>
  <si>
    <t>120　～ 149</t>
  </si>
  <si>
    <t>150　～ 199</t>
  </si>
  <si>
    <t>200　～ 249</t>
  </si>
  <si>
    <t>250㎡以上</t>
    <phoneticPr fontId="3"/>
  </si>
  <si>
    <t>※　世帯数・世帯人員は、面積「不詳」を含む。</t>
    <rPh sb="2" eb="5">
      <t>セタイスウ</t>
    </rPh>
    <rPh sb="6" eb="8">
      <t>セタイ</t>
    </rPh>
    <rPh sb="8" eb="10">
      <t>ジンイン</t>
    </rPh>
    <phoneticPr fontId="3"/>
  </si>
  <si>
    <r>
      <t>2</t>
    </r>
    <r>
      <rPr>
        <sz val="11"/>
        <rFont val="ＭＳ Ｐゴシック"/>
        <family val="3"/>
        <charset val="128"/>
      </rPr>
      <t xml:space="preserve">-23-2  </t>
    </r>
    <r>
      <rPr>
        <sz val="11"/>
        <rFont val="ＭＳ Ｐゴシック"/>
        <family val="3"/>
        <charset val="128"/>
      </rPr>
      <t>区別、校区別住宅の建て方（７区分）、住宅の種類・所有の関係（6区分）別住宅に住む一般世帯数</t>
    </r>
    <rPh sb="8" eb="10">
      <t>クベツ</t>
    </rPh>
    <rPh sb="11" eb="13">
      <t>コウク</t>
    </rPh>
    <rPh sb="13" eb="14">
      <t>ベツ</t>
    </rPh>
    <rPh sb="17" eb="18">
      <t>タ</t>
    </rPh>
    <rPh sb="19" eb="20">
      <t>カタ</t>
    </rPh>
    <rPh sb="22" eb="24">
      <t>クブン</t>
    </rPh>
    <rPh sb="26" eb="28">
      <t>ジュウタク</t>
    </rPh>
    <rPh sb="29" eb="31">
      <t>シュルイ</t>
    </rPh>
    <rPh sb="32" eb="34">
      <t>ショユウ</t>
    </rPh>
    <rPh sb="35" eb="37">
      <t>カンケイ</t>
    </rPh>
    <rPh sb="39" eb="41">
      <t>クブン</t>
    </rPh>
    <rPh sb="42" eb="43">
      <t>ベツ</t>
    </rPh>
    <rPh sb="43" eb="45">
      <t>ジュウタク</t>
    </rPh>
    <rPh sb="46" eb="47">
      <t>ス</t>
    </rPh>
    <rPh sb="48" eb="50">
      <t>イッパン</t>
    </rPh>
    <rPh sb="50" eb="53">
      <t>セタイスウ</t>
    </rPh>
    <phoneticPr fontId="3"/>
  </si>
  <si>
    <t>住宅に住む一般世帯
総数 2)</t>
    <phoneticPr fontId="3"/>
  </si>
  <si>
    <t>住宅に住む一般世帯
一戸建</t>
    <phoneticPr fontId="3"/>
  </si>
  <si>
    <t>住宅に住む一般世帯
長屋建</t>
    <phoneticPr fontId="3"/>
  </si>
  <si>
    <t>住宅に住む一般世帯
共同住宅 3)</t>
    <phoneticPr fontId="3"/>
  </si>
  <si>
    <t>住宅に住む一般世帯
（建物全体の階数）1・2階建</t>
    <phoneticPr fontId="3"/>
  </si>
  <si>
    <t>住宅に住む一般世帯
（建物全体の階数）3～5階建</t>
    <phoneticPr fontId="3"/>
  </si>
  <si>
    <t>住宅に住む一般世帯
（建物全体の階数）6～10階建</t>
    <phoneticPr fontId="3"/>
  </si>
  <si>
    <t>住宅に住む一般世帯
（建物全体の階数）11階建以上</t>
    <phoneticPr fontId="3"/>
  </si>
  <si>
    <t>住宅に住む一般世帯
（（再掲）世帯が住んでいる階）1・2階</t>
    <phoneticPr fontId="3"/>
  </si>
  <si>
    <t>住宅に住む一般世帯
（（再掲）世帯が住んでいる階）3～5階</t>
    <phoneticPr fontId="3"/>
  </si>
  <si>
    <t>住宅に住む一般世帯
（（再掲）世帯が住んでいる階）6～10階</t>
    <phoneticPr fontId="3"/>
  </si>
  <si>
    <t>住宅に住む一般世帯
（（再掲）世帯が住んでいる階）11階以上</t>
    <phoneticPr fontId="3"/>
  </si>
  <si>
    <t>住宅に住む一般世帯
その他</t>
    <phoneticPr fontId="3"/>
  </si>
  <si>
    <t>主世帯
総数 2)</t>
    <phoneticPr fontId="3"/>
  </si>
  <si>
    <t>主世帯
一戸建</t>
    <phoneticPr fontId="3"/>
  </si>
  <si>
    <t>主世帯
長屋建</t>
    <phoneticPr fontId="3"/>
  </si>
  <si>
    <t>主世帯
共同住宅 3)</t>
    <phoneticPr fontId="3"/>
  </si>
  <si>
    <t>主世帯
（建物全体の階数）1・2階建</t>
    <phoneticPr fontId="3"/>
  </si>
  <si>
    <t>主世帯
（建物全体の階数）3～5階建</t>
    <phoneticPr fontId="3"/>
  </si>
  <si>
    <t>主世帯
（建物全体の階数）6～10階建</t>
    <phoneticPr fontId="3"/>
  </si>
  <si>
    <t>主世帯
（建物全体の階数）11階建以上</t>
    <phoneticPr fontId="3"/>
  </si>
  <si>
    <t>主世帯
（（再掲）世帯が住んでいる階）1・2階</t>
    <phoneticPr fontId="3"/>
  </si>
  <si>
    <t>主世帯
（（再掲）世帯が住んでいる階）3～5階</t>
    <phoneticPr fontId="3"/>
  </si>
  <si>
    <t>主世帯
（（再掲）世帯が住んでいる階）6～10階</t>
    <phoneticPr fontId="3"/>
  </si>
  <si>
    <t>主世帯
（（再掲）世帯が住んでいる階）11階以上</t>
    <phoneticPr fontId="3"/>
  </si>
  <si>
    <t>主世帯
その他</t>
    <phoneticPr fontId="3"/>
  </si>
  <si>
    <t>持ち家
総数 2)</t>
    <phoneticPr fontId="3"/>
  </si>
  <si>
    <t>持ち家
一戸建</t>
    <phoneticPr fontId="3"/>
  </si>
  <si>
    <t>持ち家
長屋建</t>
    <phoneticPr fontId="3"/>
  </si>
  <si>
    <t>持ち家
共同住宅 3)</t>
    <phoneticPr fontId="3"/>
  </si>
  <si>
    <t>持ち家
（建物全体の階数）1・2階建</t>
    <phoneticPr fontId="3"/>
  </si>
  <si>
    <t>持ち家
（建物全体の階数）3～5階建</t>
    <phoneticPr fontId="3"/>
  </si>
  <si>
    <t>持ち家
（建物全体の階数）6～10階建</t>
    <phoneticPr fontId="3"/>
  </si>
  <si>
    <t>持ち家
（建物全体の階数）11階建以上</t>
    <phoneticPr fontId="3"/>
  </si>
  <si>
    <t>持ち家
（（再掲）世帯が住んでいる階）1・2階</t>
    <phoneticPr fontId="3"/>
  </si>
  <si>
    <t>持ち家
（（再掲）世帯が住んでいる階）3～5階</t>
    <phoneticPr fontId="3"/>
  </si>
  <si>
    <t>持ち家
（（再掲）世帯が住んでいる階）6～10階</t>
    <phoneticPr fontId="3"/>
  </si>
  <si>
    <t>持ち家
（（再掲）世帯が住んでいる階）11階以上</t>
    <phoneticPr fontId="3"/>
  </si>
  <si>
    <t>持ち家
その他</t>
    <phoneticPr fontId="3"/>
  </si>
  <si>
    <t>公営・都市再生機構・公社の借家
総数 2)</t>
    <phoneticPr fontId="3"/>
  </si>
  <si>
    <t>公営・都市再生機構・公社の借家
一戸建</t>
    <phoneticPr fontId="3"/>
  </si>
  <si>
    <t>公営・都市再生機構・公社の借家
長屋建</t>
    <phoneticPr fontId="3"/>
  </si>
  <si>
    <t>公営・都市再生機構・公社の借家
共同住宅 3)</t>
    <phoneticPr fontId="3"/>
  </si>
  <si>
    <t>公営・都市再生機構・公社の借家
（建物全体の階数）1・2階建</t>
    <phoneticPr fontId="3"/>
  </si>
  <si>
    <t>公営・都市再生機構・公社の借家
（建物全体の階数）3～5階建</t>
    <phoneticPr fontId="3"/>
  </si>
  <si>
    <t>公営・都市再生機構・公社の借家
（建物全体の階数）6～10階建</t>
    <phoneticPr fontId="3"/>
  </si>
  <si>
    <t>公営・都市再生機構・公社の借家
（建物全体の階数）11階建以上</t>
    <phoneticPr fontId="3"/>
  </si>
  <si>
    <t>公営・都市再生機構・公社の借家
（（再掲）世帯が住んでいる階）1・2階</t>
    <phoneticPr fontId="3"/>
  </si>
  <si>
    <t>公営・都市再生機構・公社の借家
（（再掲）世帯が住んでいる階）3～5階</t>
    <phoneticPr fontId="3"/>
  </si>
  <si>
    <t>公営・都市再生機構・公社の借家
（（再掲）世帯が住んでいる階）6～10階</t>
    <phoneticPr fontId="3"/>
  </si>
  <si>
    <t>公営・都市再生機構・公社の借家
（（再掲）世帯が住んでいる階）11階以上</t>
    <phoneticPr fontId="3"/>
  </si>
  <si>
    <t>公営・都市再生機構・公社の借家
その他</t>
    <phoneticPr fontId="3"/>
  </si>
  <si>
    <t>民営の借家
総数 2)</t>
    <phoneticPr fontId="3"/>
  </si>
  <si>
    <t>民営の借家
一戸建</t>
    <phoneticPr fontId="3"/>
  </si>
  <si>
    <t>民営の借家
長屋建</t>
    <phoneticPr fontId="3"/>
  </si>
  <si>
    <t>民営の借家
共同住宅 3)</t>
    <phoneticPr fontId="3"/>
  </si>
  <si>
    <t>民営の借家
（建物全体の階数）1・2階建</t>
    <phoneticPr fontId="3"/>
  </si>
  <si>
    <t>民営の借家
（建物全体の階数）3～5階建</t>
    <phoneticPr fontId="3"/>
  </si>
  <si>
    <t>民営の借家
（建物全体の階数）6～10階建</t>
    <phoneticPr fontId="3"/>
  </si>
  <si>
    <t>民営の借家
（建物全体の階数）11階建以上</t>
    <phoneticPr fontId="3"/>
  </si>
  <si>
    <t>民営の借家
（（再掲）世帯が住んでいる階）1・2階</t>
    <phoneticPr fontId="3"/>
  </si>
  <si>
    <t>民営の借家
（（再掲）世帯が住んでいる階）3～5階</t>
    <phoneticPr fontId="3"/>
  </si>
  <si>
    <t>民営の借家
（（再掲）世帯が住んでいる階）6～10階</t>
    <phoneticPr fontId="3"/>
  </si>
  <si>
    <t>民営の借家
（（再掲）世帯が住んでいる階）11階以上</t>
    <phoneticPr fontId="3"/>
  </si>
  <si>
    <t>民営の借家
その他</t>
    <phoneticPr fontId="3"/>
  </si>
  <si>
    <t>給与住宅
総数 2)</t>
    <phoneticPr fontId="3"/>
  </si>
  <si>
    <t>給与住宅
一戸建</t>
    <phoneticPr fontId="3"/>
  </si>
  <si>
    <t>給与住宅
長屋建</t>
    <phoneticPr fontId="3"/>
  </si>
  <si>
    <t>給与住宅
共同住宅 3)</t>
    <phoneticPr fontId="3"/>
  </si>
  <si>
    <t>給与住宅
（建物全体の階数）1・2階建</t>
    <phoneticPr fontId="3"/>
  </si>
  <si>
    <t>給与住宅
（建物全体の階数）3～5階建</t>
    <phoneticPr fontId="3"/>
  </si>
  <si>
    <t>給与住宅
（建物全体の階数）6～10階建</t>
    <phoneticPr fontId="3"/>
  </si>
  <si>
    <t>給与住宅
（建物全体の階数）11階建以上</t>
    <phoneticPr fontId="3"/>
  </si>
  <si>
    <t>給与住宅
（（再掲）世帯が住んでいる階）1・2階</t>
    <phoneticPr fontId="3"/>
  </si>
  <si>
    <t>給与住宅
（（再掲）世帯が住んでいる階）3～5階</t>
    <phoneticPr fontId="3"/>
  </si>
  <si>
    <t>給与住宅
（（再掲）世帯が住んでいる階）6～10階</t>
    <phoneticPr fontId="3"/>
  </si>
  <si>
    <t>給与住宅
（（再掲）世帯が住んでいる階）11階以上</t>
    <phoneticPr fontId="3"/>
  </si>
  <si>
    <t>給与住宅
その他</t>
    <phoneticPr fontId="3"/>
  </si>
  <si>
    <t>間借り
総数 2)</t>
    <phoneticPr fontId="3"/>
  </si>
  <si>
    <t>間借り
一戸建</t>
    <phoneticPr fontId="3"/>
  </si>
  <si>
    <t>間借り
長屋建</t>
    <phoneticPr fontId="3"/>
  </si>
  <si>
    <t>間借り
共同住宅 3)</t>
    <phoneticPr fontId="3"/>
  </si>
  <si>
    <t>間借り
（建物全体の階数）1・2階建</t>
    <phoneticPr fontId="3"/>
  </si>
  <si>
    <t>間借り
（建物全体の階数）3～5階建</t>
    <phoneticPr fontId="3"/>
  </si>
  <si>
    <t>間借り
（建物全体の階数）6～10階建</t>
    <phoneticPr fontId="3"/>
  </si>
  <si>
    <t>間借り
（建物全体の階数）11階建以上</t>
    <phoneticPr fontId="3"/>
  </si>
  <si>
    <t>間借り
（（再掲）世帯が住んでいる階）1・2階</t>
    <phoneticPr fontId="3"/>
  </si>
  <si>
    <t>間借り
（（再掲）世帯が住んでいる階）3～5階</t>
    <phoneticPr fontId="3"/>
  </si>
  <si>
    <t>間借り
（（再掲）世帯が住んでいる階）6～10階</t>
    <phoneticPr fontId="3"/>
  </si>
  <si>
    <t>間借り
（（再掲）世帯が住んでいる階）11階以上</t>
    <phoneticPr fontId="3"/>
  </si>
  <si>
    <t>間借り
その他</t>
    <phoneticPr fontId="3"/>
  </si>
  <si>
    <t>住宅以外に住む一般世帯
総数</t>
    <phoneticPr fontId="3"/>
  </si>
  <si>
    <t>区別、校区別住宅の建て方（７区分）、住宅の種類・所有の関係（6区分）別住宅に住む一般世帯人員</t>
    <rPh sb="42" eb="44">
      <t>セタイ</t>
    </rPh>
    <rPh sb="44" eb="46">
      <t>ジンイン</t>
    </rPh>
    <phoneticPr fontId="3"/>
  </si>
  <si>
    <t xml:space="preserve">住宅に住む一般世帯
総数 </t>
    <phoneticPr fontId="3"/>
  </si>
  <si>
    <t xml:space="preserve">住宅に住む一般世帯
共同住宅 </t>
    <phoneticPr fontId="3"/>
  </si>
  <si>
    <t xml:space="preserve">主世帯
総数 </t>
    <phoneticPr fontId="3"/>
  </si>
  <si>
    <t xml:space="preserve">主世帯
共同住宅 </t>
    <phoneticPr fontId="3"/>
  </si>
  <si>
    <t>持ち家
総数</t>
    <phoneticPr fontId="3"/>
  </si>
  <si>
    <t xml:space="preserve">持ち家
共同住宅 </t>
    <phoneticPr fontId="3"/>
  </si>
  <si>
    <t>公営・都市再生機構・公社の借家
総数</t>
    <phoneticPr fontId="3"/>
  </si>
  <si>
    <t xml:space="preserve">公営・都市再生機構・公社の借家
共同住宅 </t>
    <phoneticPr fontId="3"/>
  </si>
  <si>
    <t>民営の借家
総数</t>
    <phoneticPr fontId="3"/>
  </si>
  <si>
    <t xml:space="preserve">民営の借家
共同住宅 </t>
    <phoneticPr fontId="3"/>
  </si>
  <si>
    <t>給与住宅
総数</t>
    <phoneticPr fontId="3"/>
  </si>
  <si>
    <t xml:space="preserve">給与住宅
共同住宅 </t>
    <phoneticPr fontId="3"/>
  </si>
  <si>
    <t>間借り
総数</t>
    <phoneticPr fontId="3"/>
  </si>
  <si>
    <t xml:space="preserve">間借り
共同住宅 </t>
    <phoneticPr fontId="3"/>
  </si>
  <si>
    <t>東区</t>
    <rPh sb="0" eb="1">
      <t>ヒガシ</t>
    </rPh>
    <rPh sb="1" eb="2">
      <t>ク</t>
    </rPh>
    <phoneticPr fontId="3"/>
  </si>
  <si>
    <t>2-24　在学か否かの別・最終卒業学校の種類（6区分）,年齢（5歳階級）　（平成22年）</t>
    <rPh sb="28" eb="29">
      <t>ネン</t>
    </rPh>
    <rPh sb="29" eb="30">
      <t>レイ</t>
    </rPh>
    <rPh sb="32" eb="33">
      <t>サイ</t>
    </rPh>
    <rPh sb="33" eb="35">
      <t>カイキュウ</t>
    </rPh>
    <rPh sb="38" eb="40">
      <t>ヘイセイ</t>
    </rPh>
    <rPh sb="42" eb="43">
      <t>ネン</t>
    </rPh>
    <phoneticPr fontId="3"/>
  </si>
  <si>
    <t>年齢（５歳階級）</t>
    <phoneticPr fontId="3"/>
  </si>
  <si>
    <t>卒　 　　業　 　　者</t>
    <phoneticPr fontId="3"/>
  </si>
  <si>
    <t>在学者</t>
    <phoneticPr fontId="3"/>
  </si>
  <si>
    <t>未就学者</t>
    <phoneticPr fontId="3"/>
  </si>
  <si>
    <t>　総数１）</t>
    <phoneticPr fontId="3"/>
  </si>
  <si>
    <t>小学校
中学校</t>
    <phoneticPr fontId="3"/>
  </si>
  <si>
    <t>高校・旧中</t>
    <phoneticPr fontId="3"/>
  </si>
  <si>
    <t>短大・高専</t>
    <phoneticPr fontId="3"/>
  </si>
  <si>
    <t>大学
大学院</t>
    <phoneticPr fontId="3"/>
  </si>
  <si>
    <t>総　      　数</t>
    <phoneticPr fontId="3"/>
  </si>
  <si>
    <t>15 ～ 19歳</t>
    <phoneticPr fontId="3"/>
  </si>
  <si>
    <t>20　～　24</t>
  </si>
  <si>
    <t>25　～　29</t>
  </si>
  <si>
    <t>30　～　34</t>
  </si>
  <si>
    <t>35　～　39</t>
  </si>
  <si>
    <t>40　～　44</t>
  </si>
  <si>
    <t>45　～　49</t>
  </si>
  <si>
    <t>50　～　54</t>
  </si>
  <si>
    <t>55　～　59</t>
  </si>
  <si>
    <t>60　～　64</t>
  </si>
  <si>
    <t>65　～　69</t>
  </si>
  <si>
    <t>70　～　74</t>
  </si>
  <si>
    <t>75　～　79</t>
  </si>
  <si>
    <t>80　～　84</t>
  </si>
  <si>
    <t>（再掲）</t>
    <rPh sb="1" eb="3">
      <t>サイケイ</t>
    </rPh>
    <phoneticPr fontId="3"/>
  </si>
  <si>
    <t xml:space="preserve">※1）最終卒業学校の種類「不詳」を含む。 </t>
    <phoneticPr fontId="3"/>
  </si>
  <si>
    <t>２-２５　産業（大分類）, 男女別15歳以上就業者数</t>
    <phoneticPr fontId="3"/>
  </si>
  <si>
    <t>職　業　（大分類）</t>
  </si>
  <si>
    <t>総　                           　数</t>
    <phoneticPr fontId="3"/>
  </si>
  <si>
    <t>Ａ</t>
  </si>
  <si>
    <t>農業・林業</t>
    <phoneticPr fontId="3"/>
  </si>
  <si>
    <t>農業</t>
  </si>
  <si>
    <t>　                　     うち農業</t>
    <phoneticPr fontId="3"/>
  </si>
  <si>
    <t>Ｂ</t>
  </si>
  <si>
    <t>林業</t>
  </si>
  <si>
    <t>Ｃ</t>
  </si>
  <si>
    <t>漁業</t>
  </si>
  <si>
    <t xml:space="preserve"> 鉱業，採石業，砂利採取業</t>
    <phoneticPr fontId="3"/>
  </si>
  <si>
    <t>Ｄ</t>
  </si>
  <si>
    <t>鉱業</t>
  </si>
  <si>
    <t>Ｅ</t>
  </si>
  <si>
    <t>建設業</t>
  </si>
  <si>
    <t>Ｆ</t>
  </si>
  <si>
    <t>製造業</t>
  </si>
  <si>
    <t xml:space="preserve"> 電気・ガス・熱供給・水道業</t>
    <phoneticPr fontId="3"/>
  </si>
  <si>
    <t>Ｇ</t>
  </si>
  <si>
    <t>電気・ガス・熱供給・水道業</t>
  </si>
  <si>
    <t>Ｈ</t>
  </si>
  <si>
    <t>情報通信業</t>
    <rPh sb="0" eb="2">
      <t>ジョウホウ</t>
    </rPh>
    <phoneticPr fontId="3"/>
  </si>
  <si>
    <t>Ｉ</t>
  </si>
  <si>
    <t>運輸業</t>
    <rPh sb="0" eb="1">
      <t>ウン</t>
    </rPh>
    <rPh sb="1" eb="2">
      <t>ユ</t>
    </rPh>
    <rPh sb="2" eb="3">
      <t>ギョウ</t>
    </rPh>
    <phoneticPr fontId="3"/>
  </si>
  <si>
    <t>卸売業，小売業</t>
    <phoneticPr fontId="3"/>
  </si>
  <si>
    <t>Ｊ</t>
  </si>
  <si>
    <t>卸売・小売業</t>
    <phoneticPr fontId="3"/>
  </si>
  <si>
    <t>Ｋ</t>
  </si>
  <si>
    <t>金融・保険業</t>
  </si>
  <si>
    <t>Ｌ</t>
  </si>
  <si>
    <t>不動産業</t>
  </si>
  <si>
    <t xml:space="preserve"> 学術研究，専門・技術サービス業</t>
    <phoneticPr fontId="3"/>
  </si>
  <si>
    <t>Ｍ</t>
  </si>
  <si>
    <t>飲食店,宿泊業</t>
    <rPh sb="0" eb="2">
      <t>インショク</t>
    </rPh>
    <rPh sb="2" eb="3">
      <t>テン</t>
    </rPh>
    <rPh sb="4" eb="5">
      <t>シュク</t>
    </rPh>
    <rPh sb="5" eb="6">
      <t>ハク</t>
    </rPh>
    <rPh sb="6" eb="7">
      <t>ギョウ</t>
    </rPh>
    <phoneticPr fontId="3"/>
  </si>
  <si>
    <t xml:space="preserve"> 宿泊業，飲食サービス業</t>
    <phoneticPr fontId="3"/>
  </si>
  <si>
    <t>Ｎ</t>
  </si>
  <si>
    <t>医療,福祉</t>
    <rPh sb="0" eb="2">
      <t>イリョウ</t>
    </rPh>
    <rPh sb="3" eb="5">
      <t>フクシ</t>
    </rPh>
    <phoneticPr fontId="3"/>
  </si>
  <si>
    <t xml:space="preserve"> 生活関連サービス業，娯楽業</t>
    <phoneticPr fontId="3"/>
  </si>
  <si>
    <t>教育,学習支援業</t>
    <rPh sb="0" eb="2">
      <t>キョウイク</t>
    </rPh>
    <rPh sb="3" eb="5">
      <t>ガクシュウ</t>
    </rPh>
    <rPh sb="5" eb="7">
      <t>シエン</t>
    </rPh>
    <rPh sb="7" eb="8">
      <t>ギョウ</t>
    </rPh>
    <phoneticPr fontId="3"/>
  </si>
  <si>
    <t>複合サービス事業</t>
    <rPh sb="0" eb="2">
      <t>フクゴウ</t>
    </rPh>
    <rPh sb="6" eb="8">
      <t>ジギョウ</t>
    </rPh>
    <phoneticPr fontId="3"/>
  </si>
  <si>
    <t>医療，福祉</t>
    <phoneticPr fontId="3"/>
  </si>
  <si>
    <t>サービス業（他に分類されないもの）</t>
    <rPh sb="6" eb="7">
      <t>タ</t>
    </rPh>
    <rPh sb="8" eb="10">
      <t>ブンルイ</t>
    </rPh>
    <phoneticPr fontId="3"/>
  </si>
  <si>
    <t>複合サービス事業</t>
    <phoneticPr fontId="3"/>
  </si>
  <si>
    <t>公務（他に分類されないもの）</t>
  </si>
  <si>
    <t>Ｓ</t>
    <phoneticPr fontId="3"/>
  </si>
  <si>
    <t>分類不能の産業</t>
    <rPh sb="0" eb="2">
      <t>ブンルイ</t>
    </rPh>
    <rPh sb="2" eb="4">
      <t>フノウ</t>
    </rPh>
    <rPh sb="5" eb="7">
      <t>サンギョウ</t>
    </rPh>
    <phoneticPr fontId="3"/>
  </si>
  <si>
    <t>※</t>
    <phoneticPr fontId="3"/>
  </si>
  <si>
    <t>平成19年11月に産業分類の改定あり</t>
    <rPh sb="0" eb="2">
      <t>ヘイセイ</t>
    </rPh>
    <rPh sb="4" eb="5">
      <t>ネン</t>
    </rPh>
    <rPh sb="7" eb="8">
      <t>ガツ</t>
    </rPh>
    <rPh sb="9" eb="11">
      <t>サンギョウ</t>
    </rPh>
    <rPh sb="11" eb="13">
      <t>ブンルイ</t>
    </rPh>
    <rPh sb="14" eb="16">
      <t>カイテイ</t>
    </rPh>
    <phoneticPr fontId="3"/>
  </si>
  <si>
    <t>２-２６　産業（大分類），従業上の地位（8区分），男女別15歳以上就業者数（平成22年）</t>
    <rPh sb="25" eb="27">
      <t>ダンジョ</t>
    </rPh>
    <rPh sb="27" eb="28">
      <t>ベツ</t>
    </rPh>
    <rPh sb="30" eb="31">
      <t>サイ</t>
    </rPh>
    <rPh sb="31" eb="33">
      <t>イジョウ</t>
    </rPh>
    <rPh sb="33" eb="36">
      <t>シュウギョウシャ</t>
    </rPh>
    <rPh sb="36" eb="37">
      <t>スウ</t>
    </rPh>
    <rPh sb="38" eb="40">
      <t>ヘイセイ</t>
    </rPh>
    <rPh sb="42" eb="43">
      <t>ネン</t>
    </rPh>
    <phoneticPr fontId="3"/>
  </si>
  <si>
    <t>（単位：人）</t>
    <rPh sb="1" eb="3">
      <t>タンイ</t>
    </rPh>
    <rPh sb="4" eb="5">
      <t>ヒト</t>
    </rPh>
    <phoneticPr fontId="3"/>
  </si>
  <si>
    <t>産業大分類</t>
  </si>
  <si>
    <t>総　　　　　　　　　　　　　数</t>
    <phoneticPr fontId="3"/>
  </si>
  <si>
    <t>　総数1）</t>
    <phoneticPr fontId="3"/>
  </si>
  <si>
    <t>雇用者</t>
    <phoneticPr fontId="3"/>
  </si>
  <si>
    <t>役　員</t>
    <phoneticPr fontId="3"/>
  </si>
  <si>
    <t>雇 人 の　　  ある業主</t>
    <phoneticPr fontId="3"/>
  </si>
  <si>
    <t>雇 人 の　   　ない業主</t>
    <phoneticPr fontId="3"/>
  </si>
  <si>
    <t>家　　族　　   従 業 者</t>
    <phoneticPr fontId="3"/>
  </si>
  <si>
    <t>家　　庭　   　内 職 者</t>
    <phoneticPr fontId="3"/>
  </si>
  <si>
    <t>正規の職員・従業員</t>
  </si>
  <si>
    <t>労働者派遣事業所の派遣社員</t>
  </si>
  <si>
    <t>パート・アルバイト・その他</t>
  </si>
  <si>
    <t>総　　　　　　　　　　数</t>
  </si>
  <si>
    <t>うち農業</t>
    <phoneticPr fontId="3"/>
  </si>
  <si>
    <t>　（再掲）第1次産業</t>
  </si>
  <si>
    <t>　（再掲）第2次産業</t>
  </si>
  <si>
    <t>　（再掲）第3次産業</t>
  </si>
  <si>
    <t>1）従業上の地位「不詳」を含む。</t>
    <rPh sb="2" eb="4">
      <t>ジュウギョウ</t>
    </rPh>
    <rPh sb="4" eb="5">
      <t>ジョウ</t>
    </rPh>
    <rPh sb="6" eb="8">
      <t>チイ</t>
    </rPh>
    <rPh sb="9" eb="11">
      <t>フショウ</t>
    </rPh>
    <rPh sb="13" eb="14">
      <t>フク</t>
    </rPh>
    <phoneticPr fontId="3"/>
  </si>
  <si>
    <t>平成19年11月に産業分類の改定あり</t>
    <phoneticPr fontId="3"/>
  </si>
  <si>
    <t>2-27常住地による従業、通学市区町村別15歳以上就業者数及び通学者数（平成２２年）</t>
    <rPh sb="36" eb="38">
      <t>ヘ</t>
    </rPh>
    <rPh sb="40" eb="41">
      <t>ネン</t>
    </rPh>
    <phoneticPr fontId="3"/>
  </si>
  <si>
    <t>15歳以上就業者</t>
  </si>
  <si>
    <t>15歳以上通学者</t>
  </si>
  <si>
    <t>（別掲）15歳未満通学者を含む通学者</t>
  </si>
  <si>
    <t>当地に常住する就業者・通学者</t>
    <phoneticPr fontId="3"/>
  </si>
  <si>
    <t xml:space="preserve">      27 大阪府</t>
  </si>
  <si>
    <t xml:space="preserve">  自市町村で従業・通学</t>
  </si>
  <si>
    <t xml:space="preserve">        27100 大阪市</t>
  </si>
  <si>
    <t xml:space="preserve">      自宅</t>
  </si>
  <si>
    <t>その他の市町村</t>
  </si>
  <si>
    <t xml:space="preserve">      自宅外</t>
  </si>
  <si>
    <t xml:space="preserve">      28 兵庫県</t>
  </si>
  <si>
    <t xml:space="preserve">  他市区町村で従業・通学 2)</t>
  </si>
  <si>
    <t xml:space="preserve">        28100 神戸市</t>
  </si>
  <si>
    <t xml:space="preserve">    県内</t>
  </si>
  <si>
    <t xml:space="preserve">      43202 八代市</t>
  </si>
  <si>
    <t xml:space="preserve">      34 広島県</t>
  </si>
  <si>
    <t xml:space="preserve">      43203 人吉市</t>
  </si>
  <si>
    <t xml:space="preserve">        34100 広島市</t>
  </si>
  <si>
    <t xml:space="preserve">      43204 荒尾市</t>
  </si>
  <si>
    <t xml:space="preserve">      43205 水俣市</t>
  </si>
  <si>
    <t xml:space="preserve">      35 山口県</t>
  </si>
  <si>
    <t xml:space="preserve">      43206 玉名市</t>
  </si>
  <si>
    <t xml:space="preserve">        35201 下関市</t>
  </si>
  <si>
    <t xml:space="preserve">      43208 山鹿市</t>
  </si>
  <si>
    <t>その他の市町村</t>
    <phoneticPr fontId="3"/>
  </si>
  <si>
    <t xml:space="preserve">      43210 菊池市</t>
  </si>
  <si>
    <t xml:space="preserve">      38 愛媛県</t>
  </si>
  <si>
    <t xml:space="preserve">      43211 宇土市</t>
  </si>
  <si>
    <t xml:space="preserve">      43212 上天草市</t>
  </si>
  <si>
    <t xml:space="preserve">      40 福岡県</t>
  </si>
  <si>
    <t xml:space="preserve">      43213 宇城市</t>
  </si>
  <si>
    <t xml:space="preserve">        40100 北九州市</t>
  </si>
  <si>
    <t xml:space="preserve">      43214 阿蘇市</t>
  </si>
  <si>
    <t xml:space="preserve">          40101 北九州市 門司区</t>
  </si>
  <si>
    <t xml:space="preserve">      43215 天草市</t>
  </si>
  <si>
    <t xml:space="preserve">          40106 北九州市 小倉北区</t>
  </si>
  <si>
    <t xml:space="preserve">      43216 合志市</t>
  </si>
  <si>
    <t xml:space="preserve">          40107 北九州市 小倉南区</t>
  </si>
  <si>
    <t xml:space="preserve">      43348 美里町</t>
  </si>
  <si>
    <t xml:space="preserve">          40108 北九州市 八幡東区</t>
  </si>
  <si>
    <t xml:space="preserve">      43364 玉東町</t>
  </si>
  <si>
    <t xml:space="preserve">          40109 北九州市 八幡西区</t>
  </si>
  <si>
    <t xml:space="preserve">      43367 南関町</t>
  </si>
  <si>
    <t>その他の区</t>
  </si>
  <si>
    <t xml:space="preserve">      43368 長洲町</t>
  </si>
  <si>
    <t xml:space="preserve">        40130 福岡市</t>
  </si>
  <si>
    <t xml:space="preserve">      43369 和水町</t>
  </si>
  <si>
    <t xml:space="preserve">          40131 福岡市 東区</t>
  </si>
  <si>
    <t xml:space="preserve">      43403 大津町</t>
  </si>
  <si>
    <t xml:space="preserve">          40132 福岡市 博多区</t>
  </si>
  <si>
    <t xml:space="preserve">      43404 菊陽町</t>
  </si>
  <si>
    <t xml:space="preserve">          40133 福岡市 中央区</t>
  </si>
  <si>
    <t xml:space="preserve">      43423 南小国町</t>
  </si>
  <si>
    <t xml:space="preserve">          40134 福岡市 南区</t>
  </si>
  <si>
    <t xml:space="preserve">      43424 小国町</t>
  </si>
  <si>
    <t xml:space="preserve">          40135 福岡市 西区</t>
  </si>
  <si>
    <t xml:space="preserve">      43425 産山村</t>
  </si>
  <si>
    <t xml:space="preserve">          40136 福岡市 城南区</t>
  </si>
  <si>
    <t xml:space="preserve">      43428 高森町</t>
  </si>
  <si>
    <t xml:space="preserve">          40137 福岡市 早良区</t>
  </si>
  <si>
    <t xml:space="preserve">      43432 西原村</t>
  </si>
  <si>
    <t xml:space="preserve">        40202 大牟田市</t>
  </si>
  <si>
    <t xml:space="preserve">      43433 南阿蘇村</t>
  </si>
  <si>
    <t xml:space="preserve">        40203 久留米市</t>
  </si>
  <si>
    <t xml:space="preserve">      43441 御船町</t>
  </si>
  <si>
    <t xml:space="preserve">        40205 飯塚市</t>
  </si>
  <si>
    <t xml:space="preserve">      43442 嘉島町</t>
  </si>
  <si>
    <t xml:space="preserve">        40207 柳川市</t>
  </si>
  <si>
    <t xml:space="preserve">      43443 益城町</t>
  </si>
  <si>
    <t xml:space="preserve">        40210 八女市</t>
  </si>
  <si>
    <t xml:space="preserve">      43444 甲佐町</t>
  </si>
  <si>
    <t xml:space="preserve">        40211 筑後市</t>
  </si>
  <si>
    <t xml:space="preserve">      43447 山都町</t>
  </si>
  <si>
    <t xml:space="preserve">        40216 小郡市</t>
  </si>
  <si>
    <t xml:space="preserve">      43468 氷川町</t>
  </si>
  <si>
    <t xml:space="preserve">        40217 筑紫野市</t>
  </si>
  <si>
    <t xml:space="preserve">      43482 芦北町</t>
  </si>
  <si>
    <t xml:space="preserve">        40218 春日市</t>
  </si>
  <si>
    <t xml:space="preserve">      43501 錦町</t>
  </si>
  <si>
    <t xml:space="preserve">        40219 大野城市</t>
  </si>
  <si>
    <t xml:space="preserve">      43505 多良木町</t>
  </si>
  <si>
    <t xml:space="preserve">        40220 宗像市</t>
  </si>
  <si>
    <t xml:space="preserve">      43506 湯前町</t>
  </si>
  <si>
    <t xml:space="preserve">        40221 太宰府市</t>
  </si>
  <si>
    <t xml:space="preserve">      43512 山江村</t>
  </si>
  <si>
    <t xml:space="preserve">        40229 みやま市</t>
  </si>
  <si>
    <t xml:space="preserve">      43513 球磨村</t>
  </si>
  <si>
    <t xml:space="preserve">      43514 あさぎり町</t>
  </si>
  <si>
    <t xml:space="preserve">      41 佐賀県</t>
  </si>
  <si>
    <t xml:space="preserve">      43531 苓北町</t>
  </si>
  <si>
    <t xml:space="preserve">        41201 佐賀市</t>
  </si>
  <si>
    <t xml:space="preserve">        41203 鳥栖市</t>
  </si>
  <si>
    <t xml:space="preserve">    他県</t>
  </si>
  <si>
    <t xml:space="preserve">      12 千葉県</t>
  </si>
  <si>
    <t xml:space="preserve">      42 長崎県</t>
  </si>
  <si>
    <t xml:space="preserve">        42201 長崎市</t>
  </si>
  <si>
    <t xml:space="preserve">      13 東京都</t>
  </si>
  <si>
    <t xml:space="preserve">        42202 佐世保市</t>
  </si>
  <si>
    <t xml:space="preserve">        13100 特別区部</t>
  </si>
  <si>
    <t xml:space="preserve">        42203 島原市</t>
  </si>
  <si>
    <t xml:space="preserve">          13101 千代田区</t>
  </si>
  <si>
    <t xml:space="preserve">          13102 中央区</t>
  </si>
  <si>
    <t xml:space="preserve">      44 大分県</t>
  </si>
  <si>
    <t xml:space="preserve">          13103 港区</t>
  </si>
  <si>
    <t xml:space="preserve">        44201 大分市</t>
  </si>
  <si>
    <t xml:space="preserve">          13104 新宿区</t>
  </si>
  <si>
    <t xml:space="preserve">        44202 別府市</t>
  </si>
  <si>
    <t xml:space="preserve">          13111 大田区</t>
  </si>
  <si>
    <t xml:space="preserve">        44204 日田市</t>
  </si>
  <si>
    <t xml:space="preserve">          13112 世田谷区</t>
  </si>
  <si>
    <t xml:space="preserve">        44208 竹田市</t>
  </si>
  <si>
    <t xml:space="preserve">          13113 渋谷区</t>
  </si>
  <si>
    <t xml:space="preserve">      45 宮崎県</t>
  </si>
  <si>
    <t xml:space="preserve">        45201 宮崎市</t>
  </si>
  <si>
    <t xml:space="preserve">      14 神奈川県</t>
  </si>
  <si>
    <t xml:space="preserve">        45202 都城市</t>
  </si>
  <si>
    <t xml:space="preserve">        14100 横浜市</t>
  </si>
  <si>
    <t xml:space="preserve">        45203 延岡市</t>
  </si>
  <si>
    <t xml:space="preserve">        14130 川崎市</t>
  </si>
  <si>
    <t xml:space="preserve">      46 鹿児島県</t>
  </si>
  <si>
    <t xml:space="preserve">      23 愛知県</t>
  </si>
  <si>
    <t xml:space="preserve">        46201 鹿児島市</t>
  </si>
  <si>
    <t xml:space="preserve">        23100 名古屋市</t>
  </si>
  <si>
    <t xml:space="preserve">        46208 出水市</t>
  </si>
  <si>
    <t xml:space="preserve">        46215 薩摩川内市</t>
  </si>
  <si>
    <t xml:space="preserve">      24 三重県</t>
  </si>
  <si>
    <t xml:space="preserve">      47 沖縄県</t>
  </si>
  <si>
    <t xml:space="preserve">      26 京都府</t>
  </si>
  <si>
    <t xml:space="preserve">        26100 京都市</t>
  </si>
  <si>
    <t>その他の都道府県</t>
  </si>
  <si>
    <t>注）従業・通学先の市区町村への就業者・通学者数の計が10人未満の場合「その他の都道府県」、「その他の区」叉は「その他の市町村」にまとめて表章して</t>
    <phoneticPr fontId="3"/>
  </si>
  <si>
    <t>いる。（他県）</t>
    <rPh sb="4" eb="6">
      <t>タケン</t>
    </rPh>
    <phoneticPr fontId="3"/>
  </si>
  <si>
    <t>02-28 従業地・通学地による常住市区町村別15歳以上就業者数（平成22年）</t>
    <rPh sb="33" eb="35">
      <t>ヘ</t>
    </rPh>
    <rPh sb="37" eb="38">
      <t>ネン</t>
    </rPh>
    <phoneticPr fontId="3"/>
  </si>
  <si>
    <t>従業地・通学地による
常住市区町村</t>
    <phoneticPr fontId="3"/>
  </si>
  <si>
    <t>当地で従業・通学する者</t>
    <phoneticPr fontId="3"/>
  </si>
  <si>
    <t xml:space="preserve">  自市町村に常住</t>
  </si>
  <si>
    <t xml:space="preserve">  他市区町村に常住</t>
    <phoneticPr fontId="3"/>
  </si>
  <si>
    <t xml:space="preserve">    県内に常住</t>
    <phoneticPr fontId="3"/>
  </si>
  <si>
    <t>その他の区</t>
    <rPh sb="4" eb="5">
      <t>ク</t>
    </rPh>
    <phoneticPr fontId="3"/>
  </si>
  <si>
    <t xml:space="preserve">        40212 大川市</t>
  </si>
  <si>
    <t xml:space="preserve">        40223 古賀市</t>
  </si>
  <si>
    <t xml:space="preserve">        40224 福津市</t>
  </si>
  <si>
    <t xml:space="preserve">        40230 糸島市</t>
  </si>
  <si>
    <t xml:space="preserve">        40305 那珂川町</t>
  </si>
  <si>
    <t xml:space="preserve">        40341 宇美町</t>
  </si>
  <si>
    <t xml:space="preserve">        40343 志免町</t>
  </si>
  <si>
    <t xml:space="preserve">        40349 粕屋町</t>
  </si>
  <si>
    <t xml:space="preserve">        40447 筑前町</t>
  </si>
  <si>
    <t xml:space="preserve">        40544 広川町</t>
  </si>
  <si>
    <t xml:space="preserve">      43484 津奈木町</t>
  </si>
  <si>
    <t xml:space="preserve">        41202 唐津市</t>
  </si>
  <si>
    <t xml:space="preserve">        41208 小城市</t>
  </si>
  <si>
    <t xml:space="preserve">      43507 水上村</t>
  </si>
  <si>
    <t xml:space="preserve">        41210 神埼市</t>
  </si>
  <si>
    <t xml:space="preserve">      43510 相良村</t>
  </si>
  <si>
    <t xml:space="preserve">        41341 基山町</t>
  </si>
  <si>
    <t xml:space="preserve">      43511 五木村</t>
  </si>
  <si>
    <t xml:space="preserve">        41346 みやき町</t>
  </si>
  <si>
    <t xml:space="preserve">        42204 諫早市</t>
  </si>
  <si>
    <t xml:space="preserve">    他の都道府県に常住</t>
    <rPh sb="6" eb="10">
      <t>トドウフケン</t>
    </rPh>
    <phoneticPr fontId="3"/>
  </si>
  <si>
    <t xml:space="preserve">        42213 雲仙市</t>
  </si>
  <si>
    <t xml:space="preserve">      11 埼玉県</t>
  </si>
  <si>
    <t>その他の市町村</t>
    <rPh sb="2" eb="3">
      <t>タ</t>
    </rPh>
    <rPh sb="4" eb="7">
      <t>シチョウソン</t>
    </rPh>
    <phoneticPr fontId="3"/>
  </si>
  <si>
    <t xml:space="preserve">        45204 日南市</t>
  </si>
  <si>
    <t xml:space="preserve">        46218 霧島市</t>
  </si>
  <si>
    <t xml:space="preserve">        46225 姶良市</t>
  </si>
  <si>
    <t>その他の都道府県</t>
    <rPh sb="2" eb="3">
      <t>タ</t>
    </rPh>
    <rPh sb="4" eb="8">
      <t>トドウフケン</t>
    </rPh>
    <phoneticPr fontId="3"/>
  </si>
  <si>
    <t>注） 　常住市区町村からの就業者・通学者数の計が10人未満の場合 「その他の都道府県」、 「その他の区」 叉は 「その他の市町村」 にまとめて表章して</t>
    <phoneticPr fontId="3"/>
  </si>
  <si>
    <t>いる。 （他県）</t>
    <rPh sb="5" eb="7">
      <t>タケン</t>
    </rPh>
    <phoneticPr fontId="3"/>
  </si>
  <si>
    <t>2-29　常住地又は従業地・通学地による年齢（５歳階級），男女別人口及び15歳以上就業者数（平成22年）</t>
    <rPh sb="29" eb="31">
      <t>ダンジョ</t>
    </rPh>
    <rPh sb="31" eb="32">
      <t>ベツ</t>
    </rPh>
    <rPh sb="32" eb="34">
      <t>ジンコウ</t>
    </rPh>
    <rPh sb="34" eb="35">
      <t>オヨ</t>
    </rPh>
    <rPh sb="38" eb="39">
      <t>サイ</t>
    </rPh>
    <rPh sb="39" eb="41">
      <t>イジョウ</t>
    </rPh>
    <rPh sb="41" eb="44">
      <t>シュウギョウシャ</t>
    </rPh>
    <rPh sb="44" eb="45">
      <t>スウ</t>
    </rPh>
    <rPh sb="46" eb="48">
      <t>ヘイセイ</t>
    </rPh>
    <rPh sb="50" eb="51">
      <t>ネン</t>
    </rPh>
    <phoneticPr fontId="3"/>
  </si>
  <si>
    <t>男女， 年齢（５歳階級）</t>
    <phoneticPr fontId="3"/>
  </si>
  <si>
    <t>常住地による人口</t>
    <phoneticPr fontId="3"/>
  </si>
  <si>
    <t>常住地による就業者数</t>
    <phoneticPr fontId="3"/>
  </si>
  <si>
    <t>従業地・通学地による人口</t>
    <rPh sb="0" eb="2">
      <t>ジュウギョウ</t>
    </rPh>
    <phoneticPr fontId="3"/>
  </si>
  <si>
    <t>従業地による就業者数</t>
    <phoneticPr fontId="3"/>
  </si>
  <si>
    <t>総数
（夜間人口）１）</t>
    <phoneticPr fontId="3"/>
  </si>
  <si>
    <t>従業も通学もしていない</t>
    <rPh sb="0" eb="2">
      <t>ジュウギョウ</t>
    </rPh>
    <rPh sb="3" eb="5">
      <t>ツウガク</t>
    </rPh>
    <phoneticPr fontId="3"/>
  </si>
  <si>
    <t>自宅で
従業</t>
    <rPh sb="0" eb="2">
      <t>ジタク</t>
    </rPh>
    <rPh sb="4" eb="6">
      <t>ジュウギョウ</t>
    </rPh>
    <phoneticPr fontId="3"/>
  </si>
  <si>
    <t>自宅外の自市区町村で従業・通学　</t>
    <rPh sb="0" eb="3">
      <t>ジタクガイ</t>
    </rPh>
    <rPh sb="4" eb="5">
      <t>ジ</t>
    </rPh>
    <rPh sb="5" eb="6">
      <t>シ</t>
    </rPh>
    <rPh sb="6" eb="7">
      <t>ク</t>
    </rPh>
    <rPh sb="7" eb="9">
      <t>チョウソン</t>
    </rPh>
    <rPh sb="10" eb="12">
      <t>ジュウギョウ</t>
    </rPh>
    <rPh sb="13" eb="15">
      <t>ツウガク</t>
    </rPh>
    <phoneticPr fontId="3"/>
  </si>
  <si>
    <t>県内他市区
町村で
従業・通学</t>
    <rPh sb="0" eb="2">
      <t>ケンナイ</t>
    </rPh>
    <rPh sb="2" eb="3">
      <t>ホカ</t>
    </rPh>
    <rPh sb="3" eb="5">
      <t>シク</t>
    </rPh>
    <rPh sb="6" eb="7">
      <t>チョウ</t>
    </rPh>
    <rPh sb="7" eb="8">
      <t>ソン</t>
    </rPh>
    <rPh sb="10" eb="11">
      <t>ジュウ</t>
    </rPh>
    <rPh sb="11" eb="12">
      <t>ギョウ</t>
    </rPh>
    <rPh sb="13" eb="14">
      <t>ツウ</t>
    </rPh>
    <rPh sb="14" eb="15">
      <t>ガク</t>
    </rPh>
    <phoneticPr fontId="3"/>
  </si>
  <si>
    <t>他県で
従業・
通学</t>
    <rPh sb="0" eb="2">
      <t>タケン</t>
    </rPh>
    <rPh sb="4" eb="6">
      <t>ジュウギョウ</t>
    </rPh>
    <rPh sb="8" eb="10">
      <t>ツウガク</t>
    </rPh>
    <phoneticPr fontId="3"/>
  </si>
  <si>
    <t xml:space="preserve">総数
（昼間人口）
１） </t>
    <phoneticPr fontId="3"/>
  </si>
  <si>
    <t>うち自宅外
の自市区
町村で
従業　</t>
    <phoneticPr fontId="3"/>
  </si>
  <si>
    <t>うち県内
他市区町村で従業</t>
    <phoneticPr fontId="3"/>
  </si>
  <si>
    <t>うち他県
で従業</t>
    <phoneticPr fontId="3"/>
  </si>
  <si>
    <t>うち県内
他市区町村
に常住</t>
    <phoneticPr fontId="3"/>
  </si>
  <si>
    <t>うち
他県に
常住</t>
    <phoneticPr fontId="3"/>
  </si>
  <si>
    <t>総　　　　　数</t>
    <phoneticPr fontId="3"/>
  </si>
  <si>
    <t>20～24　</t>
  </si>
  <si>
    <t>25～29　</t>
  </si>
  <si>
    <t>30～34　</t>
  </si>
  <si>
    <t>35～39　</t>
  </si>
  <si>
    <t>40～44　</t>
  </si>
  <si>
    <t>45～49　</t>
  </si>
  <si>
    <t>50～54　</t>
  </si>
  <si>
    <t>55～59　</t>
  </si>
  <si>
    <t>60～64　</t>
  </si>
  <si>
    <t>65～69　</t>
  </si>
  <si>
    <t>70～74　</t>
  </si>
  <si>
    <t>75～79　</t>
  </si>
  <si>
    <t>80～84　</t>
  </si>
  <si>
    <t>（再掲）　　　　</t>
    <phoneticPr fontId="3"/>
  </si>
  <si>
    <t>65歳以上</t>
  </si>
  <si>
    <t>65～74歳</t>
  </si>
  <si>
    <t>75歳以上</t>
  </si>
  <si>
    <t>有配偶の女性就業者</t>
  </si>
  <si>
    <t xml:space="preserve">   うち主に仕事</t>
    <phoneticPr fontId="3"/>
  </si>
  <si>
    <t>　うち家事のほか仕事</t>
  </si>
  <si>
    <t xml:space="preserve">１） 労働力状態 ｢不詳｣ を含む。 </t>
  </si>
  <si>
    <t>２－３１　区別、校区別、年齢階級別人口（平成２２年）</t>
    <rPh sb="5" eb="7">
      <t>クベツ</t>
    </rPh>
    <rPh sb="8" eb="10">
      <t>コウク</t>
    </rPh>
    <rPh sb="10" eb="11">
      <t>ベツ</t>
    </rPh>
    <rPh sb="12" eb="14">
      <t>ネンレイ</t>
    </rPh>
    <rPh sb="14" eb="16">
      <t>カイキュウ</t>
    </rPh>
    <rPh sb="16" eb="17">
      <t>ベツ</t>
    </rPh>
    <rPh sb="17" eb="19">
      <t>ジンコウ</t>
    </rPh>
    <rPh sb="20" eb="22">
      <t>ヘイセイ</t>
    </rPh>
    <rPh sb="24" eb="25">
      <t>ネン</t>
    </rPh>
    <phoneticPr fontId="3"/>
  </si>
  <si>
    <t>0～4歳</t>
    <phoneticPr fontId="3"/>
  </si>
  <si>
    <t>5～9歳</t>
    <phoneticPr fontId="3"/>
  </si>
  <si>
    <t>100歳以上</t>
    <phoneticPr fontId="3"/>
  </si>
  <si>
    <t>不詳</t>
  </si>
  <si>
    <t>（再掲）15歳未満</t>
  </si>
  <si>
    <t>（再掲）15～64歳</t>
  </si>
  <si>
    <t>（再掲）65歳以上</t>
  </si>
  <si>
    <t>（再掲）75歳以上</t>
  </si>
  <si>
    <t>（再掲）85歳以上</t>
  </si>
  <si>
    <t>（再掲）外国人</t>
  </si>
  <si>
    <t>中央区　合計</t>
    <rPh sb="0" eb="3">
      <t>チュウオウク</t>
    </rPh>
    <rPh sb="4" eb="6">
      <t>ゴウケイ</t>
    </rPh>
    <phoneticPr fontId="3"/>
  </si>
  <si>
    <t>東区　合計</t>
    <rPh sb="0" eb="2">
      <t>ヒガシク</t>
    </rPh>
    <phoneticPr fontId="3"/>
  </si>
  <si>
    <t>西区　合計</t>
    <rPh sb="0" eb="2">
      <t>ニシク</t>
    </rPh>
    <phoneticPr fontId="3"/>
  </si>
  <si>
    <t>南区　合計</t>
    <rPh sb="0" eb="2">
      <t>ミナミク</t>
    </rPh>
    <phoneticPr fontId="3"/>
  </si>
  <si>
    <t>北区　合計</t>
    <rPh sb="0" eb="2">
      <t>キタク</t>
    </rPh>
    <phoneticPr fontId="3"/>
  </si>
  <si>
    <t>2-30　従業地による常住市区町村，産業（大分類）別15歳以上就業者数（平成22年）</t>
    <phoneticPr fontId="3"/>
  </si>
  <si>
    <t>従業地による
常住市区町村　</t>
    <rPh sb="7" eb="9">
      <t>ジョウジュウ</t>
    </rPh>
    <rPh sb="9" eb="10">
      <t>シ</t>
    </rPh>
    <rPh sb="10" eb="11">
      <t>ク</t>
    </rPh>
    <rPh sb="11" eb="13">
      <t>チョウソン</t>
    </rPh>
    <phoneticPr fontId="3"/>
  </si>
  <si>
    <t>産　　　　　　業　　　　　（大　　　　分　　　　類）</t>
    <phoneticPr fontId="3"/>
  </si>
  <si>
    <t>当地で従業する就業者</t>
    <phoneticPr fontId="3"/>
  </si>
  <si>
    <t xml:space="preserve">  自市に常住</t>
  </si>
  <si>
    <t xml:space="preserve">  他市区町村に常住</t>
  </si>
  <si>
    <t xml:space="preserve">    県内</t>
    <phoneticPr fontId="3"/>
  </si>
  <si>
    <t xml:space="preserve">      その他の市町村</t>
  </si>
  <si>
    <t xml:space="preserve">        その他の市町村</t>
  </si>
  <si>
    <t xml:space="preserve">          その他の区</t>
  </si>
  <si>
    <t xml:space="preserve">          40131 東区</t>
    <phoneticPr fontId="3"/>
  </si>
  <si>
    <t xml:space="preserve">          40132 博多区</t>
    <phoneticPr fontId="3"/>
  </si>
  <si>
    <t xml:space="preserve">          40134 南区</t>
    <phoneticPr fontId="3"/>
  </si>
  <si>
    <t xml:space="preserve">          40137 早良区</t>
    <phoneticPr fontId="3"/>
  </si>
  <si>
    <t xml:space="preserve">      その他の都道府県</t>
  </si>
  <si>
    <t>2-32　区別、校区別産業（大分類）15歳以上就業者数（平成22年）</t>
    <rPh sb="5" eb="7">
      <t>クベツ</t>
    </rPh>
    <rPh sb="8" eb="10">
      <t>コウク</t>
    </rPh>
    <rPh sb="10" eb="11">
      <t>ベツ</t>
    </rPh>
    <rPh sb="11" eb="13">
      <t>サンギョウ</t>
    </rPh>
    <rPh sb="14" eb="17">
      <t>ダイブンルイ</t>
    </rPh>
    <rPh sb="20" eb="21">
      <t>サイ</t>
    </rPh>
    <rPh sb="21" eb="23">
      <t>イジョウ</t>
    </rPh>
    <rPh sb="23" eb="26">
      <t>シュウギョウシャ</t>
    </rPh>
    <rPh sb="26" eb="27">
      <t>スウ</t>
    </rPh>
    <rPh sb="28" eb="30">
      <t>ヘ</t>
    </rPh>
    <rPh sb="32" eb="33">
      <t>ネン</t>
    </rPh>
    <phoneticPr fontId="3"/>
  </si>
  <si>
    <t>就　　　　　　　　業　　　　　　　　者</t>
    <rPh sb="0" eb="1">
      <t>シュウ</t>
    </rPh>
    <rPh sb="9" eb="10">
      <t>ギョウ</t>
    </rPh>
    <rPh sb="18" eb="19">
      <t>シャ</t>
    </rPh>
    <phoneticPr fontId="3"/>
  </si>
  <si>
    <t>総　　数</t>
    <rPh sb="0" eb="1">
      <t>フサ</t>
    </rPh>
    <rPh sb="3" eb="4">
      <t>カズ</t>
    </rPh>
    <phoneticPr fontId="3"/>
  </si>
  <si>
    <t>第１次産業</t>
    <rPh sb="0" eb="1">
      <t>ダイ</t>
    </rPh>
    <rPh sb="2" eb="3">
      <t>ジ</t>
    </rPh>
    <rPh sb="3" eb="5">
      <t>サンギョウ</t>
    </rPh>
    <phoneticPr fontId="3"/>
  </si>
  <si>
    <t>第２次産業</t>
    <phoneticPr fontId="3"/>
  </si>
  <si>
    <t>第3次産業</t>
    <phoneticPr fontId="3"/>
  </si>
  <si>
    <r>
      <t xml:space="preserve">
総数</t>
    </r>
    <r>
      <rPr>
        <sz val="11"/>
        <rFont val="ＭＳ Ｐゴシック"/>
        <family val="3"/>
        <charset val="128"/>
      </rPr>
      <t xml:space="preserve"> 1)</t>
    </r>
    <phoneticPr fontId="3"/>
  </si>
  <si>
    <t xml:space="preserve">
雇用者</t>
    <phoneticPr fontId="3"/>
  </si>
  <si>
    <t xml:space="preserve">
自営業主</t>
    <phoneticPr fontId="3"/>
  </si>
  <si>
    <t xml:space="preserve">
家族従業者</t>
    <phoneticPr fontId="3"/>
  </si>
  <si>
    <t xml:space="preserve">
A
農業</t>
    <phoneticPr fontId="3"/>
  </si>
  <si>
    <t xml:space="preserve">
Ａ
林業</t>
    <rPh sb="3" eb="5">
      <t>リンギョウ</t>
    </rPh>
    <phoneticPr fontId="3"/>
  </si>
  <si>
    <t xml:space="preserve">
Ｂ
漁業</t>
    <phoneticPr fontId="3"/>
  </si>
  <si>
    <t xml:space="preserve">
Ｃ
鉱業，採石業，砂利採取業</t>
    <phoneticPr fontId="3"/>
  </si>
  <si>
    <t xml:space="preserve">
Ｄ
建設業</t>
    <phoneticPr fontId="3"/>
  </si>
  <si>
    <t xml:space="preserve">
Ｅ
製造業</t>
    <phoneticPr fontId="3"/>
  </si>
  <si>
    <t xml:space="preserve">
Ｆ
電気・ガス・熱供給・水道業</t>
    <phoneticPr fontId="3"/>
  </si>
  <si>
    <t>Ｇ
情報通信業</t>
    <phoneticPr fontId="3"/>
  </si>
  <si>
    <t xml:space="preserve">
Ｈ
運輸業，郵便業</t>
    <phoneticPr fontId="3"/>
  </si>
  <si>
    <t xml:space="preserve">
Ｉ
卸売業，小売業</t>
    <phoneticPr fontId="3"/>
  </si>
  <si>
    <t xml:space="preserve">
Ｊ
 金融業，保険業</t>
    <phoneticPr fontId="3"/>
  </si>
  <si>
    <t xml:space="preserve">
Ｋ
不動産業，物品賃貸業</t>
    <phoneticPr fontId="3"/>
  </si>
  <si>
    <t xml:space="preserve">
Ｌ
学術研究，専門・技術サービス業</t>
    <phoneticPr fontId="3"/>
  </si>
  <si>
    <t xml:space="preserve">
Ｍ
宿泊業，飲食サービス業</t>
    <phoneticPr fontId="3"/>
  </si>
  <si>
    <t xml:space="preserve">
Ｎ
生活関連サービス業，娯楽業</t>
    <phoneticPr fontId="3"/>
  </si>
  <si>
    <t xml:space="preserve">
Ｏ
教育，学習支援業</t>
    <phoneticPr fontId="3"/>
  </si>
  <si>
    <t xml:space="preserve">
Ｐ
医療，福祉</t>
    <phoneticPr fontId="3"/>
  </si>
  <si>
    <t xml:space="preserve">
Ｑ
複合サービス事業</t>
    <phoneticPr fontId="3"/>
  </si>
  <si>
    <t xml:space="preserve">
Ｒ
サービス業（他に分類されないもの）</t>
    <phoneticPr fontId="3"/>
  </si>
  <si>
    <t xml:space="preserve">
Ｓ
公務（他に分類されるものを除く）</t>
    <phoneticPr fontId="3"/>
  </si>
  <si>
    <t xml:space="preserve">
Ｔ
分類不能の産業</t>
    <phoneticPr fontId="3"/>
  </si>
  <si>
    <r>
      <t>1</t>
    </r>
    <r>
      <rPr>
        <sz val="11"/>
        <rFont val="ＭＳ Ｐゴシック"/>
        <family val="3"/>
        <charset val="128"/>
      </rPr>
      <t>)従業上の地位「不詳」を含む</t>
    </r>
    <rPh sb="2" eb="4">
      <t>ジュウギョウ</t>
    </rPh>
    <rPh sb="4" eb="5">
      <t>ジョウ</t>
    </rPh>
    <rPh sb="6" eb="8">
      <t>チイ</t>
    </rPh>
    <rPh sb="9" eb="11">
      <t>フショウ</t>
    </rPh>
    <rPh sb="13" eb="14">
      <t>フク</t>
    </rPh>
    <phoneticPr fontId="3"/>
  </si>
  <si>
    <t>※平成19年11月　産業大分類変更</t>
    <phoneticPr fontId="3"/>
  </si>
  <si>
    <t>2-33　区別、校区別世帯の種類（2区分）、世帯人員（10区分）別世帯数及び世帯人員（平成22年）</t>
    <rPh sb="5" eb="7">
      <t>クベツ</t>
    </rPh>
    <rPh sb="8" eb="10">
      <t>コウク</t>
    </rPh>
    <rPh sb="10" eb="11">
      <t>ベツ</t>
    </rPh>
    <rPh sb="11" eb="13">
      <t>セタイ</t>
    </rPh>
    <rPh sb="14" eb="16">
      <t>シュルイ</t>
    </rPh>
    <rPh sb="18" eb="20">
      <t>クブン</t>
    </rPh>
    <rPh sb="22" eb="24">
      <t>セタイ</t>
    </rPh>
    <rPh sb="24" eb="26">
      <t>ジンイン</t>
    </rPh>
    <rPh sb="29" eb="31">
      <t>クブン</t>
    </rPh>
    <rPh sb="32" eb="33">
      <t>ベツ</t>
    </rPh>
    <rPh sb="33" eb="36">
      <t>セタイスウ</t>
    </rPh>
    <rPh sb="36" eb="37">
      <t>オヨ</t>
    </rPh>
    <rPh sb="38" eb="40">
      <t>セタイ</t>
    </rPh>
    <rPh sb="40" eb="42">
      <t>ジンイン</t>
    </rPh>
    <rPh sb="43" eb="45">
      <t>ヘ</t>
    </rPh>
    <rPh sb="47" eb="48">
      <t>ネン</t>
    </rPh>
    <phoneticPr fontId="3"/>
  </si>
  <si>
    <t>総　数</t>
    <rPh sb="0" eb="1">
      <t>フサ</t>
    </rPh>
    <rPh sb="2" eb="3">
      <t>カズ</t>
    </rPh>
    <phoneticPr fontId="3"/>
  </si>
  <si>
    <t>一　　般　　世　　帯</t>
    <phoneticPr fontId="3"/>
  </si>
  <si>
    <t>施設等の世帯</t>
    <phoneticPr fontId="3"/>
  </si>
  <si>
    <t>（再掲）間借り・下宿などの単身者</t>
  </si>
  <si>
    <t>（再掲）会社などの独身寮の単身者</t>
  </si>
  <si>
    <t>世帯数</t>
    <phoneticPr fontId="3"/>
  </si>
  <si>
    <t>一般世帯総数</t>
    <rPh sb="0" eb="2">
      <t>イッパン</t>
    </rPh>
    <phoneticPr fontId="3"/>
  </si>
  <si>
    <t>世帯人員が1人</t>
    <phoneticPr fontId="3"/>
  </si>
  <si>
    <t>２人</t>
    <rPh sb="1" eb="2">
      <t>ヒト</t>
    </rPh>
    <phoneticPr fontId="3"/>
  </si>
  <si>
    <t>３人</t>
    <rPh sb="1" eb="2">
      <t>ヒト</t>
    </rPh>
    <phoneticPr fontId="3"/>
  </si>
  <si>
    <t>４人</t>
    <rPh sb="1" eb="2">
      <t>ヒト</t>
    </rPh>
    <phoneticPr fontId="3"/>
  </si>
  <si>
    <t>５人</t>
    <rPh sb="1" eb="2">
      <t>ヒト</t>
    </rPh>
    <phoneticPr fontId="3"/>
  </si>
  <si>
    <t>６人</t>
    <rPh sb="1" eb="2">
      <t>ヒト</t>
    </rPh>
    <phoneticPr fontId="3"/>
  </si>
  <si>
    <t>７人</t>
    <rPh sb="1" eb="2">
      <t>ヒト</t>
    </rPh>
    <phoneticPr fontId="3"/>
  </si>
  <si>
    <t>８人</t>
    <rPh sb="1" eb="2">
      <t>ヒト</t>
    </rPh>
    <phoneticPr fontId="3"/>
  </si>
  <si>
    <t>９人</t>
    <rPh sb="1" eb="2">
      <t>ヒト</t>
    </rPh>
    <phoneticPr fontId="3"/>
  </si>
  <si>
    <t>10人以上</t>
    <phoneticPr fontId="3"/>
  </si>
  <si>
    <t>1世帯当たり人員</t>
    <phoneticPr fontId="3"/>
  </si>
  <si>
    <t>2-34 区別、校区別世帯の家族類型（16区分）別一般世帯人員（平成22年）</t>
    <rPh sb="5" eb="7">
      <t>クベツ</t>
    </rPh>
    <rPh sb="8" eb="10">
      <t>コウク</t>
    </rPh>
    <rPh sb="10" eb="11">
      <t>ベツ</t>
    </rPh>
    <rPh sb="11" eb="13">
      <t>セタイ</t>
    </rPh>
    <rPh sb="14" eb="16">
      <t>カゾク</t>
    </rPh>
    <rPh sb="16" eb="18">
      <t>ルイケイ</t>
    </rPh>
    <rPh sb="21" eb="23">
      <t>クブン</t>
    </rPh>
    <rPh sb="24" eb="25">
      <t>ベツ</t>
    </rPh>
    <rPh sb="25" eb="27">
      <t>イッパン</t>
    </rPh>
    <rPh sb="27" eb="29">
      <t>セタイ</t>
    </rPh>
    <rPh sb="29" eb="31">
      <t>ジンイン</t>
    </rPh>
    <rPh sb="32" eb="34">
      <t>ヘ</t>
    </rPh>
    <rPh sb="36" eb="37">
      <t>ネン</t>
    </rPh>
    <phoneticPr fontId="3"/>
  </si>
  <si>
    <t>核家族世帯</t>
    <phoneticPr fontId="3"/>
  </si>
  <si>
    <t>夫婦のみ</t>
    <phoneticPr fontId="3"/>
  </si>
  <si>
    <t>男親と子供</t>
    <phoneticPr fontId="3"/>
  </si>
  <si>
    <t>女親と子供</t>
    <phoneticPr fontId="3"/>
  </si>
  <si>
    <t>核家族以外の世帯</t>
    <phoneticPr fontId="3"/>
  </si>
  <si>
    <t>夫婦と両親</t>
    <phoneticPr fontId="3"/>
  </si>
  <si>
    <t>夫婦とひとり親</t>
    <phoneticPr fontId="3"/>
  </si>
  <si>
    <t>夫婦，子供と両親</t>
    <phoneticPr fontId="3"/>
  </si>
  <si>
    <t>夫婦，子供とひとり親</t>
    <phoneticPr fontId="3"/>
  </si>
  <si>
    <t>夫婦と他の親族（親，子供を含まない）</t>
    <phoneticPr fontId="3"/>
  </si>
  <si>
    <t>夫婦，子供と他の親族（親を含まない）</t>
    <phoneticPr fontId="3"/>
  </si>
  <si>
    <t>夫婦，親と他の親族（子供を含まない）</t>
    <phoneticPr fontId="3"/>
  </si>
  <si>
    <t>夫婦，子供，親と他の親族</t>
    <phoneticPr fontId="3"/>
  </si>
  <si>
    <t>兄弟姉妹のみ</t>
    <phoneticPr fontId="3"/>
  </si>
  <si>
    <t>他に分類されない世帯</t>
    <phoneticPr fontId="3"/>
  </si>
  <si>
    <t>非親族を含む世帯</t>
    <phoneticPr fontId="3"/>
  </si>
  <si>
    <t>単独世帯</t>
    <phoneticPr fontId="3"/>
  </si>
  <si>
    <t>（再掲）3世代世帯</t>
    <phoneticPr fontId="3"/>
  </si>
  <si>
    <t>2－35　区別、校区別労働力状態（８区分）、１５歳以上人口（平成２２年）</t>
    <rPh sb="5" eb="7">
      <t>クベツ</t>
    </rPh>
    <rPh sb="8" eb="10">
      <t>コウク</t>
    </rPh>
    <rPh sb="10" eb="11">
      <t>ベツ</t>
    </rPh>
    <rPh sb="11" eb="14">
      <t>ロウドウリョク</t>
    </rPh>
    <rPh sb="14" eb="16">
      <t>ジョウタイ</t>
    </rPh>
    <rPh sb="18" eb="20">
      <t>クブン</t>
    </rPh>
    <rPh sb="24" eb="25">
      <t>サイ</t>
    </rPh>
    <rPh sb="25" eb="27">
      <t>イジョウ</t>
    </rPh>
    <rPh sb="27" eb="29">
      <t>ジンコウ</t>
    </rPh>
    <rPh sb="30" eb="32">
      <t>ヘ</t>
    </rPh>
    <rPh sb="34" eb="35">
      <t>ネン</t>
    </rPh>
    <phoneticPr fontId="3"/>
  </si>
  <si>
    <t>労働力状態</t>
    <phoneticPr fontId="3"/>
  </si>
  <si>
    <t xml:space="preserve">
労働力人口</t>
    <phoneticPr fontId="3"/>
  </si>
  <si>
    <t>男女
非労働力人口</t>
    <phoneticPr fontId="3"/>
  </si>
  <si>
    <t xml:space="preserve">
就業者</t>
    <phoneticPr fontId="3"/>
  </si>
  <si>
    <t>労働力人口</t>
  </si>
  <si>
    <t>家事のほか仕事</t>
    <phoneticPr fontId="3"/>
  </si>
  <si>
    <t>通学のかたわら仕事</t>
    <phoneticPr fontId="3"/>
  </si>
  <si>
    <t>休業者</t>
    <phoneticPr fontId="3"/>
  </si>
  <si>
    <t>男女
完全失業者</t>
    <phoneticPr fontId="3"/>
  </si>
  <si>
    <t>男女
家事</t>
    <phoneticPr fontId="3"/>
  </si>
  <si>
    <t>男女
通学</t>
    <phoneticPr fontId="3"/>
  </si>
  <si>
    <t>男女
その他</t>
    <phoneticPr fontId="3"/>
  </si>
  <si>
    <t>第１０表　労働力状態</t>
    <rPh sb="0" eb="1">
      <t>ダイ</t>
    </rPh>
    <rPh sb="3" eb="4">
      <t>ヒョウ</t>
    </rPh>
    <rPh sb="5" eb="8">
      <t>ロウドウリョク</t>
    </rPh>
    <rPh sb="8" eb="10">
      <t>ジョウタイ</t>
    </rPh>
    <phoneticPr fontId="3"/>
  </si>
  <si>
    <t>町丁</t>
  </si>
  <si>
    <t>男女
総数（労働力状態）</t>
    <rPh sb="0" eb="2">
      <t>ダンジョ</t>
    </rPh>
    <phoneticPr fontId="3"/>
  </si>
  <si>
    <t>男女
労働力人口</t>
    <rPh sb="0" eb="2">
      <t>ダンジョ</t>
    </rPh>
    <phoneticPr fontId="3"/>
  </si>
  <si>
    <t>男女
就業者</t>
    <phoneticPr fontId="3"/>
  </si>
  <si>
    <t>男女
（就業者）主に仕事</t>
    <phoneticPr fontId="3"/>
  </si>
  <si>
    <t>男女
（就業者）家事のほか仕事</t>
    <phoneticPr fontId="3"/>
  </si>
  <si>
    <t>男女
（就業者）通学のかたわら仕事</t>
    <phoneticPr fontId="3"/>
  </si>
  <si>
    <t>男女
（就業者）休業者</t>
    <phoneticPr fontId="3"/>
  </si>
  <si>
    <t>男女
不詳</t>
    <phoneticPr fontId="3"/>
  </si>
  <si>
    <t>中央区計</t>
    <rPh sb="0" eb="3">
      <t>チュウオウク</t>
    </rPh>
    <rPh sb="3" eb="4">
      <t>ケイ</t>
    </rPh>
    <phoneticPr fontId="3"/>
  </si>
  <si>
    <t>東区計</t>
    <rPh sb="0" eb="2">
      <t>ヒガシク</t>
    </rPh>
    <rPh sb="2" eb="3">
      <t>ケイ</t>
    </rPh>
    <phoneticPr fontId="3"/>
  </si>
  <si>
    <t>西区計</t>
    <rPh sb="0" eb="2">
      <t>ニシク</t>
    </rPh>
    <rPh sb="2" eb="3">
      <t>ケイ</t>
    </rPh>
    <phoneticPr fontId="3"/>
  </si>
  <si>
    <t>南区計</t>
    <rPh sb="0" eb="2">
      <t>ミナミク</t>
    </rPh>
    <rPh sb="2" eb="3">
      <t>ケイ</t>
    </rPh>
    <phoneticPr fontId="3"/>
  </si>
  <si>
    <t>北区計</t>
    <rPh sb="0" eb="2">
      <t>キタク</t>
    </rPh>
    <rPh sb="2" eb="3">
      <t>ケイ</t>
    </rPh>
    <phoneticPr fontId="3"/>
  </si>
  <si>
    <t>2-36　区別、校区，町丁別世帯数及び人口（平成22年）</t>
    <phoneticPr fontId="3"/>
  </si>
  <si>
    <t>単位：人・世帯</t>
    <rPh sb="0" eb="2">
      <t>タンイ</t>
    </rPh>
    <rPh sb="3" eb="4">
      <t>ニン</t>
    </rPh>
    <rPh sb="5" eb="7">
      <t>セタイ</t>
    </rPh>
    <phoneticPr fontId="3"/>
  </si>
  <si>
    <t>平成22年10月1日現在</t>
    <rPh sb="0" eb="2">
      <t>ヘイセイ</t>
    </rPh>
    <rPh sb="4" eb="5">
      <t>ネン</t>
    </rPh>
    <rPh sb="7" eb="8">
      <t>ガツ</t>
    </rPh>
    <rPh sb="9" eb="10">
      <t>ニチ</t>
    </rPh>
    <rPh sb="10" eb="12">
      <t>ゲンザイ</t>
    </rPh>
    <phoneticPr fontId="3"/>
  </si>
  <si>
    <t>校区・町丁名</t>
    <rPh sb="0" eb="2">
      <t>コウク</t>
    </rPh>
    <rPh sb="3" eb="4">
      <t>マチ</t>
    </rPh>
    <rPh sb="4" eb="5">
      <t>チョウ</t>
    </rPh>
    <rPh sb="5" eb="6">
      <t>メイ</t>
    </rPh>
    <phoneticPr fontId="3"/>
  </si>
  <si>
    <t>人 口</t>
    <rPh sb="0" eb="1">
      <t>ヒト</t>
    </rPh>
    <rPh sb="2" eb="3">
      <t>クチ</t>
    </rPh>
    <phoneticPr fontId="3"/>
  </si>
  <si>
    <t>世帯数</t>
    <rPh sb="0" eb="3">
      <t>セタイスウ</t>
    </rPh>
    <phoneticPr fontId="3"/>
  </si>
  <si>
    <t>総　　数</t>
    <rPh sb="0" eb="1">
      <t>フサ</t>
    </rPh>
    <rPh sb="3" eb="4">
      <t>カズ</t>
    </rPh>
    <phoneticPr fontId="0"/>
  </si>
  <si>
    <t xml:space="preserve">板屋町 </t>
  </si>
  <si>
    <t xml:space="preserve">米屋町１丁目 </t>
  </si>
  <si>
    <t>中央区</t>
  </si>
  <si>
    <t xml:space="preserve">米屋町２丁目 </t>
  </si>
  <si>
    <t xml:space="preserve">米屋町３丁目 </t>
  </si>
  <si>
    <t>一新校区</t>
    <rPh sb="2" eb="4">
      <t>コウク</t>
    </rPh>
    <phoneticPr fontId="0"/>
  </si>
  <si>
    <t xml:space="preserve">万町１丁目 </t>
  </si>
  <si>
    <t xml:space="preserve">横手１丁目 </t>
  </si>
  <si>
    <t xml:space="preserve">万町２丁目 </t>
  </si>
  <si>
    <t xml:space="preserve">横手２丁目 </t>
  </si>
  <si>
    <t xml:space="preserve">横手３丁目 </t>
  </si>
  <si>
    <t>向山校区</t>
    <rPh sb="2" eb="4">
      <t>コウク</t>
    </rPh>
    <phoneticPr fontId="0"/>
  </si>
  <si>
    <t xml:space="preserve">宮内 </t>
  </si>
  <si>
    <t xml:space="preserve">琴平本町 </t>
  </si>
  <si>
    <t xml:space="preserve">古京町 </t>
  </si>
  <si>
    <t xml:space="preserve">迎町１丁目 </t>
  </si>
  <si>
    <t xml:space="preserve">古城町 </t>
  </si>
  <si>
    <t xml:space="preserve">迎町２丁目 </t>
  </si>
  <si>
    <t xml:space="preserve">新町１丁目 </t>
  </si>
  <si>
    <t xml:space="preserve">十禅寺１丁目 </t>
  </si>
  <si>
    <t xml:space="preserve">新町２丁目 </t>
  </si>
  <si>
    <t xml:space="preserve">十禅寺町 </t>
  </si>
  <si>
    <t xml:space="preserve">新町３丁目 </t>
  </si>
  <si>
    <t xml:space="preserve">春竹町大字春竹 </t>
  </si>
  <si>
    <t xml:space="preserve">新町４丁目 </t>
  </si>
  <si>
    <t xml:space="preserve">世安町 </t>
  </si>
  <si>
    <t xml:space="preserve">段山本町 </t>
  </si>
  <si>
    <t xml:space="preserve">平成１丁目 </t>
  </si>
  <si>
    <t xml:space="preserve">島崎１丁目 </t>
  </si>
  <si>
    <t xml:space="preserve">平成２丁目 </t>
  </si>
  <si>
    <t xml:space="preserve">二の丸 </t>
  </si>
  <si>
    <t xml:space="preserve">本山１丁目 </t>
  </si>
  <si>
    <t xml:space="preserve">本山２丁目 </t>
  </si>
  <si>
    <t>慶徳校区</t>
    <rPh sb="2" eb="4">
      <t>コウク</t>
    </rPh>
    <phoneticPr fontId="0"/>
  </si>
  <si>
    <t xml:space="preserve">本山３丁目 </t>
  </si>
  <si>
    <t xml:space="preserve">横紺屋町 </t>
  </si>
  <si>
    <t xml:space="preserve">本山４丁目 </t>
  </si>
  <si>
    <t xml:space="preserve">河原町 </t>
  </si>
  <si>
    <t xml:space="preserve">本山町 </t>
  </si>
  <si>
    <t xml:space="preserve">花畑町 </t>
  </si>
  <si>
    <t xml:space="preserve">本荘町 </t>
  </si>
  <si>
    <t xml:space="preserve">慶徳堀町 </t>
  </si>
  <si>
    <t xml:space="preserve">古川町 </t>
  </si>
  <si>
    <t>黒髪校区</t>
    <rPh sb="2" eb="4">
      <t>コウク</t>
    </rPh>
    <phoneticPr fontId="0"/>
  </si>
  <si>
    <t xml:space="preserve">紺屋今町 </t>
  </si>
  <si>
    <t xml:space="preserve">黒髪１丁目 </t>
  </si>
  <si>
    <t xml:space="preserve">紺屋町１丁目 </t>
  </si>
  <si>
    <t xml:space="preserve">黒髪２丁目 </t>
  </si>
  <si>
    <t xml:space="preserve">紺屋町２丁目 </t>
  </si>
  <si>
    <t xml:space="preserve">黒髪３丁目 </t>
  </si>
  <si>
    <t xml:space="preserve">紺屋町３丁目 </t>
  </si>
  <si>
    <t xml:space="preserve">黒髪４丁目 </t>
  </si>
  <si>
    <t xml:space="preserve">桜町 </t>
  </si>
  <si>
    <t xml:space="preserve">黒髪５丁目 </t>
  </si>
  <si>
    <t xml:space="preserve">山崎町 </t>
  </si>
  <si>
    <t xml:space="preserve">黒髪６丁目 </t>
  </si>
  <si>
    <t xml:space="preserve">松原町 </t>
  </si>
  <si>
    <t xml:space="preserve">黒髪７丁目 </t>
  </si>
  <si>
    <t xml:space="preserve">上鍛冶屋町 </t>
  </si>
  <si>
    <t xml:space="preserve">黒髪８丁目 </t>
  </si>
  <si>
    <t xml:space="preserve">新鍛冶屋町 </t>
  </si>
  <si>
    <t xml:space="preserve">子飼本町 </t>
  </si>
  <si>
    <t xml:space="preserve">辛島町 </t>
  </si>
  <si>
    <t xml:space="preserve">室園町 </t>
  </si>
  <si>
    <t xml:space="preserve">船場町２丁目 </t>
  </si>
  <si>
    <t xml:space="preserve">坪井４丁目 </t>
  </si>
  <si>
    <t xml:space="preserve">船場町３丁目 </t>
  </si>
  <si>
    <t xml:space="preserve">坪井５丁目 </t>
  </si>
  <si>
    <t xml:space="preserve">船場町下１丁目 </t>
  </si>
  <si>
    <t xml:space="preserve">坪井６丁目 </t>
  </si>
  <si>
    <t xml:space="preserve">通町 </t>
  </si>
  <si>
    <t xml:space="preserve">薬園町 </t>
  </si>
  <si>
    <t xml:space="preserve">練兵町 </t>
  </si>
  <si>
    <t>砂取校区</t>
    <rPh sb="2" eb="4">
      <t>コウク</t>
    </rPh>
    <phoneticPr fontId="0"/>
  </si>
  <si>
    <t>五福校区</t>
    <rPh sb="2" eb="4">
      <t>コウク</t>
    </rPh>
    <phoneticPr fontId="0"/>
  </si>
  <si>
    <t xml:space="preserve">湖東１丁目 </t>
  </si>
  <si>
    <t xml:space="preserve">魚屋町１丁目 </t>
  </si>
  <si>
    <t xml:space="preserve">出水１丁目 </t>
  </si>
  <si>
    <t xml:space="preserve">魚屋町２丁目 </t>
  </si>
  <si>
    <t xml:space="preserve">出水２丁目 </t>
  </si>
  <si>
    <t xml:space="preserve">魚屋町３丁目 </t>
  </si>
  <si>
    <t xml:space="preserve">出水３丁目 </t>
  </si>
  <si>
    <t xml:space="preserve">古桶屋町 </t>
  </si>
  <si>
    <t xml:space="preserve">上京塚町 </t>
  </si>
  <si>
    <t xml:space="preserve">古大工町 </t>
  </si>
  <si>
    <t xml:space="preserve">上水前寺１丁目 </t>
  </si>
  <si>
    <t xml:space="preserve">呉服町１丁目 </t>
  </si>
  <si>
    <t xml:space="preserve">上水前寺２丁目 </t>
  </si>
  <si>
    <t xml:space="preserve">呉服町２丁目 </t>
  </si>
  <si>
    <t xml:space="preserve">神水１丁目 </t>
  </si>
  <si>
    <t xml:space="preserve">呉服町３丁目 </t>
  </si>
  <si>
    <t xml:space="preserve">神水２丁目 </t>
  </si>
  <si>
    <t xml:space="preserve">紺屋阿弥陀寺町 </t>
  </si>
  <si>
    <t xml:space="preserve">神水本町 </t>
  </si>
  <si>
    <t xml:space="preserve">細工町１丁目 </t>
  </si>
  <si>
    <t xml:space="preserve">水前寺５丁目 </t>
  </si>
  <si>
    <t xml:space="preserve">細工町２丁目 </t>
  </si>
  <si>
    <t xml:space="preserve">水前寺６丁目 </t>
  </si>
  <si>
    <t xml:space="preserve">細工町３丁目 </t>
  </si>
  <si>
    <t xml:space="preserve">水前寺公園 </t>
  </si>
  <si>
    <t xml:space="preserve">細工町４丁目 </t>
  </si>
  <si>
    <t xml:space="preserve">細工町５丁目 </t>
  </si>
  <si>
    <t>出水校区</t>
    <rPh sb="2" eb="4">
      <t>コウク</t>
    </rPh>
    <phoneticPr fontId="0"/>
  </si>
  <si>
    <t xml:space="preserve">小沢町 </t>
  </si>
  <si>
    <t xml:space="preserve">国府１丁目 </t>
  </si>
  <si>
    <t xml:space="preserve">西阿弥陀寺町 </t>
  </si>
  <si>
    <t xml:space="preserve">国府２丁目 </t>
  </si>
  <si>
    <t xml:space="preserve">西唐人町 </t>
  </si>
  <si>
    <t xml:space="preserve">川端町 </t>
  </si>
  <si>
    <t xml:space="preserve">水前寺１丁目 </t>
  </si>
  <si>
    <t xml:space="preserve">鍛冶屋町 </t>
  </si>
  <si>
    <t xml:space="preserve">水前寺２丁目 </t>
  </si>
  <si>
    <t xml:space="preserve">中唐人町 </t>
  </si>
  <si>
    <t xml:space="preserve">水前寺３丁目 </t>
  </si>
  <si>
    <t xml:space="preserve">東阿弥陀寺町 </t>
  </si>
  <si>
    <t>出水南校区</t>
    <rPh sb="3" eb="5">
      <t>コウク</t>
    </rPh>
    <phoneticPr fontId="0"/>
  </si>
  <si>
    <t>帯山校区</t>
    <rPh sb="2" eb="4">
      <t>コウク</t>
    </rPh>
    <phoneticPr fontId="0"/>
  </si>
  <si>
    <t xml:space="preserve">江津２丁目 </t>
  </si>
  <si>
    <t xml:space="preserve">三郎１丁目 </t>
  </si>
  <si>
    <t xml:space="preserve">出水４丁目 </t>
  </si>
  <si>
    <t xml:space="preserve">帯山３丁目 </t>
  </si>
  <si>
    <t xml:space="preserve">出水５丁目 </t>
  </si>
  <si>
    <t xml:space="preserve">帯山４丁目 </t>
  </si>
  <si>
    <t xml:space="preserve">出水６丁目 </t>
  </si>
  <si>
    <t xml:space="preserve">帯山５丁目 </t>
  </si>
  <si>
    <t xml:space="preserve">出水７丁目 </t>
  </si>
  <si>
    <t xml:space="preserve">帯山６丁目 </t>
  </si>
  <si>
    <t xml:space="preserve">出水８丁目 </t>
  </si>
  <si>
    <t xml:space="preserve">帯山７丁目 </t>
  </si>
  <si>
    <t xml:space="preserve">帯山８丁目 </t>
  </si>
  <si>
    <t>春竹校区</t>
    <rPh sb="2" eb="4">
      <t>コウク</t>
    </rPh>
    <phoneticPr fontId="0"/>
  </si>
  <si>
    <t xml:space="preserve">帯山９丁目 </t>
  </si>
  <si>
    <t xml:space="preserve">琴平１丁目 </t>
  </si>
  <si>
    <t xml:space="preserve">東京塚町 </t>
  </si>
  <si>
    <t xml:space="preserve">琴平２丁目 </t>
  </si>
  <si>
    <t>帯山西校区</t>
    <rPh sb="3" eb="5">
      <t>コウク</t>
    </rPh>
    <phoneticPr fontId="0"/>
  </si>
  <si>
    <t xml:space="preserve">九品寺４丁目 </t>
  </si>
  <si>
    <t xml:space="preserve">新大江３丁目 </t>
  </si>
  <si>
    <t xml:space="preserve">九品寺５丁目 </t>
  </si>
  <si>
    <t xml:space="preserve">水前寺４丁目 </t>
  </si>
  <si>
    <t xml:space="preserve">九品寺６丁目 </t>
  </si>
  <si>
    <t xml:space="preserve">帯山１丁目 </t>
  </si>
  <si>
    <t xml:space="preserve">帯山２丁目 </t>
  </si>
  <si>
    <t xml:space="preserve">南熊本１丁目 </t>
  </si>
  <si>
    <t xml:space="preserve">保田窪１丁目 </t>
  </si>
  <si>
    <t xml:space="preserve">南熊本２丁目 </t>
  </si>
  <si>
    <t xml:space="preserve">保田窪２丁目 </t>
  </si>
  <si>
    <t xml:space="preserve">南熊本３丁目 </t>
  </si>
  <si>
    <t xml:space="preserve">南熊本４丁目 </t>
  </si>
  <si>
    <t>大江校区</t>
    <rPh sb="2" eb="4">
      <t>コウク</t>
    </rPh>
    <phoneticPr fontId="0"/>
  </si>
  <si>
    <t xml:space="preserve">南熊本５丁目 </t>
  </si>
  <si>
    <t xml:space="preserve">新屋敷２丁目 </t>
  </si>
  <si>
    <t xml:space="preserve">萩原町 </t>
  </si>
  <si>
    <t xml:space="preserve">新屋敷３丁目 </t>
  </si>
  <si>
    <t xml:space="preserve">八王寺町 </t>
  </si>
  <si>
    <t xml:space="preserve">新大江１丁目 </t>
  </si>
  <si>
    <t xml:space="preserve">平成３丁目 </t>
  </si>
  <si>
    <t xml:space="preserve">大江１丁目 </t>
  </si>
  <si>
    <t xml:space="preserve">本荘２丁目 </t>
  </si>
  <si>
    <t xml:space="preserve">大江２丁目 </t>
  </si>
  <si>
    <t xml:space="preserve">本荘６丁目 </t>
  </si>
  <si>
    <t xml:space="preserve">大江３丁目 </t>
  </si>
  <si>
    <t xml:space="preserve">弥生町 </t>
  </si>
  <si>
    <t xml:space="preserve">大江４丁目 </t>
  </si>
  <si>
    <t xml:space="preserve">大江５丁目 </t>
  </si>
  <si>
    <t>城東校区</t>
    <rPh sb="2" eb="4">
      <t>コウク</t>
    </rPh>
    <phoneticPr fontId="0"/>
  </si>
  <si>
    <t xml:space="preserve">大江６丁目 </t>
  </si>
  <si>
    <t xml:space="preserve">安政町 </t>
  </si>
  <si>
    <t xml:space="preserve">大江本町 </t>
  </si>
  <si>
    <t xml:space="preserve">下通１丁目 </t>
  </si>
  <si>
    <t xml:space="preserve">渡鹿４丁目 </t>
  </si>
  <si>
    <t xml:space="preserve">下通２丁目 </t>
  </si>
  <si>
    <t>託麻原校区</t>
    <rPh sb="3" eb="5">
      <t>コウク</t>
    </rPh>
    <phoneticPr fontId="0"/>
  </si>
  <si>
    <t xml:space="preserve">手取本町 </t>
  </si>
  <si>
    <t xml:space="preserve">上通町 </t>
  </si>
  <si>
    <t xml:space="preserve">新大江２丁目 </t>
  </si>
  <si>
    <t xml:space="preserve">城東町 </t>
  </si>
  <si>
    <t xml:space="preserve">新市街 </t>
  </si>
  <si>
    <t xml:space="preserve">水道町 </t>
  </si>
  <si>
    <t xml:space="preserve">千葉城町 </t>
  </si>
  <si>
    <t xml:space="preserve">草葉町 </t>
  </si>
  <si>
    <t xml:space="preserve">中央街 </t>
  </si>
  <si>
    <t xml:space="preserve">本丸 </t>
  </si>
  <si>
    <t xml:space="preserve">渡鹿１丁目 </t>
  </si>
  <si>
    <t>碩台校区</t>
    <rPh sb="2" eb="4">
      <t>コウク</t>
    </rPh>
    <phoneticPr fontId="0"/>
  </si>
  <si>
    <t xml:space="preserve">渡鹿２丁目 </t>
  </si>
  <si>
    <t xml:space="preserve">井川淵町 </t>
  </si>
  <si>
    <t xml:space="preserve">渡鹿３丁目 </t>
  </si>
  <si>
    <t xml:space="preserve">上林町 </t>
  </si>
  <si>
    <t xml:space="preserve">渡鹿５丁目 </t>
  </si>
  <si>
    <t xml:space="preserve">渡鹿６丁目 </t>
  </si>
  <si>
    <t xml:space="preserve">西子飼町 </t>
  </si>
  <si>
    <t xml:space="preserve">渡鹿７丁目 </t>
  </si>
  <si>
    <t xml:space="preserve">坪井１丁目 </t>
  </si>
  <si>
    <t xml:space="preserve">坪井２丁目 </t>
  </si>
  <si>
    <t>白山校区</t>
    <rPh sb="2" eb="4">
      <t>コウク</t>
    </rPh>
    <phoneticPr fontId="0"/>
  </si>
  <si>
    <t xml:space="preserve">坪井３丁目 </t>
  </si>
  <si>
    <t xml:space="preserve">岡田町 </t>
  </si>
  <si>
    <t xml:space="preserve">九品寺３丁目 </t>
  </si>
  <si>
    <t xml:space="preserve">東子飼町 </t>
  </si>
  <si>
    <t xml:space="preserve">南千反畑町 </t>
  </si>
  <si>
    <t xml:space="preserve">南坪井町 </t>
  </si>
  <si>
    <t xml:space="preserve">北千反畑町 </t>
  </si>
  <si>
    <t xml:space="preserve">妙体寺町 </t>
  </si>
  <si>
    <t xml:space="preserve">国府３丁目 </t>
  </si>
  <si>
    <t xml:space="preserve">国府４丁目 </t>
  </si>
  <si>
    <t>※平成22年国勢調査より</t>
    <rPh sb="1" eb="3">
      <t>ヘイセイ</t>
    </rPh>
    <rPh sb="5" eb="6">
      <t>ネン</t>
    </rPh>
    <rPh sb="6" eb="8">
      <t>コクセイ</t>
    </rPh>
    <rPh sb="8" eb="9">
      <t>チョウ</t>
    </rPh>
    <rPh sb="9" eb="10">
      <t>サ</t>
    </rPh>
    <phoneticPr fontId="3"/>
  </si>
  <si>
    <t xml:space="preserve">国府本町 </t>
  </si>
  <si>
    <t xml:space="preserve">江津４丁目 </t>
  </si>
  <si>
    <t xml:space="preserve">菅原町 </t>
  </si>
  <si>
    <t xml:space="preserve">白山１丁目 </t>
  </si>
  <si>
    <t xml:space="preserve">白山２丁目 </t>
  </si>
  <si>
    <t>月出校区</t>
    <rPh sb="2" eb="4">
      <t>コウク</t>
    </rPh>
    <phoneticPr fontId="0"/>
  </si>
  <si>
    <t xml:space="preserve">白山３丁目 </t>
  </si>
  <si>
    <t xml:space="preserve">月出１丁目 </t>
  </si>
  <si>
    <t xml:space="preserve">月出２丁目 </t>
  </si>
  <si>
    <t>白川校区</t>
    <rPh sb="2" eb="4">
      <t>コウク</t>
    </rPh>
    <phoneticPr fontId="0"/>
  </si>
  <si>
    <t xml:space="preserve">月出３丁目 </t>
  </si>
  <si>
    <t xml:space="preserve">九品寺１丁目 </t>
  </si>
  <si>
    <t xml:space="preserve">月出４丁目 </t>
  </si>
  <si>
    <t xml:space="preserve">九品寺２丁目 </t>
  </si>
  <si>
    <t xml:space="preserve">月出５丁目 </t>
  </si>
  <si>
    <t xml:space="preserve">月出６丁目 </t>
  </si>
  <si>
    <t xml:space="preserve">月出７丁目 </t>
  </si>
  <si>
    <t xml:space="preserve">月出８丁目 </t>
  </si>
  <si>
    <t xml:space="preserve">新屋敷１丁目 </t>
  </si>
  <si>
    <t xml:space="preserve">長嶺南１丁目 </t>
  </si>
  <si>
    <t xml:space="preserve">長嶺南２丁目 </t>
  </si>
  <si>
    <t>健軍校区</t>
    <rPh sb="2" eb="4">
      <t>コウク</t>
    </rPh>
    <phoneticPr fontId="0"/>
  </si>
  <si>
    <t xml:space="preserve">錦ケ丘 </t>
  </si>
  <si>
    <t xml:space="preserve">健軍１丁目 </t>
  </si>
  <si>
    <t>本荘校区</t>
    <rPh sb="2" eb="4">
      <t>コウク</t>
    </rPh>
    <phoneticPr fontId="0"/>
  </si>
  <si>
    <t xml:space="preserve">健軍２丁目 </t>
  </si>
  <si>
    <t xml:space="preserve">本荘１丁目 </t>
  </si>
  <si>
    <t xml:space="preserve">健軍３丁目 </t>
  </si>
  <si>
    <t xml:space="preserve">健軍４丁目 </t>
  </si>
  <si>
    <t xml:space="preserve">本荘３丁目 </t>
  </si>
  <si>
    <t xml:space="preserve">健軍５丁目 </t>
  </si>
  <si>
    <t xml:space="preserve">本荘４丁目 </t>
  </si>
  <si>
    <t xml:space="preserve">健軍本町 </t>
  </si>
  <si>
    <t xml:space="preserve">本荘５丁目 </t>
  </si>
  <si>
    <t xml:space="preserve">湖東２丁目 </t>
  </si>
  <si>
    <t xml:space="preserve">湖東３丁目 </t>
  </si>
  <si>
    <t>壺川校区</t>
    <rPh sb="2" eb="4">
      <t>コウク</t>
    </rPh>
    <phoneticPr fontId="0"/>
  </si>
  <si>
    <t xml:space="preserve">京町１丁目 </t>
  </si>
  <si>
    <t xml:space="preserve">京町２丁目 </t>
  </si>
  <si>
    <t>健軍東校区</t>
    <rPh sb="3" eb="5">
      <t>コウク</t>
    </rPh>
    <phoneticPr fontId="0"/>
  </si>
  <si>
    <t xml:space="preserve">京町本丁 </t>
  </si>
  <si>
    <t xml:space="preserve">東町４丁目 </t>
  </si>
  <si>
    <t xml:space="preserve">東本町 </t>
  </si>
  <si>
    <t>桜木校区</t>
    <rPh sb="2" eb="4">
      <t>コウク</t>
    </rPh>
    <phoneticPr fontId="0"/>
  </si>
  <si>
    <t xml:space="preserve">花立１丁目 </t>
  </si>
  <si>
    <t xml:space="preserve">花立２丁目 </t>
  </si>
  <si>
    <t xml:space="preserve">花立３丁目 </t>
  </si>
  <si>
    <t xml:space="preserve">花立４丁目 </t>
  </si>
  <si>
    <t xml:space="preserve">内坪井町 </t>
  </si>
  <si>
    <t xml:space="preserve">桜木１丁目 </t>
  </si>
  <si>
    <t xml:space="preserve">桜木２丁目 </t>
  </si>
  <si>
    <t xml:space="preserve">壺川１丁目 </t>
  </si>
  <si>
    <t xml:space="preserve">桜木３丁目 </t>
  </si>
  <si>
    <t xml:space="preserve">壺川２丁目 </t>
  </si>
  <si>
    <t xml:space="preserve">昭和町 </t>
  </si>
  <si>
    <t>東区</t>
  </si>
  <si>
    <t>桜木東校区</t>
    <rPh sb="3" eb="5">
      <t>コウク</t>
    </rPh>
    <phoneticPr fontId="0"/>
  </si>
  <si>
    <t>画図校区</t>
    <rPh sb="2" eb="4">
      <t>コウク</t>
    </rPh>
    <phoneticPr fontId="0"/>
  </si>
  <si>
    <t xml:space="preserve">下江津１丁目 </t>
  </si>
  <si>
    <t xml:space="preserve">下江津２丁目 </t>
  </si>
  <si>
    <t xml:space="preserve">花立５丁目 </t>
  </si>
  <si>
    <t xml:space="preserve">下江津３丁目 </t>
  </si>
  <si>
    <t xml:space="preserve">花立６丁目 </t>
  </si>
  <si>
    <t xml:space="preserve">下江津４丁目 </t>
  </si>
  <si>
    <t xml:space="preserve">佐土原２丁目 </t>
  </si>
  <si>
    <t xml:space="preserve">下江津５丁目 </t>
  </si>
  <si>
    <t xml:space="preserve">佐土原３丁目 </t>
  </si>
  <si>
    <t xml:space="preserve">下江津６丁目 </t>
  </si>
  <si>
    <t xml:space="preserve">下江津７丁目 </t>
  </si>
  <si>
    <t xml:space="preserve">桜木４丁目 </t>
  </si>
  <si>
    <t xml:space="preserve">下江津８丁目 </t>
  </si>
  <si>
    <t xml:space="preserve">桜木５丁目 </t>
  </si>
  <si>
    <t xml:space="preserve">画図町大字下江津 </t>
  </si>
  <si>
    <t xml:space="preserve">桜木６丁目 </t>
  </si>
  <si>
    <t xml:space="preserve">画図町大字下無田 </t>
  </si>
  <si>
    <t xml:space="preserve">画図町大字重富 </t>
  </si>
  <si>
    <t>山ノ内校区</t>
    <rPh sb="3" eb="5">
      <t>コウク</t>
    </rPh>
    <phoneticPr fontId="0"/>
  </si>
  <si>
    <t xml:space="preserve">画図町大字所島 </t>
  </si>
  <si>
    <t xml:space="preserve">山ノ神１丁目 </t>
  </si>
  <si>
    <t xml:space="preserve">画図町大字上無田 </t>
  </si>
  <si>
    <t xml:space="preserve">山ノ神２丁目 </t>
  </si>
  <si>
    <t xml:space="preserve">画図東１丁目 </t>
  </si>
  <si>
    <t xml:space="preserve">山ノ内１丁目 </t>
  </si>
  <si>
    <t xml:space="preserve">画図東２丁目 </t>
  </si>
  <si>
    <t xml:space="preserve">山ノ内２丁目 </t>
  </si>
  <si>
    <t xml:space="preserve">江津１丁目 </t>
  </si>
  <si>
    <t xml:space="preserve">山ノ内３丁目 </t>
  </si>
  <si>
    <t xml:space="preserve">山ノ内４丁目 </t>
  </si>
  <si>
    <t xml:space="preserve">江津３丁目 </t>
  </si>
  <si>
    <t xml:space="preserve">小峯１丁目 </t>
  </si>
  <si>
    <t xml:space="preserve">小峯２丁目 </t>
  </si>
  <si>
    <t xml:space="preserve">若葉１丁目 </t>
  </si>
  <si>
    <t xml:space="preserve">小峯３丁目 </t>
  </si>
  <si>
    <t xml:space="preserve">新生１丁目 </t>
  </si>
  <si>
    <t xml:space="preserve">小峯４丁目 </t>
  </si>
  <si>
    <t xml:space="preserve">新生２丁目 </t>
  </si>
  <si>
    <t xml:space="preserve">新外１丁目 </t>
  </si>
  <si>
    <t xml:space="preserve">水源１丁目 </t>
  </si>
  <si>
    <t xml:space="preserve">新外２丁目 </t>
  </si>
  <si>
    <t xml:space="preserve">水源２丁目 </t>
  </si>
  <si>
    <t xml:space="preserve">新外３丁目 </t>
  </si>
  <si>
    <t xml:space="preserve">南町 </t>
  </si>
  <si>
    <t xml:space="preserve">新外４丁目 </t>
  </si>
  <si>
    <t xml:space="preserve">東町２丁目 </t>
  </si>
  <si>
    <t>託麻西校区</t>
    <rPh sb="3" eb="5">
      <t>コウク</t>
    </rPh>
    <phoneticPr fontId="0"/>
  </si>
  <si>
    <t xml:space="preserve">下南部１丁目 </t>
  </si>
  <si>
    <t>若葉校区</t>
    <rPh sb="2" eb="4">
      <t>コウク</t>
    </rPh>
    <phoneticPr fontId="0"/>
  </si>
  <si>
    <t xml:space="preserve">下南部２丁目 </t>
  </si>
  <si>
    <t xml:space="preserve">広木町 </t>
  </si>
  <si>
    <t xml:space="preserve">下南部３丁目 </t>
  </si>
  <si>
    <t xml:space="preserve">御領１丁目 </t>
  </si>
  <si>
    <t xml:space="preserve">若葉２丁目 </t>
  </si>
  <si>
    <t xml:space="preserve">御領２丁目 </t>
  </si>
  <si>
    <t xml:space="preserve">若葉３丁目 </t>
  </si>
  <si>
    <t xml:space="preserve">御領３丁目 </t>
  </si>
  <si>
    <t xml:space="preserve">若葉４丁目 </t>
  </si>
  <si>
    <t xml:space="preserve">御領４丁目 </t>
  </si>
  <si>
    <t xml:space="preserve">若葉５丁目 </t>
  </si>
  <si>
    <t xml:space="preserve">御領５丁目 </t>
  </si>
  <si>
    <t xml:space="preserve">若葉６丁目 </t>
  </si>
  <si>
    <t xml:space="preserve">御領６丁目 </t>
  </si>
  <si>
    <t xml:space="preserve">秋津町秋田 </t>
  </si>
  <si>
    <t xml:space="preserve">御領８丁目 </t>
  </si>
  <si>
    <t xml:space="preserve">新南部６丁目 </t>
  </si>
  <si>
    <t xml:space="preserve">西原３丁目 </t>
  </si>
  <si>
    <t>秋津校区</t>
    <rPh sb="2" eb="4">
      <t>コウク</t>
    </rPh>
    <phoneticPr fontId="0"/>
  </si>
  <si>
    <t xml:space="preserve">長嶺西１丁目 </t>
  </si>
  <si>
    <t xml:space="preserve">長嶺西２丁目 </t>
  </si>
  <si>
    <t xml:space="preserve">秋津１丁目 </t>
  </si>
  <si>
    <t xml:space="preserve">長嶺西３丁目 </t>
  </si>
  <si>
    <t xml:space="preserve">秋津２丁目 </t>
  </si>
  <si>
    <t xml:space="preserve">長嶺東１丁目 </t>
  </si>
  <si>
    <t xml:space="preserve">秋津３丁目 </t>
  </si>
  <si>
    <t xml:space="preserve">秋津新町 </t>
  </si>
  <si>
    <t xml:space="preserve">八反田１丁目 </t>
  </si>
  <si>
    <t xml:space="preserve">八反田２丁目 </t>
  </si>
  <si>
    <t xml:space="preserve">秋津町沼山津 </t>
  </si>
  <si>
    <t xml:space="preserve">八反田３丁目 </t>
  </si>
  <si>
    <t xml:space="preserve">沼山津１丁目 </t>
  </si>
  <si>
    <t xml:space="preserve">沼山津２丁目 </t>
  </si>
  <si>
    <t>託麻東校区</t>
    <rPh sb="3" eb="5">
      <t>コウク</t>
    </rPh>
    <phoneticPr fontId="0"/>
  </si>
  <si>
    <t xml:space="preserve">沼山津３丁目 </t>
  </si>
  <si>
    <t xml:space="preserve">戸島１丁目 </t>
  </si>
  <si>
    <t xml:space="preserve">沼山津４丁目 </t>
  </si>
  <si>
    <t xml:space="preserve">戸島２丁目 </t>
  </si>
  <si>
    <t xml:space="preserve">東野１丁目 </t>
  </si>
  <si>
    <t xml:space="preserve">戸島３丁目 </t>
  </si>
  <si>
    <t xml:space="preserve">東野２丁目 </t>
  </si>
  <si>
    <t xml:space="preserve">戸島４丁目 </t>
  </si>
  <si>
    <t xml:space="preserve">東野３丁目 </t>
  </si>
  <si>
    <t xml:space="preserve">戸島５丁目 </t>
  </si>
  <si>
    <t xml:space="preserve">東野４丁目 </t>
  </si>
  <si>
    <t xml:space="preserve">戸島６丁目 </t>
  </si>
  <si>
    <t xml:space="preserve">戸島７丁目 </t>
  </si>
  <si>
    <t>西原校区</t>
    <rPh sb="2" eb="4">
      <t>コウク</t>
    </rPh>
    <phoneticPr fontId="0"/>
  </si>
  <si>
    <t xml:space="preserve">戸島町 </t>
  </si>
  <si>
    <t xml:space="preserve">戸島本町 </t>
  </si>
  <si>
    <t xml:space="preserve">新南部１丁目 </t>
  </si>
  <si>
    <t xml:space="preserve">小山１丁目 </t>
  </si>
  <si>
    <t xml:space="preserve">新南部２丁目 </t>
  </si>
  <si>
    <t xml:space="preserve">小山２丁目 </t>
  </si>
  <si>
    <t xml:space="preserve">新南部３丁目 </t>
  </si>
  <si>
    <t xml:space="preserve">小山３丁目 </t>
  </si>
  <si>
    <t xml:space="preserve">新南部４丁目 </t>
  </si>
  <si>
    <t xml:space="preserve">小山４丁目 </t>
  </si>
  <si>
    <t xml:space="preserve">新南部５丁目 </t>
  </si>
  <si>
    <t xml:space="preserve">小山５丁目 </t>
  </si>
  <si>
    <t xml:space="preserve">小山６丁目 </t>
  </si>
  <si>
    <t xml:space="preserve">西原１丁目 </t>
  </si>
  <si>
    <t xml:space="preserve">小山７丁目 </t>
  </si>
  <si>
    <t xml:space="preserve">西原２丁目 </t>
  </si>
  <si>
    <t xml:space="preserve">小山町 </t>
  </si>
  <si>
    <t xml:space="preserve">長嶺東８丁目 </t>
  </si>
  <si>
    <t xml:space="preserve">平山町 </t>
  </si>
  <si>
    <t xml:space="preserve">渡鹿８丁目 </t>
  </si>
  <si>
    <t xml:space="preserve">渡鹿９丁目 </t>
  </si>
  <si>
    <t>託麻南校区</t>
    <rPh sb="3" eb="5">
      <t>コウク</t>
    </rPh>
    <phoneticPr fontId="0"/>
  </si>
  <si>
    <t xml:space="preserve">保田窪３丁目 </t>
  </si>
  <si>
    <t xml:space="preserve">長嶺東２丁目 </t>
  </si>
  <si>
    <t xml:space="preserve">保田窪４丁目 </t>
  </si>
  <si>
    <t xml:space="preserve">長嶺東３丁目 </t>
  </si>
  <si>
    <t xml:space="preserve">保田窪５丁目 </t>
  </si>
  <si>
    <t xml:space="preserve">長嶺東４丁目 </t>
  </si>
  <si>
    <t xml:space="preserve">保田窪本町 </t>
  </si>
  <si>
    <t xml:space="preserve">長嶺東５丁目 </t>
  </si>
  <si>
    <t xml:space="preserve">長嶺東６丁目 </t>
  </si>
  <si>
    <t>泉ヶ丘校区</t>
    <rPh sb="3" eb="5">
      <t>コウク</t>
    </rPh>
    <phoneticPr fontId="0"/>
  </si>
  <si>
    <t xml:space="preserve">長嶺東７丁目 </t>
  </si>
  <si>
    <t xml:space="preserve">栄町 </t>
  </si>
  <si>
    <t xml:space="preserve">長嶺南３丁目 </t>
  </si>
  <si>
    <t xml:space="preserve">長嶺南７丁目 </t>
  </si>
  <si>
    <t xml:space="preserve">長嶺南８丁目 </t>
  </si>
  <si>
    <t>西区</t>
  </si>
  <si>
    <t>託麻北校区</t>
    <rPh sb="3" eb="5">
      <t>コウク</t>
    </rPh>
    <phoneticPr fontId="0"/>
  </si>
  <si>
    <t>河内校区</t>
    <rPh sb="2" eb="4">
      <t>コウク</t>
    </rPh>
    <phoneticPr fontId="0"/>
  </si>
  <si>
    <t xml:space="preserve">吉原町 </t>
  </si>
  <si>
    <t xml:space="preserve">河内町河内 </t>
  </si>
  <si>
    <t xml:space="preserve">弓削町 </t>
  </si>
  <si>
    <t xml:space="preserve">河内町船津 </t>
  </si>
  <si>
    <t xml:space="preserve">御領７丁目 </t>
  </si>
  <si>
    <t xml:space="preserve">河内町白浜 </t>
  </si>
  <si>
    <t xml:space="preserve">鹿帰瀬町 </t>
  </si>
  <si>
    <t>花園校区</t>
    <rPh sb="2" eb="4">
      <t>コウク</t>
    </rPh>
    <phoneticPr fontId="0"/>
  </si>
  <si>
    <t xml:space="preserve">上南部１丁目 </t>
  </si>
  <si>
    <t xml:space="preserve">花園１丁目 </t>
  </si>
  <si>
    <t xml:space="preserve">上南部２丁目 </t>
  </si>
  <si>
    <t xml:space="preserve">花園２丁目 </t>
  </si>
  <si>
    <t xml:space="preserve">上南部３丁目 </t>
  </si>
  <si>
    <t xml:space="preserve">花園３丁目 </t>
  </si>
  <si>
    <t xml:space="preserve">上南部４丁目 </t>
  </si>
  <si>
    <t xml:space="preserve">花園４丁目 </t>
  </si>
  <si>
    <t xml:space="preserve">上南部町 </t>
  </si>
  <si>
    <t xml:space="preserve">花園５丁目 </t>
  </si>
  <si>
    <t xml:space="preserve">神園１丁目 </t>
  </si>
  <si>
    <t xml:space="preserve">花園６丁目 </t>
  </si>
  <si>
    <t xml:space="preserve">神園２丁目 </t>
  </si>
  <si>
    <t xml:space="preserve">花園７丁目 </t>
  </si>
  <si>
    <t xml:space="preserve">石原１丁目 </t>
  </si>
  <si>
    <t xml:space="preserve">島崎２丁目 </t>
  </si>
  <si>
    <t xml:space="preserve">石原２丁目 </t>
  </si>
  <si>
    <t xml:space="preserve">島崎６丁目 </t>
  </si>
  <si>
    <t xml:space="preserve">石原３丁目 </t>
  </si>
  <si>
    <t xml:space="preserve">石原町 </t>
  </si>
  <si>
    <t>古町校区</t>
    <rPh sb="2" eb="4">
      <t>コウク</t>
    </rPh>
    <phoneticPr fontId="0"/>
  </si>
  <si>
    <t xml:space="preserve">中江町 </t>
  </si>
  <si>
    <t xml:space="preserve">春日１丁目 </t>
  </si>
  <si>
    <t xml:space="preserve">二本木１丁目 </t>
  </si>
  <si>
    <t xml:space="preserve">長嶺東９丁目 </t>
  </si>
  <si>
    <t xml:space="preserve">二本木２丁目 </t>
  </si>
  <si>
    <t xml:space="preserve">二本木３丁目 </t>
  </si>
  <si>
    <t xml:space="preserve">二本木４丁目 </t>
  </si>
  <si>
    <t>長嶺校区</t>
    <rPh sb="2" eb="4">
      <t>コウク</t>
    </rPh>
    <phoneticPr fontId="0"/>
  </si>
  <si>
    <t xml:space="preserve">二本木５丁目 </t>
  </si>
  <si>
    <t xml:space="preserve">戸島西１丁目 </t>
  </si>
  <si>
    <t>高橋校区</t>
    <rPh sb="2" eb="4">
      <t>コウク</t>
    </rPh>
    <phoneticPr fontId="0"/>
  </si>
  <si>
    <t xml:space="preserve">戸島西２丁目 </t>
  </si>
  <si>
    <t xml:space="preserve">高橋町１丁目 </t>
  </si>
  <si>
    <t xml:space="preserve">戸島西３丁目 </t>
  </si>
  <si>
    <t xml:space="preserve">高橋町２丁目 </t>
  </si>
  <si>
    <t xml:space="preserve">戸島西４丁目 </t>
  </si>
  <si>
    <t xml:space="preserve">戸島西５丁目 </t>
  </si>
  <si>
    <t>春日校区</t>
    <rPh sb="2" eb="4">
      <t>コウク</t>
    </rPh>
    <phoneticPr fontId="0"/>
  </si>
  <si>
    <t xml:space="preserve">戸島西６丁目 </t>
  </si>
  <si>
    <t xml:space="preserve">戸島西７丁目 </t>
  </si>
  <si>
    <t xml:space="preserve">春日２丁目 </t>
  </si>
  <si>
    <t xml:space="preserve">春日３丁目 </t>
  </si>
  <si>
    <t xml:space="preserve">長嶺南４丁目 </t>
  </si>
  <si>
    <t xml:space="preserve">春日４丁目 </t>
  </si>
  <si>
    <t xml:space="preserve">長嶺南５丁目 </t>
  </si>
  <si>
    <t xml:space="preserve">春日５丁目 </t>
  </si>
  <si>
    <t xml:space="preserve">長嶺南６丁目 </t>
  </si>
  <si>
    <t xml:space="preserve">春日６丁目 </t>
  </si>
  <si>
    <t xml:space="preserve">春日７丁目 </t>
  </si>
  <si>
    <t xml:space="preserve">春日８丁目 </t>
  </si>
  <si>
    <t>東町校区</t>
    <rPh sb="2" eb="4">
      <t>コウク</t>
    </rPh>
    <phoneticPr fontId="0"/>
  </si>
  <si>
    <t xml:space="preserve">池上町 </t>
  </si>
  <si>
    <t xml:space="preserve">榎町 </t>
  </si>
  <si>
    <t>小島校区</t>
    <rPh sb="2" eb="4">
      <t>コウク</t>
    </rPh>
    <phoneticPr fontId="0"/>
  </si>
  <si>
    <t xml:space="preserve">小島１丁目 </t>
  </si>
  <si>
    <t xml:space="preserve">佐土原１丁目 </t>
  </si>
  <si>
    <t xml:space="preserve">小島２丁目 </t>
  </si>
  <si>
    <t xml:space="preserve">小島３丁目 </t>
  </si>
  <si>
    <t xml:space="preserve">小島４丁目 </t>
  </si>
  <si>
    <t xml:space="preserve">東町１丁目 </t>
  </si>
  <si>
    <t xml:space="preserve">小島５丁目 </t>
  </si>
  <si>
    <t xml:space="preserve">小島６丁目 </t>
  </si>
  <si>
    <t xml:space="preserve">東町３丁目 </t>
  </si>
  <si>
    <t xml:space="preserve">小島７丁目 </t>
  </si>
  <si>
    <t xml:space="preserve">小島８丁目 </t>
  </si>
  <si>
    <t>尾ノ上校区</t>
    <rPh sb="3" eb="5">
      <t>コウク</t>
    </rPh>
    <phoneticPr fontId="0"/>
  </si>
  <si>
    <t xml:space="preserve">小島９丁目 </t>
  </si>
  <si>
    <t xml:space="preserve">京塚本町 </t>
  </si>
  <si>
    <t xml:space="preserve">小島下町 </t>
  </si>
  <si>
    <t xml:space="preserve">小島上町 </t>
  </si>
  <si>
    <t xml:space="preserve">三郎２丁目 </t>
  </si>
  <si>
    <t>松尾西校区</t>
    <rPh sb="3" eb="5">
      <t>コウク</t>
    </rPh>
    <phoneticPr fontId="0"/>
  </si>
  <si>
    <t xml:space="preserve">松尾町近津 </t>
  </si>
  <si>
    <t xml:space="preserve">尾ノ上１丁目 </t>
  </si>
  <si>
    <t xml:space="preserve">松尾町上松尾 </t>
  </si>
  <si>
    <t xml:space="preserve">尾ノ上２丁目 </t>
  </si>
  <si>
    <t xml:space="preserve">尾ノ上３丁目 </t>
  </si>
  <si>
    <t>松尾東校区</t>
    <rPh sb="2" eb="3">
      <t>ヒガシ</t>
    </rPh>
    <rPh sb="3" eb="5">
      <t>コウク</t>
    </rPh>
    <phoneticPr fontId="0"/>
  </si>
  <si>
    <t xml:space="preserve">尾ノ上４丁目 </t>
  </si>
  <si>
    <t xml:space="preserve">松尾町平山 </t>
  </si>
  <si>
    <t>松尾北校区</t>
    <rPh sb="3" eb="5">
      <t>コウク</t>
    </rPh>
    <phoneticPr fontId="0"/>
  </si>
  <si>
    <t xml:space="preserve">上熊本３丁目 </t>
  </si>
  <si>
    <t xml:space="preserve">池亀町 </t>
  </si>
  <si>
    <t xml:space="preserve">池田１丁目 </t>
  </si>
  <si>
    <t>城山校区</t>
    <rPh sb="2" eb="4">
      <t>コウク</t>
    </rPh>
    <phoneticPr fontId="0"/>
  </si>
  <si>
    <t xml:space="preserve">池田２丁目 </t>
  </si>
  <si>
    <t xml:space="preserve">池田３丁目 </t>
  </si>
  <si>
    <t xml:space="preserve">上代１０丁目 </t>
  </si>
  <si>
    <t xml:space="preserve">池田４丁目 </t>
  </si>
  <si>
    <t xml:space="preserve">上代１丁目 </t>
  </si>
  <si>
    <t xml:space="preserve">津浦町 </t>
  </si>
  <si>
    <t xml:space="preserve">上代２丁目 </t>
  </si>
  <si>
    <t xml:space="preserve">稗田町 </t>
  </si>
  <si>
    <t xml:space="preserve">上代３丁目 </t>
  </si>
  <si>
    <t xml:space="preserve">上代４丁目 </t>
  </si>
  <si>
    <t>中島校区</t>
    <rPh sb="2" eb="4">
      <t>コウク</t>
    </rPh>
    <phoneticPr fontId="0"/>
  </si>
  <si>
    <t xml:space="preserve">上代５丁目 </t>
  </si>
  <si>
    <t xml:space="preserve">沖新町 </t>
  </si>
  <si>
    <t xml:space="preserve">上代６丁目 </t>
  </si>
  <si>
    <t xml:space="preserve">新港１丁目 </t>
  </si>
  <si>
    <t xml:space="preserve">上代７丁目 </t>
  </si>
  <si>
    <t xml:space="preserve">新港２丁目 </t>
  </si>
  <si>
    <t xml:space="preserve">上代８丁目 </t>
  </si>
  <si>
    <t xml:space="preserve">中原町 </t>
  </si>
  <si>
    <t xml:space="preserve">上代９丁目 </t>
  </si>
  <si>
    <t xml:space="preserve">中島町 </t>
  </si>
  <si>
    <t xml:space="preserve">城山下代１丁目 </t>
  </si>
  <si>
    <t xml:space="preserve">城山下代２丁目 </t>
  </si>
  <si>
    <t>白坪校区</t>
    <rPh sb="2" eb="4">
      <t>コウク</t>
    </rPh>
    <phoneticPr fontId="0"/>
  </si>
  <si>
    <t xml:space="preserve">城山下代３丁目 </t>
  </si>
  <si>
    <t xml:space="preserve">新土河原１丁目 </t>
  </si>
  <si>
    <t xml:space="preserve">城山下代４丁目 </t>
  </si>
  <si>
    <t xml:space="preserve">新土河原２丁目 </t>
  </si>
  <si>
    <t xml:space="preserve">城山下代５丁目 </t>
  </si>
  <si>
    <t xml:space="preserve">田崎１丁目 </t>
  </si>
  <si>
    <t xml:space="preserve">城山上代町 </t>
  </si>
  <si>
    <t xml:space="preserve">田崎２丁目 </t>
  </si>
  <si>
    <t xml:space="preserve">城山大塘１丁目 </t>
  </si>
  <si>
    <t xml:space="preserve">田崎３丁目 </t>
  </si>
  <si>
    <t xml:space="preserve">城山大塘２丁目 </t>
  </si>
  <si>
    <t xml:space="preserve">田崎町 </t>
  </si>
  <si>
    <t xml:space="preserve">城山大塘３丁目 </t>
  </si>
  <si>
    <t xml:space="preserve">田崎本町 </t>
  </si>
  <si>
    <t xml:space="preserve">城山大塘４丁目 </t>
  </si>
  <si>
    <t xml:space="preserve">八島１丁目 </t>
  </si>
  <si>
    <t xml:space="preserve">城山大塘５丁目 </t>
  </si>
  <si>
    <t xml:space="preserve">八島２丁目 </t>
  </si>
  <si>
    <t xml:space="preserve">城山大塘６丁目 </t>
  </si>
  <si>
    <t xml:space="preserve">八島町 </t>
  </si>
  <si>
    <t xml:space="preserve">城山大塘７丁目 </t>
  </si>
  <si>
    <t xml:space="preserve">野中１丁目 </t>
  </si>
  <si>
    <t xml:space="preserve">城山半田１丁目 </t>
  </si>
  <si>
    <t xml:space="preserve">野中２丁目 </t>
  </si>
  <si>
    <t xml:space="preserve">城山半田２丁目 </t>
  </si>
  <si>
    <t xml:space="preserve">野中３丁目 </t>
  </si>
  <si>
    <t xml:space="preserve">城山半田３丁目 </t>
  </si>
  <si>
    <t xml:space="preserve">蓮台寺１丁目 </t>
  </si>
  <si>
    <t xml:space="preserve">城山半田４丁目 </t>
  </si>
  <si>
    <t xml:space="preserve">蓮台寺２丁目 </t>
  </si>
  <si>
    <t xml:space="preserve">城山薬師１丁目 </t>
  </si>
  <si>
    <t xml:space="preserve">蓮台寺３丁目 </t>
  </si>
  <si>
    <t xml:space="preserve">城山薬師２丁目 </t>
  </si>
  <si>
    <t xml:space="preserve">蓮台寺４丁目 </t>
  </si>
  <si>
    <t xml:space="preserve">蓮台寺５丁目 </t>
  </si>
  <si>
    <t>城西校区</t>
    <rPh sb="2" eb="4">
      <t>コウク</t>
    </rPh>
    <phoneticPr fontId="0"/>
  </si>
  <si>
    <t>芳野校区</t>
    <rPh sb="2" eb="4">
      <t>コウク</t>
    </rPh>
    <phoneticPr fontId="0"/>
  </si>
  <si>
    <t xml:space="preserve">河内町岳 </t>
  </si>
  <si>
    <t xml:space="preserve">河内町大多尾 </t>
  </si>
  <si>
    <t xml:space="preserve">河内町東門寺 </t>
  </si>
  <si>
    <t xml:space="preserve">横手４丁目 </t>
  </si>
  <si>
    <t xml:space="preserve">横手５丁目 </t>
  </si>
  <si>
    <t xml:space="preserve">河内町面木 </t>
  </si>
  <si>
    <t xml:space="preserve">谷尾崎町 </t>
  </si>
  <si>
    <t xml:space="preserve">河内町野出 </t>
  </si>
  <si>
    <t xml:space="preserve">島崎３丁目 </t>
  </si>
  <si>
    <t>南区</t>
  </si>
  <si>
    <t xml:space="preserve">島崎４丁目 </t>
  </si>
  <si>
    <t xml:space="preserve">島崎５丁目 </t>
  </si>
  <si>
    <t>奥古閑校区</t>
    <rPh sb="3" eb="5">
      <t>コウク</t>
    </rPh>
    <phoneticPr fontId="0"/>
  </si>
  <si>
    <t xml:space="preserve">奥古閑町 </t>
  </si>
  <si>
    <t xml:space="preserve">島崎７丁目 </t>
  </si>
  <si>
    <t xml:space="preserve">海路口町 </t>
  </si>
  <si>
    <t>池上校区</t>
    <rPh sb="2" eb="4">
      <t>コウク</t>
    </rPh>
    <phoneticPr fontId="0"/>
  </si>
  <si>
    <t>隈庄校区</t>
    <rPh sb="2" eb="4">
      <t>コウク</t>
    </rPh>
    <phoneticPr fontId="0"/>
  </si>
  <si>
    <t xml:space="preserve">戸坂町 </t>
  </si>
  <si>
    <t xml:space="preserve">城南町下宮地 </t>
  </si>
  <si>
    <t xml:space="preserve">城南町宮地 </t>
  </si>
  <si>
    <t xml:space="preserve">上高橋１丁目 </t>
  </si>
  <si>
    <t xml:space="preserve">城南町隈庄 </t>
  </si>
  <si>
    <t xml:space="preserve">上高橋２丁目 </t>
  </si>
  <si>
    <t xml:space="preserve">城南町島田 </t>
  </si>
  <si>
    <t xml:space="preserve">城南町舞原 </t>
  </si>
  <si>
    <t xml:space="preserve">城南町六田 </t>
  </si>
  <si>
    <t>池田校区</t>
    <rPh sb="2" eb="4">
      <t>コウク</t>
    </rPh>
    <phoneticPr fontId="0"/>
  </si>
  <si>
    <t>御幸校区</t>
    <rPh sb="2" eb="4">
      <t>コウク</t>
    </rPh>
    <phoneticPr fontId="0"/>
  </si>
  <si>
    <t xml:space="preserve">御幸西１丁目 </t>
  </si>
  <si>
    <t xml:space="preserve">出町 </t>
  </si>
  <si>
    <t xml:space="preserve">御幸西２丁目 </t>
  </si>
  <si>
    <t xml:space="preserve">上熊本１丁目 </t>
  </si>
  <si>
    <t xml:space="preserve">御幸西３丁目 </t>
  </si>
  <si>
    <t xml:space="preserve">上熊本２丁目 </t>
  </si>
  <si>
    <t xml:space="preserve">御幸西４丁目 </t>
  </si>
  <si>
    <t xml:space="preserve">御幸西無田町 </t>
  </si>
  <si>
    <t xml:space="preserve">川尻５丁目 </t>
  </si>
  <si>
    <t xml:space="preserve">御幸笛田１丁目 </t>
  </si>
  <si>
    <t xml:space="preserve">川尻６丁目 </t>
  </si>
  <si>
    <t xml:space="preserve">御幸笛田２丁目 </t>
  </si>
  <si>
    <t xml:space="preserve">南高江７丁目 </t>
  </si>
  <si>
    <t xml:space="preserve">御幸笛田３丁目 </t>
  </si>
  <si>
    <t xml:space="preserve">八幡１０丁目 </t>
  </si>
  <si>
    <t xml:space="preserve">御幸笛田４丁目 </t>
  </si>
  <si>
    <t xml:space="preserve">八幡１１丁目 </t>
  </si>
  <si>
    <t xml:space="preserve">御幸笛田５丁目 </t>
  </si>
  <si>
    <t xml:space="preserve">八幡１丁目 </t>
  </si>
  <si>
    <t xml:space="preserve">御幸笛田６丁目 </t>
  </si>
  <si>
    <t xml:space="preserve">八幡２丁目 </t>
  </si>
  <si>
    <t xml:space="preserve">御幸笛田７丁目 </t>
  </si>
  <si>
    <t xml:space="preserve">八幡３丁目 </t>
  </si>
  <si>
    <t xml:space="preserve">御幸笛田８丁目 </t>
  </si>
  <si>
    <t xml:space="preserve">八幡４丁目 </t>
  </si>
  <si>
    <t xml:space="preserve">御幸笛田町 </t>
  </si>
  <si>
    <t xml:space="preserve">八幡５丁目 </t>
  </si>
  <si>
    <t xml:space="preserve">御幸木部１丁目 </t>
  </si>
  <si>
    <t xml:space="preserve">八幡６丁目 </t>
  </si>
  <si>
    <t xml:space="preserve">御幸木部２丁目 </t>
  </si>
  <si>
    <t xml:space="preserve">八幡７丁目 </t>
  </si>
  <si>
    <t xml:space="preserve">御幸木部３丁目 </t>
  </si>
  <si>
    <t xml:space="preserve">八幡８丁目 </t>
  </si>
  <si>
    <t xml:space="preserve">御幸木部町 </t>
  </si>
  <si>
    <t xml:space="preserve">八幡９丁目 </t>
  </si>
  <si>
    <t xml:space="preserve">幸田１丁目 </t>
  </si>
  <si>
    <t xml:space="preserve">野田１丁目 </t>
  </si>
  <si>
    <t xml:space="preserve">幸田２丁目 </t>
  </si>
  <si>
    <t xml:space="preserve">野田２丁目 </t>
  </si>
  <si>
    <t xml:space="preserve">流通団地１丁目 </t>
  </si>
  <si>
    <t xml:space="preserve">野田３丁目 </t>
  </si>
  <si>
    <t xml:space="preserve">良町２丁目 </t>
  </si>
  <si>
    <t>銭塘校区</t>
    <rPh sb="2" eb="4">
      <t>コウク</t>
    </rPh>
    <phoneticPr fontId="0"/>
  </si>
  <si>
    <t>城南校区</t>
    <rPh sb="2" eb="4">
      <t>コウク</t>
    </rPh>
    <phoneticPr fontId="0"/>
  </si>
  <si>
    <t xml:space="preserve">近見７丁目 </t>
  </si>
  <si>
    <t xml:space="preserve">近見８丁目 </t>
  </si>
  <si>
    <t xml:space="preserve">銭塘町 </t>
  </si>
  <si>
    <t xml:space="preserve">近見９丁目 </t>
  </si>
  <si>
    <t xml:space="preserve">内田町 </t>
  </si>
  <si>
    <t xml:space="preserve">南高江１丁目 </t>
  </si>
  <si>
    <t xml:space="preserve">南高江２丁目 </t>
  </si>
  <si>
    <t>中緑校区</t>
    <rPh sb="2" eb="4">
      <t>コウク</t>
    </rPh>
    <phoneticPr fontId="0"/>
  </si>
  <si>
    <t xml:space="preserve">南高江３丁目 </t>
  </si>
  <si>
    <t xml:space="preserve">中無田町 </t>
  </si>
  <si>
    <t xml:space="preserve">南高江４丁目 </t>
  </si>
  <si>
    <t xml:space="preserve">美登里町 </t>
  </si>
  <si>
    <t xml:space="preserve">南高江５丁目 </t>
  </si>
  <si>
    <t xml:space="preserve">南高江６丁目 </t>
  </si>
  <si>
    <t>田迎校区</t>
    <rPh sb="2" eb="4">
      <t>コウク</t>
    </rPh>
    <phoneticPr fontId="0"/>
  </si>
  <si>
    <t xml:space="preserve">出仲間１丁目 </t>
  </si>
  <si>
    <t xml:space="preserve">南高江町 </t>
  </si>
  <si>
    <t xml:space="preserve">出仲間２丁目 </t>
  </si>
  <si>
    <t xml:space="preserve">出仲間３丁目 </t>
  </si>
  <si>
    <t xml:space="preserve">出仲間４丁目 </t>
  </si>
  <si>
    <t xml:space="preserve">出仲間５丁目 </t>
  </si>
  <si>
    <t xml:space="preserve">出仲間６丁目 </t>
  </si>
  <si>
    <t>杉上校区</t>
    <rPh sb="2" eb="4">
      <t>コウク</t>
    </rPh>
    <phoneticPr fontId="0"/>
  </si>
  <si>
    <t xml:space="preserve">出仲間７丁目 </t>
  </si>
  <si>
    <t xml:space="preserve">城南町永 </t>
  </si>
  <si>
    <t xml:space="preserve">出仲間８丁目 </t>
  </si>
  <si>
    <t xml:space="preserve">城南町高 </t>
  </si>
  <si>
    <t xml:space="preserve">出仲間９丁目 </t>
  </si>
  <si>
    <t xml:space="preserve">城南町今吉野 </t>
  </si>
  <si>
    <t xml:space="preserve">田井島１丁目 </t>
  </si>
  <si>
    <t xml:space="preserve">城南町坂野 </t>
  </si>
  <si>
    <t xml:space="preserve">田迎１丁目 </t>
  </si>
  <si>
    <t xml:space="preserve">城南町出水 </t>
  </si>
  <si>
    <t xml:space="preserve">田迎２丁目 </t>
  </si>
  <si>
    <t xml:space="preserve">城南町赤見 </t>
  </si>
  <si>
    <t xml:space="preserve">田迎３丁目 </t>
  </si>
  <si>
    <t xml:space="preserve">城南町千町 </t>
  </si>
  <si>
    <t xml:space="preserve">田迎４丁目 </t>
  </si>
  <si>
    <t xml:space="preserve">城南町丹生宮 </t>
  </si>
  <si>
    <t xml:space="preserve">田迎５丁目 </t>
  </si>
  <si>
    <t xml:space="preserve">城南町築地 </t>
  </si>
  <si>
    <t xml:space="preserve">田迎６丁目 </t>
  </si>
  <si>
    <t xml:space="preserve">城南町碇 </t>
  </si>
  <si>
    <t xml:space="preserve">田迎町大字田井島 </t>
  </si>
  <si>
    <t xml:space="preserve">馬渡１丁目 </t>
  </si>
  <si>
    <t xml:space="preserve">馬渡２丁目 </t>
  </si>
  <si>
    <t>川口校区</t>
    <rPh sb="2" eb="4">
      <t>コウク</t>
    </rPh>
    <phoneticPr fontId="0"/>
  </si>
  <si>
    <t xml:space="preserve">川口町 </t>
  </si>
  <si>
    <t>田迎南校区</t>
    <rPh sb="3" eb="5">
      <t>コウク</t>
    </rPh>
    <phoneticPr fontId="0"/>
  </si>
  <si>
    <t>川尻校区</t>
    <rPh sb="2" eb="4">
      <t>コウク</t>
    </rPh>
    <phoneticPr fontId="0"/>
  </si>
  <si>
    <t xml:space="preserve">元三町 </t>
  </si>
  <si>
    <t xml:space="preserve">田井島２丁目 </t>
  </si>
  <si>
    <t xml:space="preserve">元三町１丁目 </t>
  </si>
  <si>
    <t xml:space="preserve">田井島３丁目 </t>
  </si>
  <si>
    <t xml:space="preserve">元三町２丁目 </t>
  </si>
  <si>
    <t xml:space="preserve">元三町３丁目 </t>
  </si>
  <si>
    <t xml:space="preserve">田迎町大字良町 </t>
  </si>
  <si>
    <t xml:space="preserve">元三町４丁目 </t>
  </si>
  <si>
    <t xml:space="preserve">良町１丁目 </t>
  </si>
  <si>
    <t xml:space="preserve">元三町５丁目 </t>
  </si>
  <si>
    <t xml:space="preserve">川尻１丁目 </t>
  </si>
  <si>
    <t xml:space="preserve">良町３丁目 </t>
  </si>
  <si>
    <t xml:space="preserve">川尻２丁目 </t>
  </si>
  <si>
    <t xml:space="preserve">良町４丁目 </t>
  </si>
  <si>
    <t xml:space="preserve">川尻３丁目 </t>
  </si>
  <si>
    <t xml:space="preserve">良町５丁目 </t>
  </si>
  <si>
    <t xml:space="preserve">川尻４丁目 </t>
  </si>
  <si>
    <t>日吉校区</t>
    <rPh sb="2" eb="4">
      <t>コウク</t>
    </rPh>
    <phoneticPr fontId="0"/>
  </si>
  <si>
    <t xml:space="preserve">畠口町 </t>
  </si>
  <si>
    <t xml:space="preserve">近見１丁目 </t>
  </si>
  <si>
    <t xml:space="preserve">浜口町 </t>
  </si>
  <si>
    <t xml:space="preserve">近見２丁目 </t>
  </si>
  <si>
    <t xml:space="preserve">並建町 </t>
  </si>
  <si>
    <t xml:space="preserve">近見町 </t>
  </si>
  <si>
    <t xml:space="preserve">無田口町 </t>
  </si>
  <si>
    <t xml:space="preserve">十禅寺２丁目 </t>
  </si>
  <si>
    <t xml:space="preserve">今町 </t>
  </si>
  <si>
    <t xml:space="preserve">十禅寺３丁目 </t>
  </si>
  <si>
    <t xml:space="preserve">砂原町 </t>
  </si>
  <si>
    <t xml:space="preserve">孫代町 </t>
  </si>
  <si>
    <t xml:space="preserve">日吉１丁目 </t>
  </si>
  <si>
    <t xml:space="preserve">土河原町 </t>
  </si>
  <si>
    <t xml:space="preserve">日吉２丁目 </t>
  </si>
  <si>
    <t xml:space="preserve">八分字町 </t>
  </si>
  <si>
    <t xml:space="preserve">平田１丁目 </t>
  </si>
  <si>
    <t xml:space="preserve">会富町 </t>
  </si>
  <si>
    <t xml:space="preserve">護藤町 </t>
  </si>
  <si>
    <t>日吉東校区</t>
    <rPh sb="3" eb="5">
      <t>コウク</t>
    </rPh>
    <phoneticPr fontId="0"/>
  </si>
  <si>
    <t xml:space="preserve">近見３丁目 </t>
  </si>
  <si>
    <t>力合校区</t>
    <rPh sb="2" eb="4">
      <t>コウク</t>
    </rPh>
    <phoneticPr fontId="0"/>
  </si>
  <si>
    <t xml:space="preserve">近見４丁目 </t>
  </si>
  <si>
    <t xml:space="preserve">刈草１丁目 </t>
  </si>
  <si>
    <t xml:space="preserve">近見５丁目 </t>
  </si>
  <si>
    <t xml:space="preserve">刈草２丁目 </t>
  </si>
  <si>
    <t xml:space="preserve">近見６丁目 </t>
  </si>
  <si>
    <t xml:space="preserve">刈草３丁目 </t>
  </si>
  <si>
    <t xml:space="preserve">荒尾１丁目 </t>
  </si>
  <si>
    <t xml:space="preserve">荒尾２丁目 </t>
  </si>
  <si>
    <t xml:space="preserve">荒尾３丁目 </t>
  </si>
  <si>
    <t xml:space="preserve">荒尾町 </t>
  </si>
  <si>
    <t xml:space="preserve">江越１丁目 </t>
  </si>
  <si>
    <t xml:space="preserve">合志１丁目 </t>
  </si>
  <si>
    <t xml:space="preserve">江越２丁目 </t>
  </si>
  <si>
    <t xml:space="preserve">合志２丁目 </t>
  </si>
  <si>
    <t xml:space="preserve">合志３丁目 </t>
  </si>
  <si>
    <t xml:space="preserve">合志４丁目 </t>
  </si>
  <si>
    <t xml:space="preserve">平田２丁目 </t>
  </si>
  <si>
    <t xml:space="preserve">上ノ郷１丁目 </t>
  </si>
  <si>
    <t xml:space="preserve">流通団地２丁目 </t>
  </si>
  <si>
    <t xml:space="preserve">上ノ郷２丁目 </t>
  </si>
  <si>
    <t xml:space="preserve">島町１丁目 </t>
  </si>
  <si>
    <t>富合校区</t>
    <rPh sb="2" eb="4">
      <t>コウク</t>
    </rPh>
    <phoneticPr fontId="0"/>
  </si>
  <si>
    <t xml:space="preserve">島町２丁目 </t>
  </si>
  <si>
    <t xml:space="preserve">富合町榎津 </t>
  </si>
  <si>
    <t xml:space="preserve">島町３丁目 </t>
  </si>
  <si>
    <t xml:space="preserve">富合町廻江 </t>
  </si>
  <si>
    <t xml:space="preserve">島町４丁目 </t>
  </si>
  <si>
    <t xml:space="preserve">富合町古閑 </t>
  </si>
  <si>
    <t xml:space="preserve">島町５丁目 </t>
  </si>
  <si>
    <t xml:space="preserve">富合町菰江 </t>
  </si>
  <si>
    <t xml:space="preserve">鳶町１丁目 </t>
  </si>
  <si>
    <t xml:space="preserve">富合町御船手 </t>
  </si>
  <si>
    <t xml:space="preserve">鳶町２丁目 </t>
  </si>
  <si>
    <t xml:space="preserve">富合町国町 </t>
  </si>
  <si>
    <t xml:space="preserve">白藤１丁目 </t>
  </si>
  <si>
    <t xml:space="preserve">富合町三拾町 </t>
  </si>
  <si>
    <t xml:space="preserve">白藤２丁目 </t>
  </si>
  <si>
    <t xml:space="preserve">富合町志々水 </t>
  </si>
  <si>
    <t xml:space="preserve">白藤３丁目 </t>
  </si>
  <si>
    <t xml:space="preserve">富合町釈迦堂 </t>
  </si>
  <si>
    <t xml:space="preserve">白藤４丁目 </t>
  </si>
  <si>
    <t xml:space="preserve">富合町小岩瀬 </t>
  </si>
  <si>
    <t xml:space="preserve">白藤５丁目 </t>
  </si>
  <si>
    <t xml:space="preserve">富合町上杉 </t>
  </si>
  <si>
    <t xml:space="preserve">薄場１丁目 </t>
  </si>
  <si>
    <t xml:space="preserve">富合町新 </t>
  </si>
  <si>
    <t xml:space="preserve">薄場２丁目 </t>
  </si>
  <si>
    <t xml:space="preserve">富合町杉島 </t>
  </si>
  <si>
    <t xml:space="preserve">薄場３丁目 </t>
  </si>
  <si>
    <t xml:space="preserve">富合町清藤 </t>
  </si>
  <si>
    <t xml:space="preserve">薄場町 </t>
  </si>
  <si>
    <t xml:space="preserve">富合町西田尻 </t>
  </si>
  <si>
    <t xml:space="preserve">野口１丁目 </t>
  </si>
  <si>
    <t xml:space="preserve">富合町大町 </t>
  </si>
  <si>
    <t xml:space="preserve">野口２丁目 </t>
  </si>
  <si>
    <t xml:space="preserve">富合町田尻 </t>
  </si>
  <si>
    <t xml:space="preserve">野口３丁目 </t>
  </si>
  <si>
    <t xml:space="preserve">富合町南田尻 </t>
  </si>
  <si>
    <t xml:space="preserve">野口４丁目 </t>
  </si>
  <si>
    <t xml:space="preserve">富合町平原 </t>
  </si>
  <si>
    <t xml:space="preserve">富合町木原 </t>
  </si>
  <si>
    <t>北区</t>
  </si>
  <si>
    <t xml:space="preserve">富合町硴江 </t>
  </si>
  <si>
    <t xml:space="preserve">富合町莎崎 </t>
  </si>
  <si>
    <t>吉松校区</t>
    <rPh sb="2" eb="4">
      <t>コウク</t>
    </rPh>
    <phoneticPr fontId="0"/>
  </si>
  <si>
    <t xml:space="preserve">植木町伊知坊 </t>
  </si>
  <si>
    <t>豊田校区</t>
    <rPh sb="2" eb="4">
      <t>コウク</t>
    </rPh>
    <phoneticPr fontId="0"/>
  </si>
  <si>
    <t xml:space="preserve">植木町亀甲 </t>
  </si>
  <si>
    <t xml:space="preserve">城南町阿高 </t>
  </si>
  <si>
    <t xml:space="preserve">植木町今藤 </t>
  </si>
  <si>
    <t xml:space="preserve">城南町沈目 </t>
  </si>
  <si>
    <t xml:space="preserve">植木町舟島 </t>
  </si>
  <si>
    <t xml:space="preserve">城南町陳内 </t>
  </si>
  <si>
    <t xml:space="preserve">植木町大井 </t>
  </si>
  <si>
    <t xml:space="preserve">城南町塚原 </t>
  </si>
  <si>
    <t xml:space="preserve">植木町平井 </t>
  </si>
  <si>
    <t xml:space="preserve">城南町東阿高 </t>
  </si>
  <si>
    <t xml:space="preserve">植木町豊田 </t>
  </si>
  <si>
    <t xml:space="preserve">城南町藤山 </t>
  </si>
  <si>
    <t xml:space="preserve">城南町鰐瀬 </t>
  </si>
  <si>
    <t>弓削校区</t>
    <rPh sb="2" eb="4">
      <t>コウク</t>
    </rPh>
    <phoneticPr fontId="0"/>
  </si>
  <si>
    <t xml:space="preserve">武蔵ケ丘９丁目 </t>
  </si>
  <si>
    <t>飽田西校区</t>
    <rPh sb="3" eb="5">
      <t>コウク</t>
    </rPh>
    <phoneticPr fontId="0"/>
  </si>
  <si>
    <t xml:space="preserve">龍田弓削２丁目 </t>
  </si>
  <si>
    <t xml:space="preserve">龍田町弓削 </t>
  </si>
  <si>
    <t xml:space="preserve">白石町 </t>
  </si>
  <si>
    <t>高平台校区</t>
    <rPh sb="3" eb="5">
      <t>コウク</t>
    </rPh>
    <phoneticPr fontId="0"/>
  </si>
  <si>
    <t xml:space="preserve">植木町広住 </t>
  </si>
  <si>
    <t xml:space="preserve">高平１丁目 </t>
  </si>
  <si>
    <t xml:space="preserve">植木町植木 </t>
  </si>
  <si>
    <t xml:space="preserve">高平２丁目 </t>
  </si>
  <si>
    <t xml:space="preserve">植木町舞尾 </t>
  </si>
  <si>
    <t xml:space="preserve">高平３丁目 </t>
  </si>
  <si>
    <t xml:space="preserve">山室１丁目 </t>
  </si>
  <si>
    <t>清水校区</t>
    <rPh sb="2" eb="4">
      <t>コウク</t>
    </rPh>
    <phoneticPr fontId="0"/>
  </si>
  <si>
    <t xml:space="preserve">山室２丁目 </t>
  </si>
  <si>
    <t xml:space="preserve">黒髪町大字坪井 </t>
  </si>
  <si>
    <t xml:space="preserve">山室３丁目 </t>
  </si>
  <si>
    <t xml:space="preserve">山室４丁目 </t>
  </si>
  <si>
    <t xml:space="preserve">乗越ケ丘 </t>
  </si>
  <si>
    <t xml:space="preserve">山室５丁目 </t>
  </si>
  <si>
    <t xml:space="preserve">清水岩倉１丁目 </t>
  </si>
  <si>
    <t xml:space="preserve">山室６丁目 </t>
  </si>
  <si>
    <t xml:space="preserve">清水岩倉２丁目 </t>
  </si>
  <si>
    <t xml:space="preserve">打越町 </t>
  </si>
  <si>
    <t xml:space="preserve">清水亀井町 </t>
  </si>
  <si>
    <t xml:space="preserve">大窪１丁目 </t>
  </si>
  <si>
    <t xml:space="preserve">清水町大字室園 </t>
  </si>
  <si>
    <t xml:space="preserve">大窪２丁目 </t>
  </si>
  <si>
    <t xml:space="preserve">清水町大字松崎 </t>
  </si>
  <si>
    <t xml:space="preserve">大窪３丁目 </t>
  </si>
  <si>
    <t xml:space="preserve">清水町大字打越 </t>
  </si>
  <si>
    <t xml:space="preserve">大窪４丁目 </t>
  </si>
  <si>
    <t xml:space="preserve">清水東町 </t>
  </si>
  <si>
    <t xml:space="preserve">大窪５丁目 </t>
  </si>
  <si>
    <t xml:space="preserve">清水本町 </t>
  </si>
  <si>
    <t xml:space="preserve">清水万石１丁目 </t>
  </si>
  <si>
    <t xml:space="preserve">清水万石２丁目 </t>
  </si>
  <si>
    <t xml:space="preserve">清水万石３丁目 </t>
  </si>
  <si>
    <t>桜井校区</t>
    <rPh sb="2" eb="4">
      <t>コウク</t>
    </rPh>
    <phoneticPr fontId="0"/>
  </si>
  <si>
    <t xml:space="preserve">清水万石４丁目 </t>
  </si>
  <si>
    <t xml:space="preserve">植木町鞍掛 </t>
  </si>
  <si>
    <t xml:space="preserve">清水万石５丁目 </t>
  </si>
  <si>
    <t xml:space="preserve">植木町一木 </t>
  </si>
  <si>
    <t xml:space="preserve">兎谷１丁目 </t>
  </si>
  <si>
    <t xml:space="preserve">植木町荻迫 </t>
  </si>
  <si>
    <t xml:space="preserve">兎谷２丁目 </t>
  </si>
  <si>
    <t xml:space="preserve">植木町後古関 </t>
  </si>
  <si>
    <t xml:space="preserve">兎谷３丁目 </t>
  </si>
  <si>
    <t xml:space="preserve">植木町轟 </t>
  </si>
  <si>
    <t xml:space="preserve">八景水谷２丁目 </t>
  </si>
  <si>
    <t xml:space="preserve">植木町滴水 </t>
  </si>
  <si>
    <t xml:space="preserve">植木町投刀塚 </t>
  </si>
  <si>
    <t>西里校区</t>
    <rPh sb="2" eb="4">
      <t>コウク</t>
    </rPh>
    <phoneticPr fontId="0"/>
  </si>
  <si>
    <t xml:space="preserve">植木町鐙田 </t>
  </si>
  <si>
    <t xml:space="preserve">下硯川町 </t>
  </si>
  <si>
    <t xml:space="preserve">釜尾町 </t>
  </si>
  <si>
    <t xml:space="preserve">植木町平野 </t>
  </si>
  <si>
    <t xml:space="preserve">硯川町 </t>
  </si>
  <si>
    <t xml:space="preserve">貢町 </t>
  </si>
  <si>
    <t>山東校区</t>
    <rPh sb="2" eb="4">
      <t>コウク</t>
    </rPh>
    <phoneticPr fontId="0"/>
  </si>
  <si>
    <t xml:space="preserve">太郎迫町 </t>
  </si>
  <si>
    <t xml:space="preserve">植木町岩野 </t>
  </si>
  <si>
    <t xml:space="preserve">徳王１丁目 </t>
  </si>
  <si>
    <t xml:space="preserve">植木町古閑 </t>
  </si>
  <si>
    <t xml:space="preserve">徳王２丁目 </t>
  </si>
  <si>
    <t xml:space="preserve">植木町山本 </t>
  </si>
  <si>
    <t xml:space="preserve">徳王町 </t>
  </si>
  <si>
    <t xml:space="preserve">植木町小野 </t>
  </si>
  <si>
    <t xml:space="preserve">北迫町 </t>
  </si>
  <si>
    <t xml:space="preserve">植木町石川 </t>
  </si>
  <si>
    <t xml:space="preserve">万楽寺町 </t>
  </si>
  <si>
    <t xml:space="preserve">植木町有泉 </t>
  </si>
  <si>
    <t xml:space="preserve">立福寺町 </t>
  </si>
  <si>
    <t xml:space="preserve">和泉町 </t>
  </si>
  <si>
    <t>山本校区</t>
    <rPh sb="2" eb="4">
      <t>コウク</t>
    </rPh>
    <phoneticPr fontId="0"/>
  </si>
  <si>
    <t>川上校区</t>
    <rPh sb="2" eb="4">
      <t>コウク</t>
    </rPh>
    <phoneticPr fontId="0"/>
  </si>
  <si>
    <t xml:space="preserve">植木町色出 </t>
  </si>
  <si>
    <t xml:space="preserve">植木町正清 </t>
  </si>
  <si>
    <t xml:space="preserve">改寄町 </t>
  </si>
  <si>
    <t xml:space="preserve">植木町清水 </t>
  </si>
  <si>
    <t xml:space="preserve">四方寄町 </t>
  </si>
  <si>
    <t xml:space="preserve">植木町内 </t>
  </si>
  <si>
    <t xml:space="preserve">鹿子木町 </t>
  </si>
  <si>
    <t xml:space="preserve">植木町平原 </t>
  </si>
  <si>
    <t xml:space="preserve">小糸山町 </t>
  </si>
  <si>
    <t xml:space="preserve">植木町味取 </t>
  </si>
  <si>
    <t xml:space="preserve">西梶尾町 </t>
  </si>
  <si>
    <t>城北校区</t>
    <rPh sb="2" eb="4">
      <t>コウク</t>
    </rPh>
    <phoneticPr fontId="0"/>
  </si>
  <si>
    <t xml:space="preserve">大鳥居町 </t>
  </si>
  <si>
    <t xml:space="preserve">清水新地１丁目 </t>
  </si>
  <si>
    <t xml:space="preserve">楠野町 </t>
  </si>
  <si>
    <t xml:space="preserve">清水新地２丁目 </t>
  </si>
  <si>
    <t xml:space="preserve">飛田２丁目 </t>
  </si>
  <si>
    <t xml:space="preserve">清水新地３丁目 </t>
  </si>
  <si>
    <t xml:space="preserve">明徳町 </t>
  </si>
  <si>
    <t xml:space="preserve">清水新地４丁目 </t>
  </si>
  <si>
    <t xml:space="preserve">清水新地５丁目 </t>
  </si>
  <si>
    <t>田原校区</t>
    <rPh sb="2" eb="4">
      <t>コウク</t>
    </rPh>
    <phoneticPr fontId="0"/>
  </si>
  <si>
    <t xml:space="preserve">八景水谷１丁目 </t>
  </si>
  <si>
    <t xml:space="preserve">八景水谷３丁目 </t>
  </si>
  <si>
    <t xml:space="preserve">八景水谷４丁目 </t>
  </si>
  <si>
    <t xml:space="preserve">植木町富応 </t>
  </si>
  <si>
    <t>植木校区</t>
    <rPh sb="2" eb="4">
      <t>コウク</t>
    </rPh>
    <phoneticPr fontId="0"/>
  </si>
  <si>
    <t xml:space="preserve">植木町豊岡 </t>
  </si>
  <si>
    <t xml:space="preserve">植木町鈴麦 </t>
  </si>
  <si>
    <t>田底校区</t>
    <rPh sb="2" eb="4">
      <t>コウク</t>
    </rPh>
    <phoneticPr fontId="0"/>
  </si>
  <si>
    <t xml:space="preserve">植木町宮原 </t>
  </si>
  <si>
    <t xml:space="preserve">清水新地６丁目 </t>
  </si>
  <si>
    <t xml:space="preserve">清水新地７丁目 </t>
  </si>
  <si>
    <t xml:space="preserve">植木町田底 </t>
  </si>
  <si>
    <t xml:space="preserve">植木町米塚 </t>
  </si>
  <si>
    <t xml:space="preserve">麻生田１丁目 </t>
  </si>
  <si>
    <t xml:space="preserve">麻生田２丁目 </t>
  </si>
  <si>
    <t>楠校区</t>
    <rPh sb="1" eb="3">
      <t>コウク</t>
    </rPh>
    <phoneticPr fontId="0"/>
  </si>
  <si>
    <t xml:space="preserve">麻生田３丁目 </t>
  </si>
  <si>
    <t xml:space="preserve">楠２丁目 </t>
  </si>
  <si>
    <t xml:space="preserve">麻生田４丁目 </t>
  </si>
  <si>
    <t xml:space="preserve">楠３丁目 </t>
  </si>
  <si>
    <t xml:space="preserve">麻生田５丁目 </t>
  </si>
  <si>
    <t xml:space="preserve">楠４丁目 </t>
  </si>
  <si>
    <t xml:space="preserve">楠５丁目 </t>
  </si>
  <si>
    <t>龍田校区</t>
    <rPh sb="2" eb="4">
      <t>コウク</t>
    </rPh>
    <phoneticPr fontId="0"/>
  </si>
  <si>
    <t xml:space="preserve">楠６丁目 </t>
  </si>
  <si>
    <t xml:space="preserve">楠７丁目 </t>
  </si>
  <si>
    <t xml:space="preserve">龍田１丁目 </t>
  </si>
  <si>
    <t xml:space="preserve">楠８丁目 </t>
  </si>
  <si>
    <t xml:space="preserve">龍田２丁目 </t>
  </si>
  <si>
    <t xml:space="preserve">龍田８丁目 </t>
  </si>
  <si>
    <t xml:space="preserve">龍田３丁目 </t>
  </si>
  <si>
    <t xml:space="preserve">龍田９丁目 </t>
  </si>
  <si>
    <t xml:space="preserve">龍田４丁目 </t>
  </si>
  <si>
    <t xml:space="preserve">龍田５丁目 </t>
  </si>
  <si>
    <t>菱形校区</t>
    <rPh sb="2" eb="4">
      <t>コウク</t>
    </rPh>
    <phoneticPr fontId="0"/>
  </si>
  <si>
    <t xml:space="preserve">龍田６丁目 </t>
  </si>
  <si>
    <t xml:space="preserve">植木町円台寺 </t>
  </si>
  <si>
    <t xml:space="preserve">龍田７丁目 </t>
  </si>
  <si>
    <t xml:space="preserve">植木町上古閑 </t>
  </si>
  <si>
    <t xml:space="preserve">植木町大和 </t>
  </si>
  <si>
    <t xml:space="preserve">龍田弓削１丁目 </t>
  </si>
  <si>
    <t xml:space="preserve">植木町那知 </t>
  </si>
  <si>
    <t xml:space="preserve">龍田陳内１丁目 </t>
  </si>
  <si>
    <t xml:space="preserve">龍田陳内２丁目 </t>
  </si>
  <si>
    <t xml:space="preserve">植木町辺田野 </t>
  </si>
  <si>
    <t xml:space="preserve">龍田陳内３丁目 </t>
  </si>
  <si>
    <t xml:space="preserve">龍田陳内４丁目 </t>
  </si>
  <si>
    <t xml:space="preserve">植木町木留 </t>
  </si>
  <si>
    <t>楡木校区</t>
    <rPh sb="2" eb="4">
      <t>コウク</t>
    </rPh>
    <phoneticPr fontId="0"/>
  </si>
  <si>
    <t>武蔵校区</t>
    <rPh sb="2" eb="4">
      <t>コウク</t>
    </rPh>
    <phoneticPr fontId="0"/>
  </si>
  <si>
    <t xml:space="preserve">武蔵ケ丘１丁目 </t>
  </si>
  <si>
    <t xml:space="preserve">楠１丁目 </t>
  </si>
  <si>
    <t xml:space="preserve">武蔵ケ丘２丁目 </t>
  </si>
  <si>
    <t xml:space="preserve">武蔵ケ丘３丁目 </t>
  </si>
  <si>
    <t xml:space="preserve">武蔵ケ丘４丁目 </t>
  </si>
  <si>
    <t xml:space="preserve">武蔵ケ丘５丁目 </t>
  </si>
  <si>
    <t xml:space="preserve">武蔵ケ丘６丁目 </t>
  </si>
  <si>
    <t xml:space="preserve">武蔵ケ丘７丁目 </t>
  </si>
  <si>
    <t xml:space="preserve">武蔵ケ丘８丁目 </t>
  </si>
  <si>
    <t xml:space="preserve">楡木１丁目 </t>
  </si>
  <si>
    <t xml:space="preserve">楡木２丁目 </t>
  </si>
  <si>
    <t xml:space="preserve">楡木３丁目 </t>
  </si>
  <si>
    <t>北部東校区</t>
    <rPh sb="3" eb="5">
      <t>コウク</t>
    </rPh>
    <phoneticPr fontId="0"/>
  </si>
  <si>
    <t xml:space="preserve">楡木４丁目 </t>
  </si>
  <si>
    <t xml:space="preserve">梶尾町 </t>
  </si>
  <si>
    <t xml:space="preserve">楡木５丁目 </t>
  </si>
  <si>
    <t xml:space="preserve">楡木６丁目 </t>
  </si>
  <si>
    <t xml:space="preserve">鶴羽田 </t>
  </si>
  <si>
    <t xml:space="preserve">鶴羽田１丁目 </t>
  </si>
  <si>
    <t xml:space="preserve">鶴羽田２丁目 </t>
  </si>
  <si>
    <t xml:space="preserve">鶴羽田３丁目 </t>
  </si>
  <si>
    <t xml:space="preserve">鶴羽田４丁目 </t>
  </si>
  <si>
    <t xml:space="preserve">鶴羽田５丁目 </t>
  </si>
  <si>
    <t xml:space="preserve">鶴羽田町 </t>
  </si>
  <si>
    <t xml:space="preserve">鶴羽田町２丁目 </t>
  </si>
  <si>
    <t xml:space="preserve">飛田１丁目 </t>
  </si>
  <si>
    <t xml:space="preserve">飛田３丁目 </t>
  </si>
  <si>
    <t xml:space="preserve">飛田４丁目 </t>
  </si>
  <si>
    <t xml:space="preserve">飛田町 </t>
  </si>
  <si>
    <t>麻生田校区</t>
    <rPh sb="3" eb="5">
      <t>コウク</t>
    </rPh>
    <phoneticPr fontId="0"/>
  </si>
  <si>
    <t xml:space="preserve">清水岩倉３丁目 </t>
  </si>
  <si>
    <t xml:space="preserve">         </t>
    <phoneticPr fontId="3"/>
  </si>
  <si>
    <t>2-17　世帯の家族類型 （16区分）, 親族人員 （７区分）別一般世帯数（15歳未満・18歳未満・20歳未満親族のいる一般世帯） （平成22年）</t>
    <phoneticPr fontId="3"/>
  </si>
  <si>
    <t>一般世帯人員及び65歳以上親族人員（平成22年）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</si>
</sst>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Red]&quot;¥&quot;\-#,##0"/>
    <numFmt numFmtId="176" formatCode="#,##0.0;[Red]\-#,##0.0"/>
    <numFmt numFmtId="177" formatCode="0.0_ "/>
    <numFmt numFmtId="178" formatCode="###\ ###\ ###\ ##0"/>
    <numFmt numFmtId="179" formatCode="m&quot;月&quot;d&quot;日&quot;;@"/>
    <numFmt numFmtId="180" formatCode="#,##0;&quot;△ &quot;#,##0"/>
    <numFmt numFmtId="181" formatCode="0;&quot;△ &quot;0"/>
    <numFmt numFmtId="182" formatCode="##\ ##0;&quot;△ &quot;##\ ##0"/>
    <numFmt numFmtId="183" formatCode="#,##0_ "/>
    <numFmt numFmtId="184" formatCode="###\ ###\ ##0"/>
    <numFmt numFmtId="185" formatCode="0.0;&quot;△ &quot;0.0"/>
    <numFmt numFmtId="186" formatCode="#,##0.0;[Red]#,##0.0"/>
    <numFmt numFmtId="187" formatCode="0.0;[Red]0.0"/>
    <numFmt numFmtId="188" formatCode="#,##0_);[Red]\(#,##0\)"/>
    <numFmt numFmtId="189" formatCode="0.00;&quot;△ &quot;0.00"/>
    <numFmt numFmtId="190" formatCode="\ ###,###,##0;&quot;-&quot;###,###,##0"/>
  </numFmts>
  <fonts count="59">
    <font>
      <sz val="11"/>
      <name val="ＭＳ Ｐゴシック"/>
      <family val="3"/>
      <charset val="128"/>
    </font>
    <font>
      <sz val="11"/>
      <name val="ＭＳ Ｐゴシック"/>
      <family val="3"/>
      <charset val="128"/>
    </font>
    <font>
      <sz val="24"/>
      <name val="ＭＳ Ｐゴシック"/>
      <family val="3"/>
      <charset val="128"/>
    </font>
    <font>
      <sz val="6"/>
      <name val="ＭＳ Ｐゴシック"/>
      <family val="3"/>
      <charset val="128"/>
    </font>
    <font>
      <sz val="9"/>
      <name val="ＭＳ Ｐ明朝"/>
      <family val="1"/>
      <charset val="128"/>
    </font>
    <font>
      <sz val="9"/>
      <name val="ＭＳ Ｐゴシック"/>
      <family val="3"/>
      <charset val="128"/>
    </font>
    <font>
      <sz val="14"/>
      <name val="ＭＳ Ｐゴシック"/>
      <family val="3"/>
      <charset val="128"/>
    </font>
    <font>
      <sz val="8"/>
      <name val="ＭＳ Ｐ明朝"/>
      <family val="1"/>
      <charset val="128"/>
    </font>
    <font>
      <sz val="9"/>
      <color indexed="10"/>
      <name val="ＭＳ Ｐゴシック"/>
      <family val="3"/>
      <charset val="128"/>
    </font>
    <font>
      <sz val="11"/>
      <name val="ＭＳ Ｐ明朝"/>
      <family val="1"/>
      <charset val="128"/>
    </font>
    <font>
      <b/>
      <sz val="14"/>
      <name val="ＭＳ Ｐゴシック"/>
      <family val="3"/>
      <charset val="128"/>
    </font>
    <font>
      <sz val="6"/>
      <name val="Osaka"/>
      <family val="3"/>
      <charset val="128"/>
    </font>
    <font>
      <sz val="12"/>
      <name val="ＭＳ Ｐゴシック"/>
      <family val="3"/>
      <charset val="128"/>
    </font>
    <font>
      <sz val="10"/>
      <name val="ＭＳ Ｐゴシック"/>
      <family val="3"/>
      <charset val="128"/>
    </font>
    <font>
      <b/>
      <sz val="10"/>
      <name val="ＭＳ Ｐゴシック"/>
      <family val="3"/>
      <charset val="128"/>
    </font>
    <font>
      <sz val="10"/>
      <name val="Osaka"/>
      <family val="3"/>
      <charset val="128"/>
    </font>
    <font>
      <sz val="10"/>
      <name val="ＭＳ Ｐ明朝"/>
      <family val="1"/>
      <charset val="128"/>
    </font>
    <font>
      <sz val="10"/>
      <name val="HGｺﾞｼｯｸM"/>
      <family val="3"/>
      <charset val="128"/>
    </font>
    <font>
      <sz val="9"/>
      <color indexed="81"/>
      <name val="ＭＳ Ｐゴシック"/>
      <family val="3"/>
      <charset val="128"/>
    </font>
    <font>
      <b/>
      <sz val="10"/>
      <name val="ＭＳ Ｐ明朝"/>
      <family val="1"/>
      <charset val="128"/>
    </font>
    <font>
      <sz val="10"/>
      <color indexed="8"/>
      <name val="ＭＳ Ｐゴシック"/>
      <family val="3"/>
      <charset val="128"/>
    </font>
    <font>
      <sz val="10"/>
      <color indexed="63"/>
      <name val="ＭＳ Ｐゴシック"/>
      <family val="3"/>
      <charset val="128"/>
    </font>
    <font>
      <b/>
      <sz val="10"/>
      <color indexed="8"/>
      <name val="ＭＳ Ｐゴシック"/>
      <family val="3"/>
      <charset val="128"/>
    </font>
    <font>
      <sz val="12"/>
      <name val="Osaka"/>
      <family val="3"/>
      <charset val="128"/>
    </font>
    <font>
      <u/>
      <sz val="10"/>
      <name val="ＭＳ Ｐ明朝"/>
      <family val="1"/>
      <charset val="128"/>
    </font>
    <font>
      <sz val="11"/>
      <name val="ＭＳ 明朝"/>
      <family val="1"/>
      <charset val="128"/>
    </font>
    <font>
      <sz val="14"/>
      <name val="ＭＳ Ｐ明朝"/>
      <family val="1"/>
      <charset val="128"/>
    </font>
    <font>
      <b/>
      <sz val="9"/>
      <name val="ＭＳ Ｐゴシック"/>
      <family val="3"/>
      <charset val="128"/>
    </font>
    <font>
      <b/>
      <u/>
      <sz val="9"/>
      <name val="ＭＳ Ｐ明朝"/>
      <family val="1"/>
      <charset val="128"/>
    </font>
    <font>
      <b/>
      <sz val="9"/>
      <name val="ＭＳ Ｐ明朝"/>
      <family val="1"/>
      <charset val="128"/>
    </font>
    <font>
      <u/>
      <sz val="9"/>
      <name val="ＭＳ Ｐ明朝"/>
      <family val="1"/>
      <charset val="128"/>
    </font>
    <font>
      <sz val="10"/>
      <color indexed="10"/>
      <name val="ＭＳ Ｐ明朝"/>
      <family val="1"/>
      <charset val="128"/>
    </font>
    <font>
      <b/>
      <u/>
      <sz val="10"/>
      <name val="ＭＳ Ｐ明朝"/>
      <family val="1"/>
      <charset val="128"/>
    </font>
    <font>
      <u/>
      <sz val="10"/>
      <name val="ＭＳ Ｐゴシック"/>
      <family val="3"/>
      <charset val="128"/>
    </font>
    <font>
      <sz val="9"/>
      <color indexed="8"/>
      <name val="ＭＳ ゴシック"/>
      <family val="3"/>
      <charset val="128"/>
    </font>
    <font>
      <sz val="9"/>
      <name val="ＭＳ ゴシック"/>
      <family val="3"/>
      <charset val="128"/>
    </font>
    <font>
      <sz val="8.5"/>
      <name val="ＭＳ Ｐゴシック"/>
      <family val="3"/>
      <charset val="128"/>
    </font>
    <font>
      <sz val="8.5"/>
      <name val="ＭＳ 明朝"/>
      <family val="1"/>
      <charset val="128"/>
    </font>
    <font>
      <sz val="11"/>
      <name val="ＭＳ ゴシック"/>
      <family val="3"/>
      <charset val="128"/>
    </font>
    <font>
      <sz val="8.5"/>
      <name val="ＭＳ ゴシック"/>
      <family val="3"/>
      <charset val="128"/>
    </font>
    <font>
      <sz val="10"/>
      <color indexed="10"/>
      <name val="ＭＳ Ｐゴシック"/>
      <family val="3"/>
      <charset val="128"/>
    </font>
    <font>
      <b/>
      <sz val="16"/>
      <name val="ＭＳ Ｐゴシック"/>
      <family val="3"/>
      <charset val="128"/>
    </font>
    <font>
      <b/>
      <sz val="8.5"/>
      <name val="ＭＳ ゴシック"/>
      <family val="3"/>
      <charset val="128"/>
    </font>
    <font>
      <b/>
      <sz val="8.5"/>
      <name val="ＭＳ Ｐゴシック"/>
      <family val="3"/>
      <charset val="128"/>
    </font>
    <font>
      <sz val="8.5"/>
      <name val="ＭＳ Ｐ明朝"/>
      <family val="1"/>
      <charset val="128"/>
    </font>
    <font>
      <sz val="13"/>
      <name val="ＭＳ 明朝"/>
      <family val="1"/>
      <charset val="128"/>
    </font>
    <font>
      <b/>
      <sz val="11"/>
      <name val="ＭＳ Ｐゴシック"/>
      <family val="3"/>
      <charset val="128"/>
    </font>
    <font>
      <b/>
      <sz val="12"/>
      <name val="ＭＳ Ｐゴシック"/>
      <family val="3"/>
      <charset val="128"/>
    </font>
    <font>
      <b/>
      <sz val="14.3"/>
      <color indexed="57"/>
      <name val="ＭＳ Ｐゴシック"/>
      <family val="3"/>
      <charset val="128"/>
    </font>
    <font>
      <sz val="8"/>
      <name val="ＭＳ Ｐゴシック"/>
      <family val="3"/>
      <charset val="128"/>
    </font>
    <font>
      <b/>
      <sz val="13"/>
      <name val="ＭＳ Ｐゴシック"/>
      <family val="3"/>
      <charset val="128"/>
    </font>
    <font>
      <b/>
      <sz val="8.5"/>
      <name val="ＭＳ 明朝"/>
      <family val="1"/>
      <charset val="128"/>
    </font>
    <font>
      <sz val="13"/>
      <name val="ＭＳ Ｐゴシック"/>
      <family val="3"/>
      <charset val="128"/>
    </font>
    <font>
      <sz val="7"/>
      <name val="ＭＳ Ｐゴシック"/>
      <family val="3"/>
      <charset val="128"/>
    </font>
    <font>
      <sz val="8.5"/>
      <color indexed="8"/>
      <name val="ＭＳ Ｐゴシック"/>
      <family val="3"/>
      <charset val="128"/>
    </font>
    <font>
      <sz val="9"/>
      <color indexed="8"/>
      <name val="ＭＳ Ｐゴシック"/>
      <family val="3"/>
      <charset val="128"/>
    </font>
    <font>
      <sz val="8.5"/>
      <color indexed="8"/>
      <name val="ＭＳ ゴシック"/>
      <family val="3"/>
      <charset val="128"/>
    </font>
    <font>
      <sz val="11"/>
      <color indexed="10"/>
      <name val="ＭＳ Ｐゴシック"/>
      <family val="3"/>
      <charset val="128"/>
    </font>
    <font>
      <sz val="12"/>
      <name val="ＭＳ 明朝"/>
      <family val="1"/>
      <charset val="128"/>
    </font>
  </fonts>
  <fills count="6">
    <fill>
      <patternFill patternType="none"/>
    </fill>
    <fill>
      <patternFill patternType="gray125"/>
    </fill>
    <fill>
      <patternFill patternType="solid">
        <fgColor indexed="9"/>
        <bgColor indexed="64"/>
      </patternFill>
    </fill>
    <fill>
      <patternFill patternType="solid">
        <fgColor indexed="45"/>
        <bgColor indexed="64"/>
      </patternFill>
    </fill>
    <fill>
      <patternFill patternType="solid">
        <fgColor indexed="44"/>
        <bgColor indexed="64"/>
      </patternFill>
    </fill>
    <fill>
      <patternFill patternType="solid">
        <fgColor indexed="43"/>
        <bgColor indexed="64"/>
      </patternFill>
    </fill>
  </fills>
  <borders count="57">
    <border>
      <left/>
      <right/>
      <top/>
      <bottom/>
      <diagonal/>
    </border>
    <border>
      <left/>
      <right/>
      <top/>
      <bottom style="thin">
        <color indexed="64"/>
      </bottom>
      <diagonal/>
    </border>
    <border>
      <left/>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style="hair">
        <color indexed="64"/>
      </right>
      <top/>
      <bottom/>
      <diagonal/>
    </border>
    <border>
      <left style="hair">
        <color indexed="64"/>
      </left>
      <right style="hair">
        <color indexed="64"/>
      </right>
      <top/>
      <bottom/>
      <diagonal/>
    </border>
    <border>
      <left style="hair">
        <color indexed="64"/>
      </left>
      <right style="hair">
        <color indexed="64"/>
      </right>
      <top style="hair">
        <color indexed="64"/>
      </top>
      <bottom/>
      <diagonal/>
    </border>
    <border>
      <left/>
      <right/>
      <top/>
      <bottom style="hair">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right style="hair">
        <color indexed="64"/>
      </right>
      <top style="hair">
        <color indexed="64"/>
      </top>
      <bottom/>
      <diagonal/>
    </border>
    <border>
      <left style="hair">
        <color indexed="64"/>
      </left>
      <right/>
      <top/>
      <bottom/>
      <diagonal/>
    </border>
    <border>
      <left/>
      <right/>
      <top style="hair">
        <color indexed="64"/>
      </top>
      <bottom/>
      <diagonal/>
    </border>
    <border>
      <left style="hair">
        <color indexed="64"/>
      </left>
      <right style="hair">
        <color indexed="64"/>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bottom style="hair">
        <color indexed="64"/>
      </bottom>
      <diagonal/>
    </border>
    <border>
      <left style="hair">
        <color indexed="64"/>
      </left>
      <right/>
      <top style="thin">
        <color indexed="64"/>
      </top>
      <bottom/>
      <diagonal/>
    </border>
    <border>
      <left style="hair">
        <color indexed="64"/>
      </left>
      <right/>
      <top style="hair">
        <color indexed="64"/>
      </top>
      <bottom/>
      <diagonal/>
    </border>
    <border>
      <left style="thin">
        <color indexed="55"/>
      </left>
      <right style="thin">
        <color indexed="55"/>
      </right>
      <top style="thin">
        <color indexed="55"/>
      </top>
      <bottom style="thin">
        <color indexed="55"/>
      </bottom>
      <diagonal/>
    </border>
    <border>
      <left style="double">
        <color indexed="64"/>
      </left>
      <right style="hair">
        <color indexed="64"/>
      </right>
      <top/>
      <bottom/>
      <diagonal/>
    </border>
    <border>
      <left style="double">
        <color indexed="64"/>
      </left>
      <right style="hair">
        <color indexed="64"/>
      </right>
      <top style="thin">
        <color indexed="64"/>
      </top>
      <bottom style="hair">
        <color indexed="64"/>
      </bottom>
      <diagonal/>
    </border>
    <border>
      <left/>
      <right style="double">
        <color indexed="64"/>
      </right>
      <top style="hair">
        <color indexed="64"/>
      </top>
      <bottom/>
      <diagonal/>
    </border>
    <border>
      <left style="double">
        <color indexed="64"/>
      </left>
      <right style="hair">
        <color indexed="64"/>
      </right>
      <top style="hair">
        <color indexed="64"/>
      </top>
      <bottom/>
      <diagonal/>
    </border>
    <border>
      <left/>
      <right style="double">
        <color indexed="64"/>
      </right>
      <top/>
      <bottom/>
      <diagonal/>
    </border>
    <border>
      <left style="double">
        <color indexed="64"/>
      </left>
      <right style="hair">
        <color indexed="64"/>
      </right>
      <top/>
      <bottom style="hair">
        <color indexed="64"/>
      </bottom>
      <diagonal/>
    </border>
    <border>
      <left/>
      <right style="double">
        <color indexed="64"/>
      </right>
      <top/>
      <bottom style="hair">
        <color indexed="64"/>
      </bottom>
      <diagonal/>
    </border>
    <border>
      <left/>
      <right/>
      <top style="hair">
        <color indexed="64"/>
      </top>
      <bottom style="hair">
        <color indexed="64"/>
      </bottom>
      <diagonal/>
    </border>
    <border>
      <left style="thin">
        <color indexed="55"/>
      </left>
      <right/>
      <top/>
      <bottom/>
      <diagonal/>
    </border>
    <border>
      <left style="double">
        <color indexed="64"/>
      </left>
      <right style="hair">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double">
        <color indexed="64"/>
      </right>
      <top style="thin">
        <color indexed="64"/>
      </top>
      <bottom style="thin">
        <color indexed="64"/>
      </bottom>
      <diagonal/>
    </border>
    <border>
      <left/>
      <right style="double">
        <color indexed="64"/>
      </right>
      <top style="thin">
        <color indexed="64"/>
      </top>
      <bottom/>
      <diagonal/>
    </border>
    <border>
      <left style="thin">
        <color indexed="64"/>
      </left>
      <right style="thin">
        <color indexed="64"/>
      </right>
      <top/>
      <bottom/>
      <diagonal/>
    </border>
    <border>
      <left/>
      <right style="hair">
        <color indexed="64"/>
      </right>
      <top/>
      <bottom style="thin">
        <color indexed="64"/>
      </bottom>
      <diagonal/>
    </border>
    <border>
      <left style="double">
        <color indexed="64"/>
      </left>
      <right/>
      <top/>
      <bottom/>
      <diagonal/>
    </border>
    <border>
      <left style="hair">
        <color indexed="64"/>
      </left>
      <right/>
      <top/>
      <bottom style="thin">
        <color indexed="64"/>
      </bottom>
      <diagonal/>
    </border>
    <border>
      <left style="double">
        <color indexed="64"/>
      </left>
      <right/>
      <top/>
      <bottom style="thin">
        <color indexed="64"/>
      </bottom>
      <diagonal/>
    </border>
  </borders>
  <cellStyleXfs count="8">
    <xf numFmtId="0" fontId="0" fillId="0" borderId="0"/>
    <xf numFmtId="38" fontId="1" fillId="0" borderId="0" applyFont="0" applyFill="0" applyBorder="0" applyAlignment="0" applyProtection="0"/>
    <xf numFmtId="0" fontId="1" fillId="0" borderId="0">
      <alignment vertical="center"/>
    </xf>
    <xf numFmtId="38" fontId="1" fillId="0" borderId="0" applyFont="0" applyFill="0" applyBorder="0" applyAlignment="0" applyProtection="0">
      <alignment vertical="center"/>
    </xf>
    <xf numFmtId="0" fontId="23" fillId="0" borderId="0"/>
    <xf numFmtId="6" fontId="1" fillId="0" borderId="0" applyFont="0" applyFill="0" applyBorder="0" applyAlignment="0" applyProtection="0">
      <alignment vertical="center"/>
    </xf>
    <xf numFmtId="0" fontId="1" fillId="0" borderId="0"/>
    <xf numFmtId="0" fontId="1" fillId="0" borderId="0">
      <alignment vertical="center"/>
    </xf>
  </cellStyleXfs>
  <cellXfs count="904">
    <xf numFmtId="0" fontId="0" fillId="0" borderId="0" xfId="0"/>
    <xf numFmtId="0" fontId="4" fillId="0" borderId="0" xfId="0" applyFont="1"/>
    <xf numFmtId="0" fontId="5" fillId="0" borderId="0" xfId="0" applyFont="1"/>
    <xf numFmtId="0" fontId="5" fillId="0" borderId="1" xfId="0" applyFont="1" applyBorder="1"/>
    <xf numFmtId="0" fontId="7" fillId="0" borderId="0" xfId="0" applyFont="1" applyAlignment="1">
      <alignment horizontal="center"/>
    </xf>
    <xf numFmtId="0" fontId="5" fillId="0" borderId="4" xfId="0" applyFont="1" applyBorder="1" applyAlignment="1">
      <alignment horizontal="center"/>
    </xf>
    <xf numFmtId="0" fontId="5" fillId="0" borderId="4" xfId="0" applyFont="1" applyBorder="1" applyAlignment="1">
      <alignment horizontal="distributed" justifyLastLine="1"/>
    </xf>
    <xf numFmtId="0" fontId="5" fillId="0" borderId="9" xfId="0" applyFont="1" applyBorder="1" applyAlignment="1">
      <alignment horizontal="center" shrinkToFit="1"/>
    </xf>
    <xf numFmtId="0" fontId="5" fillId="0" borderId="8" xfId="0" applyFont="1" applyBorder="1" applyAlignment="1">
      <alignment horizontal="left" vertical="center" wrapText="1"/>
    </xf>
    <xf numFmtId="0" fontId="5" fillId="0" borderId="13" xfId="0" applyFont="1" applyBorder="1" applyAlignment="1">
      <alignment horizontal="center"/>
    </xf>
    <xf numFmtId="0" fontId="5" fillId="0" borderId="12" xfId="0" applyFont="1" applyBorder="1" applyAlignment="1">
      <alignment horizontal="right" vertical="center" wrapText="1"/>
    </xf>
    <xf numFmtId="0" fontId="5" fillId="0" borderId="11" xfId="0" applyFont="1" applyBorder="1"/>
    <xf numFmtId="0" fontId="5" fillId="0" borderId="8" xfId="0" applyFont="1" applyBorder="1"/>
    <xf numFmtId="0" fontId="5" fillId="0" borderId="14" xfId="0" applyFont="1" applyBorder="1"/>
    <xf numFmtId="0" fontId="5" fillId="0" borderId="0" xfId="0" applyFont="1" applyAlignment="1">
      <alignment horizontal="center"/>
    </xf>
    <xf numFmtId="0" fontId="5" fillId="0" borderId="8" xfId="0" applyFont="1" applyBorder="1" applyAlignment="1">
      <alignment horizontal="right"/>
    </xf>
    <xf numFmtId="38" fontId="5" fillId="0" borderId="0" xfId="1" applyFont="1" applyBorder="1"/>
    <xf numFmtId="38" fontId="5" fillId="0" borderId="0" xfId="1" applyFont="1" applyBorder="1" applyAlignment="1">
      <alignment horizontal="right"/>
    </xf>
    <xf numFmtId="0" fontId="4" fillId="0" borderId="0" xfId="0" applyFont="1" applyAlignment="1">
      <alignment horizontal="right"/>
    </xf>
    <xf numFmtId="38" fontId="5" fillId="0" borderId="0" xfId="1" applyFont="1" applyBorder="1" applyAlignment="1"/>
    <xf numFmtId="0" fontId="5" fillId="0" borderId="0" xfId="0" applyFont="1" applyAlignment="1">
      <alignment horizontal="left"/>
    </xf>
    <xf numFmtId="176" fontId="5" fillId="0" borderId="0" xfId="1" applyNumberFormat="1" applyFont="1" applyBorder="1"/>
    <xf numFmtId="176" fontId="5" fillId="0" borderId="8" xfId="1" applyNumberFormat="1" applyFont="1" applyBorder="1"/>
    <xf numFmtId="176" fontId="5" fillId="0" borderId="8" xfId="0" applyNumberFormat="1" applyFont="1" applyBorder="1"/>
    <xf numFmtId="177" fontId="4" fillId="0" borderId="0" xfId="0" applyNumberFormat="1" applyFont="1"/>
    <xf numFmtId="176" fontId="4" fillId="0" borderId="0" xfId="0" applyNumberFormat="1" applyFont="1"/>
    <xf numFmtId="0" fontId="8" fillId="0" borderId="0" xfId="0" applyFont="1"/>
    <xf numFmtId="38" fontId="5" fillId="0" borderId="0" xfId="1" applyFont="1" applyFill="1" applyBorder="1"/>
    <xf numFmtId="176" fontId="5" fillId="0" borderId="0" xfId="1" applyNumberFormat="1" applyFont="1" applyFill="1" applyBorder="1"/>
    <xf numFmtId="0" fontId="4" fillId="0" borderId="0" xfId="1" applyNumberFormat="1" applyFont="1" applyFill="1" applyBorder="1"/>
    <xf numFmtId="38" fontId="4" fillId="0" borderId="0" xfId="1" applyFont="1" applyFill="1" applyBorder="1"/>
    <xf numFmtId="178" fontId="4" fillId="0" borderId="0" xfId="1" applyNumberFormat="1" applyFont="1" applyFill="1" applyBorder="1"/>
    <xf numFmtId="0" fontId="5" fillId="0" borderId="15" xfId="0" applyFont="1" applyBorder="1"/>
    <xf numFmtId="176" fontId="5" fillId="0" borderId="0" xfId="0" applyNumberFormat="1" applyFont="1"/>
    <xf numFmtId="176" fontId="4" fillId="0" borderId="0" xfId="1" applyNumberFormat="1" applyFont="1" applyFill="1" applyBorder="1"/>
    <xf numFmtId="38" fontId="5" fillId="0" borderId="0" xfId="1" applyFont="1"/>
    <xf numFmtId="179" fontId="4" fillId="0" borderId="0" xfId="0" applyNumberFormat="1" applyFont="1" applyAlignment="1">
      <alignment horizontal="right"/>
    </xf>
    <xf numFmtId="176" fontId="5" fillId="0" borderId="8" xfId="1" applyNumberFormat="1" applyFont="1" applyFill="1" applyBorder="1"/>
    <xf numFmtId="57" fontId="4" fillId="0" borderId="0" xfId="0" applyNumberFormat="1" applyFont="1"/>
    <xf numFmtId="0" fontId="4" fillId="0" borderId="0" xfId="0" applyFont="1" applyAlignment="1">
      <alignment horizontal="center"/>
    </xf>
    <xf numFmtId="178" fontId="4" fillId="0" borderId="0" xfId="1" applyNumberFormat="1" applyFont="1" applyFill="1"/>
    <xf numFmtId="178" fontId="4" fillId="0" borderId="0" xfId="0" applyNumberFormat="1" applyFont="1"/>
    <xf numFmtId="0" fontId="5" fillId="0" borderId="9" xfId="0" applyFont="1" applyBorder="1" applyAlignment="1">
      <alignment horizontal="left"/>
    </xf>
    <xf numFmtId="0" fontId="5" fillId="0" borderId="13" xfId="0" applyFont="1" applyBorder="1" applyAlignment="1">
      <alignment horizontal="right"/>
    </xf>
    <xf numFmtId="38" fontId="5" fillId="0" borderId="0" xfId="1" applyFont="1" applyFill="1"/>
    <xf numFmtId="56" fontId="4" fillId="0" borderId="0" xfId="0" applyNumberFormat="1" applyFont="1"/>
    <xf numFmtId="0" fontId="7" fillId="0" borderId="0" xfId="0" applyFont="1"/>
    <xf numFmtId="0" fontId="4" fillId="0" borderId="0" xfId="1" applyNumberFormat="1" applyFont="1" applyFill="1" applyBorder="1" applyAlignment="1"/>
    <xf numFmtId="38" fontId="4" fillId="0" borderId="0" xfId="1" applyFont="1" applyFill="1" applyBorder="1" applyAlignment="1"/>
    <xf numFmtId="177" fontId="4" fillId="0" borderId="0" xfId="1" applyNumberFormat="1" applyFont="1" applyFill="1" applyBorder="1" applyAlignment="1"/>
    <xf numFmtId="0" fontId="5" fillId="0" borderId="12" xfId="0" applyFont="1" applyBorder="1"/>
    <xf numFmtId="178" fontId="5" fillId="0" borderId="0" xfId="0" applyNumberFormat="1" applyFont="1"/>
    <xf numFmtId="0" fontId="1" fillId="0" borderId="0" xfId="2">
      <alignment vertical="center"/>
    </xf>
    <xf numFmtId="0" fontId="12" fillId="0" borderId="0" xfId="2" applyFont="1">
      <alignment vertical="center"/>
    </xf>
    <xf numFmtId="0" fontId="13" fillId="0" borderId="1" xfId="2" applyFont="1" applyBorder="1">
      <alignment vertical="center"/>
    </xf>
    <xf numFmtId="0" fontId="13" fillId="0" borderId="3" xfId="2" applyFont="1" applyBorder="1">
      <alignment vertical="center"/>
    </xf>
    <xf numFmtId="0" fontId="13" fillId="0" borderId="17" xfId="2" applyFont="1" applyBorder="1" applyAlignment="1">
      <alignment horizontal="center"/>
    </xf>
    <xf numFmtId="0" fontId="13" fillId="0" borderId="7" xfId="2" applyFont="1" applyBorder="1" applyAlignment="1">
      <alignment horizontal="center"/>
    </xf>
    <xf numFmtId="0" fontId="13" fillId="0" borderId="8" xfId="2" applyFont="1" applyBorder="1">
      <alignment vertical="center"/>
    </xf>
    <xf numFmtId="0" fontId="13" fillId="0" borderId="13" xfId="2" applyFont="1" applyBorder="1" applyAlignment="1">
      <alignment horizontal="center"/>
    </xf>
    <xf numFmtId="0" fontId="13" fillId="0" borderId="12" xfId="2" applyFont="1" applyBorder="1" applyAlignment="1">
      <alignment horizontal="center"/>
    </xf>
    <xf numFmtId="0" fontId="13" fillId="0" borderId="11" xfId="2" applyFont="1" applyBorder="1" applyAlignment="1">
      <alignment horizontal="center"/>
    </xf>
    <xf numFmtId="0" fontId="13" fillId="0" borderId="18" xfId="2" applyFont="1" applyBorder="1" applyAlignment="1">
      <alignment horizontal="center"/>
    </xf>
    <xf numFmtId="0" fontId="13" fillId="0" borderId="0" xfId="2" applyFont="1">
      <alignment vertical="center"/>
    </xf>
    <xf numFmtId="0" fontId="13" fillId="0" borderId="14" xfId="2" applyFont="1" applyBorder="1">
      <alignment vertical="center"/>
    </xf>
    <xf numFmtId="0" fontId="14" fillId="0" borderId="0" xfId="2" applyFont="1" applyAlignment="1">
      <alignment horizontal="distributed"/>
    </xf>
    <xf numFmtId="0" fontId="14" fillId="0" borderId="8" xfId="2" applyFont="1" applyBorder="1">
      <alignment vertical="center"/>
    </xf>
    <xf numFmtId="38" fontId="14" fillId="0" borderId="0" xfId="3" applyFont="1" applyAlignment="1"/>
    <xf numFmtId="38" fontId="14" fillId="0" borderId="0" xfId="3" applyFont="1" applyFill="1" applyAlignment="1"/>
    <xf numFmtId="0" fontId="13" fillId="0" borderId="0" xfId="2" applyFont="1" applyAlignment="1">
      <alignment horizontal="distributed"/>
    </xf>
    <xf numFmtId="38" fontId="13" fillId="0" borderId="0" xfId="3" applyFont="1" applyAlignment="1"/>
    <xf numFmtId="38" fontId="13" fillId="0" borderId="0" xfId="3" applyFont="1" applyFill="1" applyAlignment="1"/>
    <xf numFmtId="0" fontId="13" fillId="0" borderId="0" xfId="2" applyFont="1" applyAlignment="1"/>
    <xf numFmtId="38" fontId="13" fillId="0" borderId="0" xfId="3" applyFont="1" applyBorder="1" applyAlignment="1"/>
    <xf numFmtId="38" fontId="13" fillId="0" borderId="0" xfId="3" applyFont="1" applyFill="1" applyBorder="1" applyAlignment="1">
      <alignment horizontal="center"/>
    </xf>
    <xf numFmtId="38" fontId="13" fillId="0" borderId="0" xfId="3" applyFont="1" applyFill="1" applyBorder="1" applyAlignment="1"/>
    <xf numFmtId="0" fontId="13" fillId="0" borderId="0" xfId="2" applyFont="1" applyAlignment="1">
      <alignment horizontal="center"/>
    </xf>
    <xf numFmtId="0" fontId="13" fillId="0" borderId="0" xfId="2" applyFont="1" applyAlignment="1">
      <alignment horizontal="left"/>
    </xf>
    <xf numFmtId="0" fontId="1" fillId="0" borderId="8" xfId="2" applyBorder="1">
      <alignment vertical="center"/>
    </xf>
    <xf numFmtId="0" fontId="13" fillId="0" borderId="11" xfId="2" applyFont="1" applyBorder="1">
      <alignment vertical="center"/>
    </xf>
    <xf numFmtId="0" fontId="13" fillId="0" borderId="12" xfId="2" applyFont="1" applyBorder="1">
      <alignment vertical="center"/>
    </xf>
    <xf numFmtId="0" fontId="15" fillId="0" borderId="0" xfId="2" applyFont="1">
      <alignment vertical="center"/>
    </xf>
    <xf numFmtId="0" fontId="16" fillId="0" borderId="0" xfId="2" applyFont="1">
      <alignment vertical="center"/>
    </xf>
    <xf numFmtId="0" fontId="15" fillId="0" borderId="0" xfId="2" applyFont="1" applyAlignment="1">
      <alignment horizontal="center"/>
    </xf>
    <xf numFmtId="0" fontId="17" fillId="0" borderId="0" xfId="2" applyFont="1" applyAlignment="1">
      <alignment horizontal="center"/>
    </xf>
    <xf numFmtId="178" fontId="13" fillId="0" borderId="0" xfId="2" applyNumberFormat="1" applyFont="1">
      <alignment vertical="center"/>
    </xf>
    <xf numFmtId="0" fontId="16" fillId="0" borderId="0" xfId="2" applyFont="1" applyAlignment="1">
      <alignment horizontal="distributed"/>
    </xf>
    <xf numFmtId="0" fontId="16" fillId="0" borderId="0" xfId="0" applyFont="1"/>
    <xf numFmtId="0" fontId="13" fillId="0" borderId="0" xfId="0" applyFont="1"/>
    <xf numFmtId="0" fontId="13" fillId="0" borderId="20" xfId="0" applyFont="1" applyBorder="1" applyAlignment="1">
      <alignment horizontal="distributed" justifyLastLine="1"/>
    </xf>
    <xf numFmtId="0" fontId="13" fillId="0" borderId="20" xfId="0" applyFont="1" applyBorder="1" applyAlignment="1">
      <alignment horizontal="center"/>
    </xf>
    <xf numFmtId="0" fontId="13" fillId="0" borderId="18" xfId="0" applyFont="1" applyBorder="1" applyAlignment="1">
      <alignment horizontal="center"/>
    </xf>
    <xf numFmtId="0" fontId="13" fillId="0" borderId="14" xfId="0" applyFont="1" applyBorder="1"/>
    <xf numFmtId="0" fontId="13" fillId="0" borderId="0" xfId="0" applyFont="1" applyAlignment="1">
      <alignment horizontal="right"/>
    </xf>
    <xf numFmtId="180" fontId="13" fillId="0" borderId="15" xfId="1" applyNumberFormat="1" applyFont="1" applyFill="1" applyBorder="1"/>
    <xf numFmtId="180" fontId="13" fillId="0" borderId="0" xfId="1" applyNumberFormat="1" applyFont="1" applyFill="1" applyBorder="1"/>
    <xf numFmtId="180" fontId="13" fillId="0" borderId="0" xfId="1" applyNumberFormat="1" applyFont="1" applyFill="1"/>
    <xf numFmtId="3" fontId="19" fillId="0" borderId="0" xfId="0" applyNumberFormat="1" applyFont="1"/>
    <xf numFmtId="0" fontId="13" fillId="0" borderId="0" xfId="0" quotePrefix="1" applyFont="1" applyAlignment="1">
      <alignment horizontal="right"/>
    </xf>
    <xf numFmtId="0" fontId="14" fillId="0" borderId="0" xfId="0" applyFont="1"/>
    <xf numFmtId="0" fontId="14" fillId="0" borderId="8" xfId="0" quotePrefix="1" applyFont="1" applyBorder="1" applyAlignment="1">
      <alignment horizontal="right"/>
    </xf>
    <xf numFmtId="3" fontId="14" fillId="0" borderId="0" xfId="0" applyNumberFormat="1" applyFont="1" applyAlignment="1">
      <alignment horizontal="right"/>
    </xf>
    <xf numFmtId="180" fontId="14" fillId="0" borderId="0" xfId="1" applyNumberFormat="1" applyFont="1" applyFill="1" applyAlignment="1">
      <alignment horizontal="right"/>
    </xf>
    <xf numFmtId="0" fontId="19" fillId="0" borderId="0" xfId="0" applyFont="1"/>
    <xf numFmtId="0" fontId="13" fillId="0" borderId="8" xfId="0" applyFont="1" applyBorder="1"/>
    <xf numFmtId="0" fontId="13" fillId="0" borderId="8" xfId="0" applyFont="1" applyBorder="1" applyAlignment="1">
      <alignment horizontal="right"/>
    </xf>
    <xf numFmtId="3" fontId="20" fillId="0" borderId="0" xfId="0" applyNumberFormat="1" applyFont="1" applyAlignment="1">
      <alignment horizontal="right"/>
    </xf>
    <xf numFmtId="180" fontId="13" fillId="0" borderId="0" xfId="1" applyNumberFormat="1" applyFont="1" applyFill="1" applyAlignment="1">
      <alignment horizontal="right"/>
    </xf>
    <xf numFmtId="0" fontId="21" fillId="0" borderId="0" xfId="0" applyFont="1" applyAlignment="1">
      <alignment wrapText="1"/>
    </xf>
    <xf numFmtId="0" fontId="22" fillId="0" borderId="0" xfId="0" applyFont="1" applyAlignment="1">
      <alignment horizontal="center"/>
    </xf>
    <xf numFmtId="0" fontId="13" fillId="0" borderId="0" xfId="0" applyFont="1" applyAlignment="1">
      <alignment vertical="center"/>
    </xf>
    <xf numFmtId="0" fontId="20" fillId="0" borderId="0" xfId="0" applyFont="1" applyAlignment="1">
      <alignment horizontal="center"/>
    </xf>
    <xf numFmtId="3" fontId="20" fillId="0" borderId="0" xfId="0" applyNumberFormat="1" applyFont="1" applyAlignment="1">
      <alignment horizontal="center"/>
    </xf>
    <xf numFmtId="180" fontId="13" fillId="0" borderId="0" xfId="1" applyNumberFormat="1" applyFont="1" applyFill="1" applyBorder="1" applyAlignment="1">
      <alignment horizontal="right"/>
    </xf>
    <xf numFmtId="0" fontId="13" fillId="0" borderId="11" xfId="0" applyFont="1" applyBorder="1"/>
    <xf numFmtId="0" fontId="13" fillId="0" borderId="12" xfId="0" applyFont="1" applyBorder="1"/>
    <xf numFmtId="3" fontId="13" fillId="0" borderId="0" xfId="0" applyNumberFormat="1" applyFont="1"/>
    <xf numFmtId="3" fontId="16" fillId="0" borderId="0" xfId="0" applyNumberFormat="1" applyFont="1"/>
    <xf numFmtId="0" fontId="16" fillId="0" borderId="0" xfId="4" applyFont="1"/>
    <xf numFmtId="0" fontId="16" fillId="0" borderId="0" xfId="4" applyFont="1" applyAlignment="1">
      <alignment horizontal="left"/>
    </xf>
    <xf numFmtId="0" fontId="13" fillId="0" borderId="0" xfId="4" applyFont="1"/>
    <xf numFmtId="0" fontId="16" fillId="0" borderId="0" xfId="4" applyFont="1" applyAlignment="1">
      <alignment horizontal="center"/>
    </xf>
    <xf numFmtId="0" fontId="13" fillId="0" borderId="17" xfId="4" applyFont="1" applyBorder="1" applyAlignment="1">
      <alignment vertical="center"/>
    </xf>
    <xf numFmtId="0" fontId="13" fillId="0" borderId="17" xfId="4" applyFont="1" applyBorder="1" applyAlignment="1">
      <alignment horizontal="center" vertical="center"/>
    </xf>
    <xf numFmtId="0" fontId="13" fillId="0" borderId="20" xfId="4" applyFont="1" applyBorder="1" applyAlignment="1">
      <alignment horizontal="center" vertical="center"/>
    </xf>
    <xf numFmtId="0" fontId="13" fillId="0" borderId="15" xfId="4" applyFont="1" applyBorder="1" applyAlignment="1">
      <alignment horizontal="center"/>
    </xf>
    <xf numFmtId="0" fontId="13" fillId="0" borderId="0" xfId="4" applyFont="1" applyAlignment="1">
      <alignment horizontal="center"/>
    </xf>
    <xf numFmtId="0" fontId="13" fillId="0" borderId="0" xfId="4" applyFont="1" applyAlignment="1">
      <alignment vertical="center" justifyLastLine="1"/>
    </xf>
    <xf numFmtId="0" fontId="13" fillId="0" borderId="0" xfId="4" applyFont="1" applyAlignment="1">
      <alignment horizontal="right" vertical="center" justifyLastLine="1"/>
    </xf>
    <xf numFmtId="180" fontId="13" fillId="0" borderId="15" xfId="1" applyNumberFormat="1" applyFont="1" applyBorder="1"/>
    <xf numFmtId="180" fontId="13" fillId="0" borderId="0" xfId="1" applyNumberFormat="1" applyFont="1"/>
    <xf numFmtId="178" fontId="16" fillId="0" borderId="0" xfId="4" applyNumberFormat="1" applyFont="1"/>
    <xf numFmtId="0" fontId="14" fillId="0" borderId="0" xfId="4" applyFont="1" applyAlignment="1">
      <alignment horizontal="right" vertical="center" justifyLastLine="1"/>
    </xf>
    <xf numFmtId="180" fontId="14" fillId="0" borderId="15" xfId="1" applyNumberFormat="1" applyFont="1" applyFill="1" applyBorder="1" applyAlignment="1">
      <alignment horizontal="right"/>
    </xf>
    <xf numFmtId="180" fontId="14" fillId="0" borderId="0" xfId="1" applyNumberFormat="1" applyFont="1" applyFill="1" applyBorder="1" applyAlignment="1">
      <alignment horizontal="right"/>
    </xf>
    <xf numFmtId="178" fontId="24" fillId="0" borderId="0" xfId="4" applyNumberFormat="1" applyFont="1" applyAlignment="1">
      <alignment horizontal="right"/>
    </xf>
    <xf numFmtId="0" fontId="13" fillId="0" borderId="0" xfId="4" applyFont="1" applyAlignment="1">
      <alignment vertical="center"/>
    </xf>
    <xf numFmtId="0" fontId="13" fillId="0" borderId="0" xfId="4" applyFont="1" applyAlignment="1">
      <alignment horizontal="right" vertical="center"/>
    </xf>
    <xf numFmtId="180" fontId="13" fillId="0" borderId="15" xfId="1" applyNumberFormat="1" applyFont="1" applyFill="1" applyBorder="1" applyAlignment="1">
      <alignment horizontal="right"/>
    </xf>
    <xf numFmtId="180" fontId="16" fillId="0" borderId="0" xfId="4" applyNumberFormat="1" applyFont="1"/>
    <xf numFmtId="180" fontId="13" fillId="2" borderId="0" xfId="1" applyNumberFormat="1" applyFont="1" applyFill="1" applyBorder="1" applyAlignment="1">
      <alignment horizontal="right"/>
    </xf>
    <xf numFmtId="0" fontId="16" fillId="2" borderId="0" xfId="4" applyFont="1" applyFill="1"/>
    <xf numFmtId="181" fontId="13" fillId="0" borderId="21" xfId="4" applyNumberFormat="1" applyFont="1" applyBorder="1"/>
    <xf numFmtId="181" fontId="13" fillId="0" borderId="11" xfId="4" applyNumberFormat="1" applyFont="1" applyBorder="1"/>
    <xf numFmtId="178" fontId="13" fillId="0" borderId="11" xfId="4" applyNumberFormat="1" applyFont="1" applyBorder="1"/>
    <xf numFmtId="178" fontId="13" fillId="0" borderId="0" xfId="4" applyNumberFormat="1" applyFont="1"/>
    <xf numFmtId="181" fontId="16" fillId="0" borderId="0" xfId="4" applyNumberFormat="1" applyFont="1"/>
    <xf numFmtId="38" fontId="16" fillId="0" borderId="0" xfId="4" applyNumberFormat="1" applyFont="1"/>
    <xf numFmtId="0" fontId="26" fillId="0" borderId="0" xfId="0" applyFont="1" applyAlignment="1">
      <alignment horizontal="left"/>
    </xf>
    <xf numFmtId="0" fontId="26" fillId="0" borderId="0" xfId="0" applyFont="1"/>
    <xf numFmtId="0" fontId="4" fillId="0" borderId="0" xfId="0" applyFont="1" applyAlignment="1">
      <alignment horizontal="left"/>
    </xf>
    <xf numFmtId="0" fontId="13" fillId="0" borderId="20" xfId="0" applyFont="1" applyBorder="1" applyAlignment="1">
      <alignment horizontal="center" vertical="center"/>
    </xf>
    <xf numFmtId="0" fontId="13" fillId="0" borderId="16" xfId="0" applyFont="1" applyBorder="1" applyAlignment="1">
      <alignment horizontal="distributed"/>
    </xf>
    <xf numFmtId="0" fontId="13" fillId="0" borderId="23" xfId="0" applyFont="1" applyBorder="1"/>
    <xf numFmtId="0" fontId="13" fillId="0" borderId="16" xfId="0" applyFont="1" applyBorder="1"/>
    <xf numFmtId="0" fontId="13" fillId="0" borderId="16" xfId="0" applyFont="1" applyBorder="1" applyAlignment="1">
      <alignment horizontal="left"/>
    </xf>
    <xf numFmtId="180" fontId="13" fillId="0" borderId="0" xfId="1" applyNumberFormat="1" applyFont="1" applyFill="1" applyAlignment="1"/>
    <xf numFmtId="180" fontId="4" fillId="0" borderId="0" xfId="0" applyNumberFormat="1" applyFont="1" applyAlignment="1">
      <alignment horizontal="right"/>
    </xf>
    <xf numFmtId="180" fontId="13" fillId="0" borderId="15" xfId="1" applyNumberFormat="1" applyFont="1" applyFill="1" applyBorder="1" applyAlignment="1">
      <alignment horizontal="right" shrinkToFit="1"/>
    </xf>
    <xf numFmtId="180" fontId="13" fillId="0" borderId="0" xfId="1" applyNumberFormat="1" applyFont="1" applyFill="1" applyBorder="1" applyAlignment="1">
      <alignment horizontal="right" shrinkToFit="1"/>
    </xf>
    <xf numFmtId="0" fontId="27" fillId="0" borderId="0" xfId="0" applyFont="1"/>
    <xf numFmtId="0" fontId="14" fillId="0" borderId="8" xfId="0" applyFont="1" applyBorder="1" applyAlignment="1">
      <alignment horizontal="right"/>
    </xf>
    <xf numFmtId="180" fontId="14" fillId="0" borderId="0" xfId="1" applyNumberFormat="1" applyFont="1" applyFill="1" applyBorder="1" applyAlignment="1"/>
    <xf numFmtId="180" fontId="28" fillId="0" borderId="0" xfId="0" applyNumberFormat="1" applyFont="1" applyAlignment="1">
      <alignment horizontal="right"/>
    </xf>
    <xf numFmtId="182" fontId="19" fillId="0" borderId="0" xfId="0" applyNumberFormat="1" applyFont="1"/>
    <xf numFmtId="0" fontId="29" fillId="0" borderId="0" xfId="0" applyFont="1"/>
    <xf numFmtId="0" fontId="13" fillId="0" borderId="0" xfId="0" applyFont="1" applyAlignment="1">
      <alignment horizontal="center"/>
    </xf>
    <xf numFmtId="180" fontId="5" fillId="0" borderId="0" xfId="1" applyNumberFormat="1" applyFont="1" applyFill="1" applyAlignment="1"/>
    <xf numFmtId="182" fontId="16" fillId="0" borderId="0" xfId="0" applyNumberFormat="1" applyFont="1" applyAlignment="1">
      <alignment horizontal="right"/>
    </xf>
    <xf numFmtId="180" fontId="13" fillId="0" borderId="0" xfId="1" applyNumberFormat="1" applyFont="1" applyFill="1" applyBorder="1" applyAlignment="1"/>
    <xf numFmtId="180" fontId="30" fillId="0" borderId="0" xfId="0" applyNumberFormat="1" applyFont="1" applyAlignment="1">
      <alignment horizontal="right"/>
    </xf>
    <xf numFmtId="180" fontId="5" fillId="0" borderId="0" xfId="1" applyNumberFormat="1" applyFont="1" applyFill="1" applyBorder="1" applyAlignment="1"/>
    <xf numFmtId="0" fontId="13" fillId="0" borderId="11" xfId="0" applyFont="1" applyBorder="1" applyAlignment="1">
      <alignment horizontal="center"/>
    </xf>
    <xf numFmtId="0" fontId="13" fillId="0" borderId="12" xfId="0" applyFont="1" applyBorder="1" applyAlignment="1">
      <alignment horizontal="center"/>
    </xf>
    <xf numFmtId="38" fontId="13" fillId="0" borderId="11" xfId="1" applyFont="1" applyFill="1" applyBorder="1" applyAlignment="1">
      <alignment horizontal="left"/>
    </xf>
    <xf numFmtId="183" fontId="4" fillId="0" borderId="0" xfId="0" applyNumberFormat="1" applyFont="1" applyAlignment="1">
      <alignment horizontal="left"/>
    </xf>
    <xf numFmtId="0" fontId="5" fillId="0" borderId="8" xfId="0" applyFont="1" applyBorder="1" applyAlignment="1">
      <alignment horizontal="left"/>
    </xf>
    <xf numFmtId="183" fontId="5" fillId="0" borderId="0" xfId="0" applyNumberFormat="1" applyFont="1" applyAlignment="1">
      <alignment horizontal="left"/>
    </xf>
    <xf numFmtId="182" fontId="5" fillId="0" borderId="0" xfId="0" applyNumberFormat="1" applyFont="1"/>
    <xf numFmtId="0" fontId="8" fillId="0" borderId="0" xfId="0" applyFont="1" applyAlignment="1">
      <alignment horizontal="left" wrapText="1"/>
    </xf>
    <xf numFmtId="38" fontId="4" fillId="0" borderId="0" xfId="0" applyNumberFormat="1" applyFont="1"/>
    <xf numFmtId="0" fontId="9" fillId="0" borderId="0" xfId="0" applyFont="1"/>
    <xf numFmtId="0" fontId="16" fillId="0" borderId="0" xfId="0" applyFont="1" applyAlignment="1">
      <alignment horizontal="left"/>
    </xf>
    <xf numFmtId="0" fontId="13" fillId="0" borderId="1" xfId="0" applyFont="1" applyBorder="1" applyAlignment="1">
      <alignment horizontal="center"/>
    </xf>
    <xf numFmtId="0" fontId="13" fillId="0" borderId="0" xfId="0" applyFont="1" applyAlignment="1">
      <alignment horizontal="left"/>
    </xf>
    <xf numFmtId="0" fontId="16" fillId="0" borderId="0" xfId="0" applyFont="1" applyAlignment="1">
      <alignment horizontal="center"/>
    </xf>
    <xf numFmtId="0" fontId="13" fillId="0" borderId="18" xfId="0" applyFont="1" applyBorder="1" applyAlignment="1">
      <alignment horizontal="center" vertical="center"/>
    </xf>
    <xf numFmtId="0" fontId="13" fillId="0" borderId="14" xfId="0" applyFont="1" applyBorder="1" applyAlignment="1">
      <alignment horizontal="distributed"/>
    </xf>
    <xf numFmtId="180" fontId="13" fillId="0" borderId="15" xfId="1" applyNumberFormat="1" applyFont="1" applyBorder="1" applyAlignment="1"/>
    <xf numFmtId="180" fontId="13" fillId="0" borderId="0" xfId="1" applyNumberFormat="1" applyFont="1" applyAlignment="1"/>
    <xf numFmtId="180" fontId="16" fillId="0" borderId="0" xfId="0" applyNumberFormat="1" applyFont="1" applyAlignment="1">
      <alignment horizontal="right"/>
    </xf>
    <xf numFmtId="180" fontId="16" fillId="0" borderId="0" xfId="0" applyNumberFormat="1" applyFont="1" applyAlignment="1">
      <alignment horizontal="left"/>
    </xf>
    <xf numFmtId="0" fontId="31" fillId="0" borderId="0" xfId="0" applyFont="1"/>
    <xf numFmtId="0" fontId="14" fillId="0" borderId="0" xfId="0" applyFont="1" applyAlignment="1">
      <alignment horizontal="right"/>
    </xf>
    <xf numFmtId="180" fontId="14" fillId="0" borderId="15" xfId="1" applyNumberFormat="1" applyFont="1" applyBorder="1" applyAlignment="1"/>
    <xf numFmtId="180" fontId="14" fillId="0" borderId="0" xfId="1" applyNumberFormat="1" applyFont="1" applyBorder="1" applyAlignment="1"/>
    <xf numFmtId="180" fontId="24" fillId="0" borderId="0" xfId="0" applyNumberFormat="1" applyFont="1" applyAlignment="1">
      <alignment horizontal="right"/>
    </xf>
    <xf numFmtId="180" fontId="32" fillId="0" borderId="0" xfId="0" applyNumberFormat="1" applyFont="1" applyAlignment="1">
      <alignment horizontal="right"/>
    </xf>
    <xf numFmtId="180" fontId="13" fillId="0" borderId="0" xfId="1" applyNumberFormat="1" applyFont="1" applyAlignment="1">
      <alignment horizontal="right"/>
    </xf>
    <xf numFmtId="180" fontId="13" fillId="0" borderId="0" xfId="0" applyNumberFormat="1" applyFont="1" applyAlignment="1">
      <alignment horizontal="right"/>
    </xf>
    <xf numFmtId="180" fontId="33" fillId="0" borderId="0" xfId="0" applyNumberFormat="1" applyFont="1" applyAlignment="1">
      <alignment horizontal="right"/>
    </xf>
    <xf numFmtId="183" fontId="13" fillId="0" borderId="21" xfId="0" applyNumberFormat="1" applyFont="1" applyBorder="1" applyAlignment="1">
      <alignment horizontal="left"/>
    </xf>
    <xf numFmtId="183" fontId="13" fillId="0" borderId="11" xfId="0" applyNumberFormat="1" applyFont="1" applyBorder="1" applyAlignment="1">
      <alignment horizontal="left"/>
    </xf>
    <xf numFmtId="182" fontId="13" fillId="0" borderId="11" xfId="0" applyNumberFormat="1" applyFont="1" applyBorder="1" applyAlignment="1">
      <alignment horizontal="left"/>
    </xf>
    <xf numFmtId="183" fontId="16" fillId="0" borderId="0" xfId="0" applyNumberFormat="1" applyFont="1" applyAlignment="1">
      <alignment horizontal="left"/>
    </xf>
    <xf numFmtId="180" fontId="13" fillId="0" borderId="0" xfId="0" applyNumberFormat="1" applyFont="1"/>
    <xf numFmtId="180" fontId="13" fillId="0" borderId="0" xfId="0" applyNumberFormat="1" applyFont="1" applyAlignment="1">
      <alignment horizontal="left"/>
    </xf>
    <xf numFmtId="0" fontId="5" fillId="0" borderId="7" xfId="2" applyFont="1" applyBorder="1">
      <alignment vertical="center"/>
    </xf>
    <xf numFmtId="0" fontId="5" fillId="0" borderId="7" xfId="2" applyFont="1" applyBorder="1" applyAlignment="1">
      <alignment horizontal="center" vertical="center"/>
    </xf>
    <xf numFmtId="0" fontId="5" fillId="0" borderId="17" xfId="2" applyFont="1" applyBorder="1" applyAlignment="1">
      <alignment horizontal="center" vertical="center"/>
    </xf>
    <xf numFmtId="0" fontId="5" fillId="0" borderId="5" xfId="2" applyFont="1" applyBorder="1" applyAlignment="1">
      <alignment horizontal="center" vertical="center"/>
    </xf>
    <xf numFmtId="0" fontId="5" fillId="0" borderId="0" xfId="2" applyFont="1">
      <alignment vertical="center"/>
    </xf>
    <xf numFmtId="183" fontId="34" fillId="0" borderId="24" xfId="2" applyNumberFormat="1" applyFont="1" applyBorder="1">
      <alignment vertical="center"/>
    </xf>
    <xf numFmtId="0" fontId="5" fillId="0" borderId="8" xfId="2" applyFont="1" applyBorder="1">
      <alignment vertical="center"/>
    </xf>
    <xf numFmtId="184" fontId="35" fillId="0" borderId="25" xfId="3" applyNumberFormat="1" applyFont="1" applyBorder="1" applyAlignment="1">
      <alignment vertical="center"/>
    </xf>
    <xf numFmtId="184" fontId="35" fillId="0" borderId="8" xfId="3" applyNumberFormat="1" applyFont="1" applyBorder="1" applyAlignment="1">
      <alignment vertical="center"/>
    </xf>
    <xf numFmtId="0" fontId="25" fillId="0" borderId="0" xfId="2" applyFont="1">
      <alignment vertical="center"/>
    </xf>
    <xf numFmtId="0" fontId="36" fillId="0" borderId="0" xfId="2" applyFont="1">
      <alignment vertical="center"/>
    </xf>
    <xf numFmtId="0" fontId="37" fillId="0" borderId="0" xfId="2" applyFont="1">
      <alignment vertical="center"/>
    </xf>
    <xf numFmtId="0" fontId="5" fillId="0" borderId="1" xfId="2" applyFont="1" applyBorder="1">
      <alignment vertical="center"/>
    </xf>
    <xf numFmtId="0" fontId="37" fillId="0" borderId="0" xfId="2" applyFont="1" applyAlignment="1">
      <alignment horizontal="center" vertical="center"/>
    </xf>
    <xf numFmtId="0" fontId="5" fillId="0" borderId="0" xfId="2" applyFont="1" applyAlignment="1">
      <alignment horizontal="center" vertical="center"/>
    </xf>
    <xf numFmtId="0" fontId="5" fillId="0" borderId="26" xfId="2" applyFont="1" applyBorder="1" applyAlignment="1">
      <alignment horizontal="center" vertical="center"/>
    </xf>
    <xf numFmtId="0" fontId="5" fillId="0" borderId="6" xfId="2" applyFont="1" applyBorder="1" applyAlignment="1">
      <alignment horizontal="center" vertical="center"/>
    </xf>
    <xf numFmtId="0" fontId="5" fillId="0" borderId="27" xfId="2" applyFont="1" applyBorder="1">
      <alignment vertical="center"/>
    </xf>
    <xf numFmtId="0" fontId="5" fillId="0" borderId="28" xfId="2" applyFont="1" applyBorder="1">
      <alignment vertical="center"/>
    </xf>
    <xf numFmtId="0" fontId="27" fillId="0" borderId="8" xfId="2" applyFont="1" applyBorder="1" applyAlignment="1">
      <alignment horizontal="center" vertical="center"/>
    </xf>
    <xf numFmtId="184" fontId="35" fillId="0" borderId="29" xfId="3" applyNumberFormat="1" applyFont="1" applyBorder="1">
      <alignment vertical="center"/>
    </xf>
    <xf numFmtId="184" fontId="35" fillId="0" borderId="25" xfId="3" applyNumberFormat="1" applyFont="1" applyBorder="1" applyAlignment="1">
      <alignment horizontal="center" vertical="center"/>
    </xf>
    <xf numFmtId="184" fontId="35" fillId="0" borderId="0" xfId="3" applyNumberFormat="1" applyFont="1" applyBorder="1" applyAlignment="1">
      <alignment horizontal="right" vertical="center"/>
    </xf>
    <xf numFmtId="184" fontId="35" fillId="0" borderId="25" xfId="3" applyNumberFormat="1" applyFont="1" applyBorder="1" applyAlignment="1">
      <alignment horizontal="right" vertical="center"/>
    </xf>
    <xf numFmtId="38" fontId="35" fillId="0" borderId="15" xfId="3" applyFont="1" applyBorder="1" applyAlignment="1">
      <alignment horizontal="right" vertical="center"/>
    </xf>
    <xf numFmtId="38" fontId="35" fillId="0" borderId="0" xfId="3" applyFont="1" applyAlignment="1">
      <alignment horizontal="right" vertical="center"/>
    </xf>
    <xf numFmtId="38" fontId="35" fillId="0" borderId="0" xfId="3" applyFont="1" applyBorder="1" applyAlignment="1">
      <alignment horizontal="right" vertical="center"/>
    </xf>
    <xf numFmtId="184" fontId="35" fillId="0" borderId="0" xfId="3" applyNumberFormat="1" applyFont="1" applyAlignment="1">
      <alignment horizontal="right" vertical="center"/>
    </xf>
    <xf numFmtId="184" fontId="35" fillId="0" borderId="8" xfId="3" applyNumberFormat="1" applyFont="1" applyBorder="1" applyAlignment="1">
      <alignment horizontal="right" vertical="center"/>
    </xf>
    <xf numFmtId="184" fontId="35" fillId="0" borderId="0" xfId="3" applyNumberFormat="1" applyFont="1">
      <alignment vertical="center"/>
    </xf>
    <xf numFmtId="38" fontId="37" fillId="0" borderId="0" xfId="2" applyNumberFormat="1" applyFont="1">
      <alignment vertical="center"/>
    </xf>
    <xf numFmtId="184" fontId="35" fillId="0" borderId="8" xfId="3" applyNumberFormat="1" applyFont="1" applyBorder="1" applyAlignment="1">
      <alignment horizontal="center" vertical="center"/>
    </xf>
    <xf numFmtId="0" fontId="5" fillId="0" borderId="8" xfId="2" applyFont="1" applyBorder="1" applyAlignment="1">
      <alignment horizontal="center" vertical="center"/>
    </xf>
    <xf numFmtId="184" fontId="35" fillId="0" borderId="15" xfId="3" applyNumberFormat="1" applyFont="1" applyBorder="1" applyAlignment="1">
      <alignment horizontal="right" vertical="center"/>
    </xf>
    <xf numFmtId="38" fontId="35" fillId="0" borderId="21" xfId="3" applyFont="1" applyBorder="1">
      <alignment vertical="center"/>
    </xf>
    <xf numFmtId="38" fontId="35" fillId="0" borderId="0" xfId="3" applyFont="1">
      <alignment vertical="center"/>
    </xf>
    <xf numFmtId="38" fontId="35" fillId="0" borderId="11" xfId="3" applyFont="1" applyBorder="1">
      <alignment vertical="center"/>
    </xf>
    <xf numFmtId="38" fontId="35" fillId="0" borderId="30" xfId="3" applyFont="1" applyBorder="1">
      <alignment vertical="center"/>
    </xf>
    <xf numFmtId="38" fontId="35" fillId="0" borderId="31" xfId="3" applyFont="1" applyBorder="1">
      <alignment vertical="center"/>
    </xf>
    <xf numFmtId="38" fontId="35" fillId="0" borderId="12" xfId="3" applyFont="1" applyBorder="1">
      <alignment vertical="center"/>
    </xf>
    <xf numFmtId="0" fontId="5" fillId="0" borderId="16" xfId="2" applyFont="1" applyBorder="1">
      <alignment vertical="center"/>
    </xf>
    <xf numFmtId="38" fontId="35" fillId="0" borderId="16" xfId="3" applyFont="1" applyBorder="1" applyAlignment="1">
      <alignment vertical="center"/>
    </xf>
    <xf numFmtId="38" fontId="35" fillId="0" borderId="0" xfId="3" applyFont="1" applyBorder="1" applyAlignment="1">
      <alignment vertical="center"/>
    </xf>
    <xf numFmtId="0" fontId="35" fillId="0" borderId="0" xfId="2" applyFont="1">
      <alignment vertical="center"/>
    </xf>
    <xf numFmtId="0" fontId="35" fillId="0" borderId="0" xfId="2" applyFont="1" applyAlignment="1">
      <alignment horizontal="center" vertical="center"/>
    </xf>
    <xf numFmtId="0" fontId="9" fillId="0" borderId="0" xfId="2" applyFont="1">
      <alignment vertical="center"/>
    </xf>
    <xf numFmtId="0" fontId="38" fillId="0" borderId="0" xfId="2" applyFont="1">
      <alignment vertical="center"/>
    </xf>
    <xf numFmtId="0" fontId="39" fillId="0" borderId="0" xfId="2" applyFont="1" applyAlignment="1">
      <alignment horizontal="center" vertical="center"/>
    </xf>
    <xf numFmtId="0" fontId="39" fillId="0" borderId="0" xfId="2" applyFont="1" applyAlignment="1">
      <alignment horizontal="right" vertical="center"/>
    </xf>
    <xf numFmtId="0" fontId="4" fillId="0" borderId="0" xfId="0" applyFont="1" applyAlignment="1">
      <alignment vertical="center"/>
    </xf>
    <xf numFmtId="0" fontId="5" fillId="0" borderId="0" xfId="0" applyFont="1" applyAlignment="1">
      <alignment horizontal="distributed" vertical="distributed"/>
    </xf>
    <xf numFmtId="0" fontId="5" fillId="0" borderId="0" xfId="0" applyFont="1" applyAlignment="1">
      <alignment vertical="center"/>
    </xf>
    <xf numFmtId="0" fontId="5" fillId="0" borderId="0" xfId="0" applyFont="1" applyAlignment="1">
      <alignment horizontal="distributed" vertical="center"/>
    </xf>
    <xf numFmtId="38" fontId="4" fillId="0" borderId="0" xfId="1" applyFont="1" applyFill="1"/>
    <xf numFmtId="0" fontId="5" fillId="0" borderId="20" xfId="0" applyFont="1" applyBorder="1" applyAlignment="1">
      <alignment horizontal="center" vertical="center"/>
    </xf>
    <xf numFmtId="0" fontId="5" fillId="0" borderId="18" xfId="0" applyFont="1" applyBorder="1" applyAlignment="1">
      <alignment horizontal="center" vertical="center"/>
    </xf>
    <xf numFmtId="38" fontId="5" fillId="0" borderId="14" xfId="1" applyFont="1" applyFill="1" applyBorder="1" applyAlignment="1">
      <alignment horizontal="distributed" vertical="distributed"/>
    </xf>
    <xf numFmtId="38" fontId="5" fillId="0" borderId="16" xfId="1" applyFont="1" applyFill="1" applyBorder="1"/>
    <xf numFmtId="38" fontId="5" fillId="0" borderId="14" xfId="1" applyFont="1" applyFill="1" applyBorder="1" applyAlignment="1">
      <alignment horizontal="distributed"/>
    </xf>
    <xf numFmtId="0" fontId="5" fillId="0" borderId="8" xfId="0" applyFont="1" applyBorder="1" applyAlignment="1">
      <alignment horizontal="distributed" vertical="distributed"/>
    </xf>
    <xf numFmtId="183" fontId="34" fillId="0" borderId="24" xfId="0" applyNumberFormat="1" applyFont="1" applyBorder="1"/>
    <xf numFmtId="178" fontId="5" fillId="0" borderId="0" xfId="1" applyNumberFormat="1" applyFont="1" applyFill="1"/>
    <xf numFmtId="0" fontId="34" fillId="0" borderId="24" xfId="0" applyFont="1" applyBorder="1" applyAlignment="1">
      <alignment horizontal="distributed" vertical="center" wrapText="1"/>
    </xf>
    <xf numFmtId="178" fontId="5" fillId="0" borderId="0" xfId="1" applyNumberFormat="1" applyFont="1" applyFill="1" applyBorder="1"/>
    <xf numFmtId="0" fontId="4" fillId="0" borderId="0" xfId="0" applyFont="1" applyAlignment="1">
      <alignment horizontal="distributed" vertical="distributed"/>
    </xf>
    <xf numFmtId="178" fontId="5" fillId="0" borderId="11" xfId="1" applyNumberFormat="1" applyFont="1" applyFill="1" applyBorder="1"/>
    <xf numFmtId="0" fontId="4" fillId="0" borderId="0" xfId="0" applyFont="1" applyAlignment="1">
      <alignment horizontal="distributed"/>
    </xf>
    <xf numFmtId="0" fontId="16" fillId="0" borderId="8" xfId="0" applyFont="1" applyBorder="1" applyAlignment="1">
      <alignment horizontal="distributed" vertical="distributed" wrapText="1"/>
    </xf>
    <xf numFmtId="0" fontId="16" fillId="0" borderId="0" xfId="0" applyFont="1" applyAlignment="1">
      <alignment horizontal="right" wrapText="1"/>
    </xf>
    <xf numFmtId="3" fontId="16" fillId="0" borderId="0" xfId="0" applyNumberFormat="1" applyFont="1" applyAlignment="1">
      <alignment horizontal="right" wrapText="1"/>
    </xf>
    <xf numFmtId="0" fontId="1" fillId="0" borderId="0" xfId="0" applyFont="1"/>
    <xf numFmtId="0" fontId="1" fillId="0" borderId="0" xfId="0" applyFont="1" applyAlignment="1">
      <alignment horizontal="distributed"/>
    </xf>
    <xf numFmtId="0" fontId="13" fillId="0" borderId="8" xfId="0" applyFont="1" applyBorder="1" applyAlignment="1">
      <alignment horizontal="distributed" wrapText="1"/>
    </xf>
    <xf numFmtId="178" fontId="5" fillId="0" borderId="16" xfId="1" applyNumberFormat="1" applyFont="1" applyFill="1" applyBorder="1"/>
    <xf numFmtId="178" fontId="1" fillId="0" borderId="0" xfId="0" applyNumberFormat="1" applyFont="1"/>
    <xf numFmtId="0" fontId="1" fillId="0" borderId="0" xfId="0" applyFont="1" applyAlignment="1">
      <alignment horizontal="right"/>
    </xf>
    <xf numFmtId="178" fontId="5" fillId="0" borderId="11" xfId="0" applyNumberFormat="1" applyFont="1" applyBorder="1" applyAlignment="1">
      <alignment horizontal="right" wrapText="1"/>
    </xf>
    <xf numFmtId="178" fontId="1" fillId="0" borderId="11" xfId="0" applyNumberFormat="1" applyFont="1" applyBorder="1"/>
    <xf numFmtId="38" fontId="5" fillId="0" borderId="11" xfId="1" applyFont="1" applyFill="1" applyBorder="1" applyAlignment="1">
      <alignment horizontal="right" wrapText="1"/>
    </xf>
    <xf numFmtId="0" fontId="5" fillId="0" borderId="0" xfId="0" applyFont="1" applyAlignment="1">
      <alignment horizontal="right" wrapText="1"/>
    </xf>
    <xf numFmtId="0" fontId="5" fillId="0" borderId="0" xfId="0" applyFont="1" applyAlignment="1">
      <alignment horizontal="distributed" wrapText="1"/>
    </xf>
    <xf numFmtId="3" fontId="5" fillId="0" borderId="0" xfId="0" applyNumberFormat="1" applyFont="1" applyAlignment="1">
      <alignment horizontal="right" wrapText="1"/>
    </xf>
    <xf numFmtId="178" fontId="5" fillId="0" borderId="0" xfId="1" applyNumberFormat="1" applyFont="1" applyFill="1" applyBorder="1" applyAlignment="1">
      <alignment horizontal="right"/>
    </xf>
    <xf numFmtId="0" fontId="13" fillId="0" borderId="14" xfId="0" applyFont="1" applyBorder="1" applyAlignment="1">
      <alignment horizontal="distributed" wrapText="1"/>
    </xf>
    <xf numFmtId="0" fontId="4" fillId="0" borderId="11" xfId="0" applyFont="1" applyBorder="1"/>
    <xf numFmtId="178" fontId="40" fillId="0" borderId="0" xfId="0" applyNumberFormat="1" applyFont="1" applyAlignment="1">
      <alignment horizontal="center" wrapText="1"/>
    </xf>
    <xf numFmtId="0" fontId="5" fillId="0" borderId="0" xfId="0" applyFont="1" applyAlignment="1">
      <alignment horizontal="distributed"/>
    </xf>
    <xf numFmtId="178" fontId="4" fillId="0" borderId="0" xfId="1" applyNumberFormat="1" applyFont="1" applyFill="1" applyBorder="1" applyAlignment="1">
      <alignment horizontal="right"/>
    </xf>
    <xf numFmtId="0" fontId="5" fillId="0" borderId="20" xfId="0" applyFont="1" applyBorder="1" applyAlignment="1">
      <alignment horizontal="distributed" vertical="center"/>
    </xf>
    <xf numFmtId="0" fontId="5" fillId="0" borderId="18" xfId="0" applyFont="1" applyBorder="1" applyAlignment="1">
      <alignment horizontal="distributed" vertical="center"/>
    </xf>
    <xf numFmtId="38" fontId="5" fillId="0" borderId="0" xfId="1" applyFont="1" applyFill="1" applyBorder="1" applyAlignment="1">
      <alignment horizontal="distributed"/>
    </xf>
    <xf numFmtId="178" fontId="5" fillId="0" borderId="15" xfId="1" applyNumberFormat="1" applyFont="1" applyFill="1" applyBorder="1"/>
    <xf numFmtId="38" fontId="4" fillId="0" borderId="0" xfId="1" applyFont="1" applyFill="1" applyAlignment="1">
      <alignment horizontal="distributed"/>
    </xf>
    <xf numFmtId="38" fontId="5" fillId="0" borderId="0" xfId="1" applyFont="1" applyFill="1" applyBorder="1" applyAlignment="1">
      <alignment horizontal="distributed" vertical="center"/>
    </xf>
    <xf numFmtId="178" fontId="5" fillId="0" borderId="11" xfId="0" applyNumberFormat="1" applyFont="1" applyBorder="1"/>
    <xf numFmtId="38" fontId="4" fillId="0" borderId="0" xfId="1" applyFont="1" applyFill="1" applyBorder="1" applyAlignment="1">
      <alignment horizontal="distributed"/>
    </xf>
    <xf numFmtId="178" fontId="4" fillId="0" borderId="0" xfId="1" applyNumberFormat="1" applyFont="1" applyFill="1" applyBorder="1" applyAlignment="1">
      <alignment horizontal="distributed"/>
    </xf>
    <xf numFmtId="178" fontId="4" fillId="0" borderId="0" xfId="1" applyNumberFormat="1" applyFont="1" applyFill="1" applyAlignment="1">
      <alignment horizontal="right"/>
    </xf>
    <xf numFmtId="0" fontId="1" fillId="0" borderId="14" xfId="0" applyFont="1" applyBorder="1" applyAlignment="1">
      <alignment horizontal="distributed"/>
    </xf>
    <xf numFmtId="0" fontId="1" fillId="0" borderId="16" xfId="0" applyFont="1" applyBorder="1"/>
    <xf numFmtId="38" fontId="5" fillId="0" borderId="0" xfId="1" applyFont="1" applyFill="1" applyBorder="1" applyAlignment="1">
      <alignment horizontal="right" wrapText="1"/>
    </xf>
    <xf numFmtId="178" fontId="5" fillId="0" borderId="8" xfId="0" applyNumberFormat="1" applyFont="1" applyBorder="1" applyAlignment="1">
      <alignment horizontal="distributed" wrapText="1"/>
    </xf>
    <xf numFmtId="178" fontId="5" fillId="0" borderId="8" xfId="0" applyNumberFormat="1" applyFont="1" applyBorder="1" applyAlignment="1">
      <alignment horizontal="distributed"/>
    </xf>
    <xf numFmtId="178" fontId="1" fillId="0" borderId="8" xfId="0" applyNumberFormat="1" applyFont="1" applyBorder="1" applyAlignment="1">
      <alignment horizontal="distributed"/>
    </xf>
    <xf numFmtId="178" fontId="1" fillId="0" borderId="12" xfId="0" applyNumberFormat="1" applyFont="1" applyBorder="1" applyAlignment="1">
      <alignment horizontal="distributed"/>
    </xf>
    <xf numFmtId="178" fontId="1" fillId="0" borderId="0" xfId="0" applyNumberFormat="1" applyFont="1" applyAlignment="1">
      <alignment horizontal="distributed"/>
    </xf>
    <xf numFmtId="0" fontId="9" fillId="0" borderId="0" xfId="0" applyFont="1" applyAlignment="1">
      <alignment horizontal="distributed"/>
    </xf>
    <xf numFmtId="0" fontId="36" fillId="0" borderId="0" xfId="2" applyFont="1" applyAlignment="1">
      <alignment horizontal="center" vertical="center"/>
    </xf>
    <xf numFmtId="0" fontId="39" fillId="0" borderId="0" xfId="2" applyFont="1">
      <alignment vertical="center"/>
    </xf>
    <xf numFmtId="0" fontId="5" fillId="0" borderId="13" xfId="2" applyFont="1" applyBorder="1" applyAlignment="1">
      <alignment horizontal="center" vertical="center"/>
    </xf>
    <xf numFmtId="0" fontId="5" fillId="0" borderId="23" xfId="2" applyFont="1" applyBorder="1">
      <alignment vertical="center"/>
    </xf>
    <xf numFmtId="0" fontId="5" fillId="0" borderId="15" xfId="2" applyFont="1" applyBorder="1">
      <alignment vertical="center"/>
    </xf>
    <xf numFmtId="38" fontId="5" fillId="0" borderId="15" xfId="3" applyFont="1" applyBorder="1" applyAlignment="1">
      <alignment horizontal="right" vertical="center"/>
    </xf>
    <xf numFmtId="38" fontId="5" fillId="0" borderId="0" xfId="3" applyFont="1" applyAlignment="1">
      <alignment horizontal="right" vertical="center"/>
    </xf>
    <xf numFmtId="178" fontId="5" fillId="0" borderId="0" xfId="2" applyNumberFormat="1" applyFont="1" applyAlignment="1">
      <alignment horizontal="right" vertical="center"/>
    </xf>
    <xf numFmtId="0" fontId="5" fillId="0" borderId="0" xfId="2" applyFont="1" applyAlignment="1">
      <alignment horizontal="right" vertical="center"/>
    </xf>
    <xf numFmtId="0" fontId="5" fillId="0" borderId="15" xfId="2" applyFont="1" applyBorder="1" applyAlignment="1">
      <alignment horizontal="center" vertical="center"/>
    </xf>
    <xf numFmtId="185" fontId="5" fillId="0" borderId="0" xfId="2" applyNumberFormat="1" applyFont="1" applyAlignment="1">
      <alignment horizontal="right" vertical="center"/>
    </xf>
    <xf numFmtId="0" fontId="42" fillId="0" borderId="0" xfId="2" applyFont="1">
      <alignment vertical="center"/>
    </xf>
    <xf numFmtId="38" fontId="5" fillId="0" borderId="0" xfId="3" applyFont="1" applyBorder="1" applyAlignment="1">
      <alignment horizontal="right" vertical="center"/>
    </xf>
    <xf numFmtId="38" fontId="5" fillId="0" borderId="0" xfId="3" applyFont="1" applyBorder="1">
      <alignment vertical="center"/>
    </xf>
    <xf numFmtId="38" fontId="27" fillId="0" borderId="0" xfId="3" applyFont="1" applyFill="1" applyBorder="1">
      <alignment vertical="center"/>
    </xf>
    <xf numFmtId="38" fontId="27" fillId="0" borderId="0" xfId="3" applyFont="1" applyFill="1" applyBorder="1" applyAlignment="1">
      <alignment horizontal="right" vertical="center"/>
    </xf>
    <xf numFmtId="183" fontId="27" fillId="0" borderId="0" xfId="2" applyNumberFormat="1" applyFont="1">
      <alignment vertical="center"/>
    </xf>
    <xf numFmtId="0" fontId="27" fillId="0" borderId="8" xfId="2" applyFont="1" applyBorder="1">
      <alignment vertical="center"/>
    </xf>
    <xf numFmtId="0" fontId="27" fillId="0" borderId="15" xfId="2" applyFont="1" applyBorder="1" applyAlignment="1">
      <alignment horizontal="center" vertical="center"/>
    </xf>
    <xf numFmtId="0" fontId="5" fillId="0" borderId="12" xfId="2" applyFont="1" applyBorder="1">
      <alignment vertical="center"/>
    </xf>
    <xf numFmtId="0" fontId="5" fillId="0" borderId="11" xfId="2" applyFont="1" applyBorder="1">
      <alignment vertical="center"/>
    </xf>
    <xf numFmtId="0" fontId="4" fillId="0" borderId="0" xfId="2" applyFont="1">
      <alignment vertical="center"/>
    </xf>
    <xf numFmtId="0" fontId="36" fillId="0" borderId="1" xfId="2" applyFont="1" applyBorder="1">
      <alignment vertical="center"/>
    </xf>
    <xf numFmtId="0" fontId="36" fillId="0" borderId="13" xfId="2" applyFont="1" applyBorder="1" applyAlignment="1">
      <alignment horizontal="center" vertical="center"/>
    </xf>
    <xf numFmtId="0" fontId="36" fillId="0" borderId="12" xfId="2" applyFont="1" applyBorder="1" applyAlignment="1">
      <alignment horizontal="center" vertical="center"/>
    </xf>
    <xf numFmtId="0" fontId="36" fillId="0" borderId="21" xfId="2" applyFont="1" applyBorder="1" applyAlignment="1">
      <alignment horizontal="center" vertical="center"/>
    </xf>
    <xf numFmtId="0" fontId="36" fillId="0" borderId="14" xfId="2" applyFont="1" applyBorder="1">
      <alignment vertical="center"/>
    </xf>
    <xf numFmtId="0" fontId="36" fillId="0" borderId="16" xfId="2" applyFont="1" applyBorder="1">
      <alignment vertical="center"/>
    </xf>
    <xf numFmtId="0" fontId="36" fillId="0" borderId="28" xfId="2" applyFont="1" applyBorder="1">
      <alignment vertical="center"/>
    </xf>
    <xf numFmtId="38" fontId="36" fillId="0" borderId="15" xfId="3" applyFont="1" applyBorder="1" applyAlignment="1">
      <alignment horizontal="right" vertical="center"/>
    </xf>
    <xf numFmtId="38" fontId="36" fillId="0" borderId="0" xfId="3" applyFont="1" applyBorder="1" applyAlignment="1">
      <alignment horizontal="right" vertical="center"/>
    </xf>
    <xf numFmtId="0" fontId="43" fillId="0" borderId="8" xfId="2" applyFont="1" applyBorder="1" applyAlignment="1">
      <alignment horizontal="center" vertical="center"/>
    </xf>
    <xf numFmtId="38" fontId="43" fillId="0" borderId="0" xfId="3" applyFont="1" applyBorder="1" applyAlignment="1">
      <alignment horizontal="right" vertical="center"/>
    </xf>
    <xf numFmtId="0" fontId="36" fillId="0" borderId="25" xfId="2" applyFont="1" applyBorder="1" applyAlignment="1">
      <alignment horizontal="center" vertical="center"/>
    </xf>
    <xf numFmtId="38" fontId="43" fillId="0" borderId="0" xfId="3" applyFont="1" applyAlignment="1">
      <alignment horizontal="right" vertical="center"/>
    </xf>
    <xf numFmtId="38" fontId="36" fillId="0" borderId="0" xfId="3" applyFont="1" applyAlignment="1">
      <alignment horizontal="right" vertical="center"/>
    </xf>
    <xf numFmtId="0" fontId="43" fillId="0" borderId="25" xfId="2" applyFont="1" applyBorder="1" applyAlignment="1">
      <alignment horizontal="center" vertical="center"/>
    </xf>
    <xf numFmtId="0" fontId="43" fillId="0" borderId="0" xfId="2" applyFont="1" applyAlignment="1">
      <alignment horizontal="center" vertical="center"/>
    </xf>
    <xf numFmtId="38" fontId="43" fillId="0" borderId="15" xfId="3" applyFont="1" applyBorder="1" applyAlignment="1">
      <alignment horizontal="right" vertical="center"/>
    </xf>
    <xf numFmtId="38" fontId="43" fillId="3" borderId="15" xfId="3" applyFont="1" applyFill="1" applyBorder="1" applyAlignment="1">
      <alignment horizontal="right" vertical="center"/>
    </xf>
    <xf numFmtId="180" fontId="36" fillId="0" borderId="0" xfId="2" applyNumberFormat="1" applyFont="1" applyAlignment="1">
      <alignment horizontal="right" vertical="center"/>
    </xf>
    <xf numFmtId="177" fontId="36" fillId="0" borderId="0" xfId="2" applyNumberFormat="1" applyFont="1" applyAlignment="1">
      <alignment horizontal="right" vertical="center"/>
    </xf>
    <xf numFmtId="186" fontId="36" fillId="0" borderId="0" xfId="3" applyNumberFormat="1" applyFont="1" applyAlignment="1">
      <alignment horizontal="right" vertical="center"/>
    </xf>
    <xf numFmtId="187" fontId="36" fillId="0" borderId="0" xfId="2" applyNumberFormat="1" applyFont="1" applyAlignment="1">
      <alignment horizontal="right" vertical="center"/>
    </xf>
    <xf numFmtId="0" fontId="36" fillId="0" borderId="12" xfId="2" applyFont="1" applyBorder="1">
      <alignment vertical="center"/>
    </xf>
    <xf numFmtId="0" fontId="36" fillId="0" borderId="11" xfId="2" applyFont="1" applyBorder="1">
      <alignment vertical="center"/>
    </xf>
    <xf numFmtId="0" fontId="36" fillId="0" borderId="31" xfId="2" applyFont="1" applyBorder="1">
      <alignment vertical="center"/>
    </xf>
    <xf numFmtId="38" fontId="36" fillId="0" borderId="0" xfId="2" applyNumberFormat="1" applyFont="1">
      <alignment vertical="center"/>
    </xf>
    <xf numFmtId="0" fontId="44" fillId="0" borderId="0" xfId="2" applyFont="1">
      <alignment vertical="center"/>
    </xf>
    <xf numFmtId="0" fontId="45" fillId="0" borderId="0" xfId="2" applyFont="1">
      <alignment vertical="center"/>
    </xf>
    <xf numFmtId="0" fontId="5" fillId="0" borderId="21" xfId="2" applyFont="1" applyBorder="1" applyAlignment="1">
      <alignment horizontal="center" vertical="center"/>
    </xf>
    <xf numFmtId="0" fontId="5" fillId="0" borderId="14" xfId="2" applyFont="1" applyBorder="1">
      <alignment vertical="center"/>
    </xf>
    <xf numFmtId="180" fontId="27" fillId="0" borderId="8" xfId="2" applyNumberFormat="1" applyFont="1" applyBorder="1" applyAlignment="1">
      <alignment horizontal="center" vertical="center" wrapText="1"/>
    </xf>
    <xf numFmtId="38" fontId="27" fillId="0" borderId="8" xfId="3" applyFont="1" applyFill="1" applyBorder="1" applyAlignment="1">
      <alignment horizontal="right" vertical="center"/>
    </xf>
    <xf numFmtId="180" fontId="27" fillId="0" borderId="0" xfId="2" applyNumberFormat="1" applyFont="1" applyAlignment="1">
      <alignment horizontal="center" vertical="center"/>
    </xf>
    <xf numFmtId="180" fontId="5" fillId="0" borderId="8" xfId="2" applyNumberFormat="1" applyFont="1" applyBorder="1" applyAlignment="1">
      <alignment vertical="center" wrapText="1"/>
    </xf>
    <xf numFmtId="38" fontId="5" fillId="0" borderId="0" xfId="3" applyFont="1" applyFill="1" applyAlignment="1">
      <alignment horizontal="right" vertical="center"/>
    </xf>
    <xf numFmtId="38" fontId="5" fillId="0" borderId="8" xfId="3" applyFont="1" applyFill="1" applyBorder="1" applyAlignment="1">
      <alignment horizontal="right" vertical="center"/>
    </xf>
    <xf numFmtId="180" fontId="5" fillId="0" borderId="0" xfId="2" applyNumberFormat="1" applyFont="1" applyAlignment="1">
      <alignment horizontal="center" vertical="center"/>
    </xf>
    <xf numFmtId="180" fontId="5" fillId="0" borderId="8" xfId="2" applyNumberFormat="1" applyFont="1" applyBorder="1" applyAlignment="1">
      <alignment horizontal="center" vertical="center" wrapText="1"/>
    </xf>
    <xf numFmtId="183" fontId="5" fillId="0" borderId="0" xfId="2" applyNumberFormat="1" applyFont="1">
      <alignment vertical="center"/>
    </xf>
    <xf numFmtId="183" fontId="5" fillId="0" borderId="0" xfId="2" applyNumberFormat="1" applyFont="1" applyAlignment="1">
      <alignment horizontal="right" vertical="center"/>
    </xf>
    <xf numFmtId="180" fontId="5" fillId="0" borderId="15" xfId="2" applyNumberFormat="1" applyFont="1" applyBorder="1" applyAlignment="1">
      <alignment horizontal="center" vertical="center"/>
    </xf>
    <xf numFmtId="38" fontId="5" fillId="0" borderId="0" xfId="3" applyFont="1" applyFill="1" applyBorder="1" applyAlignment="1">
      <alignment horizontal="right" vertical="center"/>
    </xf>
    <xf numFmtId="0" fontId="5" fillId="0" borderId="12" xfId="2" applyFont="1" applyBorder="1" applyAlignment="1">
      <alignment vertical="center" wrapText="1"/>
    </xf>
    <xf numFmtId="0" fontId="5" fillId="0" borderId="0" xfId="2" applyFont="1" applyAlignment="1">
      <alignment vertical="center" wrapText="1"/>
    </xf>
    <xf numFmtId="0" fontId="4" fillId="0" borderId="0" xfId="2" applyFont="1" applyAlignment="1">
      <alignment vertical="center" wrapText="1"/>
    </xf>
    <xf numFmtId="0" fontId="4" fillId="0" borderId="0" xfId="2" applyFont="1" applyAlignment="1">
      <alignment horizontal="center" vertical="center"/>
    </xf>
    <xf numFmtId="0" fontId="1" fillId="0" borderId="0" xfId="2" applyAlignment="1">
      <alignment vertical="center" wrapText="1"/>
    </xf>
    <xf numFmtId="0" fontId="1" fillId="0" borderId="0" xfId="2" applyAlignment="1">
      <alignment horizontal="center" vertical="center"/>
    </xf>
    <xf numFmtId="38" fontId="12" fillId="0" borderId="0" xfId="3" applyFont="1" applyFill="1">
      <alignment vertical="center"/>
    </xf>
    <xf numFmtId="38" fontId="1" fillId="0" borderId="0" xfId="3" applyFont="1" applyFill="1">
      <alignment vertical="center"/>
    </xf>
    <xf numFmtId="38" fontId="1" fillId="0" borderId="0" xfId="3" applyFill="1">
      <alignment vertical="center"/>
    </xf>
    <xf numFmtId="38" fontId="46" fillId="0" borderId="0" xfId="3" applyFont="1" applyFill="1" applyBorder="1" applyAlignment="1">
      <alignment vertical="center" wrapText="1"/>
    </xf>
    <xf numFmtId="38" fontId="1" fillId="0" borderId="0" xfId="3" applyFill="1" applyBorder="1">
      <alignment vertical="center"/>
    </xf>
    <xf numFmtId="0" fontId="1" fillId="0" borderId="42" xfId="2" applyBorder="1" applyAlignment="1">
      <alignment horizontal="center" vertical="center" wrapText="1"/>
    </xf>
    <xf numFmtId="0" fontId="1" fillId="0" borderId="37" xfId="2" applyBorder="1" applyAlignment="1">
      <alignment horizontal="center" vertical="center" wrapText="1"/>
    </xf>
    <xf numFmtId="38" fontId="46" fillId="0" borderId="0" xfId="3" applyFont="1" applyFill="1" applyAlignment="1">
      <alignment vertical="center" wrapText="1"/>
    </xf>
    <xf numFmtId="0" fontId="46" fillId="0" borderId="0" xfId="2" applyFont="1" applyAlignment="1">
      <alignment horizontal="center" vertical="center" wrapText="1"/>
    </xf>
    <xf numFmtId="0" fontId="46" fillId="0" borderId="3" xfId="2" applyFont="1" applyBorder="1" applyAlignment="1">
      <alignment vertical="center" wrapText="1"/>
    </xf>
    <xf numFmtId="0" fontId="46" fillId="0" borderId="8" xfId="2" applyFont="1" applyBorder="1" applyAlignment="1">
      <alignment vertical="center" wrapText="1"/>
    </xf>
    <xf numFmtId="38" fontId="46" fillId="0" borderId="0" xfId="3" applyFont="1" applyFill="1">
      <alignment vertical="center"/>
    </xf>
    <xf numFmtId="38" fontId="46" fillId="0" borderId="8" xfId="3" applyFont="1" applyFill="1" applyBorder="1">
      <alignment vertical="center"/>
    </xf>
    <xf numFmtId="38" fontId="1" fillId="0" borderId="8" xfId="3" applyFill="1" applyBorder="1">
      <alignment vertical="center"/>
    </xf>
    <xf numFmtId="38" fontId="1" fillId="0" borderId="11" xfId="3" applyFill="1" applyBorder="1">
      <alignment vertical="center"/>
    </xf>
    <xf numFmtId="38" fontId="1" fillId="0" borderId="12" xfId="3" applyFill="1" applyBorder="1">
      <alignment vertical="center"/>
    </xf>
    <xf numFmtId="38" fontId="46" fillId="0" borderId="16" xfId="3" applyFont="1" applyFill="1" applyBorder="1">
      <alignment vertical="center"/>
    </xf>
    <xf numFmtId="0" fontId="5" fillId="0" borderId="20" xfId="2" applyFont="1" applyBorder="1" applyAlignment="1">
      <alignment horizontal="center" vertical="center"/>
    </xf>
    <xf numFmtId="188" fontId="27" fillId="0" borderId="8" xfId="2" applyNumberFormat="1" applyFont="1" applyBorder="1" applyAlignment="1">
      <alignment horizontal="center" vertical="center"/>
    </xf>
    <xf numFmtId="188" fontId="27" fillId="0" borderId="0" xfId="2" applyNumberFormat="1" applyFont="1">
      <alignment vertical="center"/>
    </xf>
    <xf numFmtId="188" fontId="27" fillId="0" borderId="0" xfId="3" applyNumberFormat="1" applyFont="1" applyFill="1" applyBorder="1" applyAlignment="1">
      <alignment horizontal="right" vertical="center"/>
    </xf>
    <xf numFmtId="188" fontId="5" fillId="0" borderId="0" xfId="2" applyNumberFormat="1" applyFont="1">
      <alignment vertical="center"/>
    </xf>
    <xf numFmtId="188" fontId="5" fillId="0" borderId="15" xfId="3" applyNumberFormat="1" applyFont="1" applyFill="1" applyBorder="1" applyAlignment="1">
      <alignment horizontal="right" vertical="center"/>
    </xf>
    <xf numFmtId="188" fontId="5" fillId="0" borderId="0" xfId="3" applyNumberFormat="1" applyFont="1" applyFill="1" applyAlignment="1">
      <alignment horizontal="right" vertical="center"/>
    </xf>
    <xf numFmtId="188" fontId="5" fillId="0" borderId="8" xfId="2" applyNumberFormat="1" applyFont="1" applyBorder="1" applyAlignment="1">
      <alignment horizontal="center" vertical="center"/>
    </xf>
    <xf numFmtId="0" fontId="1" fillId="0" borderId="0" xfId="2" applyAlignment="1">
      <alignment horizontal="left" vertical="center"/>
    </xf>
    <xf numFmtId="0" fontId="5" fillId="0" borderId="18" xfId="2" applyFont="1" applyBorder="1" applyAlignment="1">
      <alignment horizontal="center" vertical="center"/>
    </xf>
    <xf numFmtId="0" fontId="27" fillId="0" borderId="0" xfId="2" applyFont="1" applyAlignment="1">
      <alignment horizontal="distributed" vertical="center"/>
    </xf>
    <xf numFmtId="38" fontId="27" fillId="0" borderId="15" xfId="3" applyFont="1" applyBorder="1" applyAlignment="1">
      <alignment horizontal="right" vertical="center"/>
    </xf>
    <xf numFmtId="38" fontId="27" fillId="0" borderId="0" xfId="3" applyFont="1" applyAlignment="1">
      <alignment horizontal="right" vertical="center"/>
    </xf>
    <xf numFmtId="0" fontId="5" fillId="0" borderId="8" xfId="2" applyFont="1" applyBorder="1" applyAlignment="1">
      <alignment horizontal="distributed" vertical="center"/>
    </xf>
    <xf numFmtId="0" fontId="5" fillId="0" borderId="8" xfId="2" applyFont="1" applyBorder="1" applyAlignment="1">
      <alignment horizontal="left" vertical="center"/>
    </xf>
    <xf numFmtId="0" fontId="1" fillId="0" borderId="1" xfId="2" applyBorder="1" applyAlignment="1">
      <alignment horizontal="left" vertical="center"/>
    </xf>
    <xf numFmtId="0" fontId="36" fillId="0" borderId="22" xfId="2" applyFont="1" applyBorder="1" applyAlignment="1">
      <alignment horizontal="center" vertical="center"/>
    </xf>
    <xf numFmtId="0" fontId="36" fillId="0" borderId="14" xfId="2" applyFont="1" applyBorder="1" applyAlignment="1">
      <alignment horizontal="center" vertical="center"/>
    </xf>
    <xf numFmtId="0" fontId="36" fillId="0" borderId="15" xfId="2" applyFont="1" applyBorder="1" applyAlignment="1">
      <alignment horizontal="center" vertical="center"/>
    </xf>
    <xf numFmtId="0" fontId="36" fillId="0" borderId="23" xfId="2" applyFont="1" applyBorder="1">
      <alignment vertical="center"/>
    </xf>
    <xf numFmtId="180" fontId="43" fillId="0" borderId="8" xfId="2" applyNumberFormat="1" applyFont="1" applyBorder="1" applyAlignment="1">
      <alignment horizontal="center" vertical="center"/>
    </xf>
    <xf numFmtId="0" fontId="46" fillId="0" borderId="0" xfId="2" applyFont="1" applyAlignment="1">
      <alignment horizontal="right" vertical="center"/>
    </xf>
    <xf numFmtId="180" fontId="43" fillId="0" borderId="15" xfId="2" applyNumberFormat="1" applyFont="1" applyBorder="1" applyAlignment="1">
      <alignment horizontal="center" vertical="center"/>
    </xf>
    <xf numFmtId="0" fontId="46" fillId="0" borderId="0" xfId="2" applyFont="1">
      <alignment vertical="center"/>
    </xf>
    <xf numFmtId="180" fontId="36" fillId="0" borderId="8" xfId="2" applyNumberFormat="1" applyFont="1" applyBorder="1" applyAlignment="1">
      <alignment horizontal="center" vertical="center"/>
    </xf>
    <xf numFmtId="38" fontId="36" fillId="0" borderId="0" xfId="3" applyFont="1" applyFill="1" applyBorder="1" applyAlignment="1">
      <alignment horizontal="right" vertical="center"/>
    </xf>
    <xf numFmtId="38" fontId="36" fillId="0" borderId="0" xfId="3" applyFont="1" applyFill="1" applyAlignment="1">
      <alignment horizontal="right" vertical="center"/>
    </xf>
    <xf numFmtId="180" fontId="36" fillId="0" borderId="15" xfId="2" applyNumberFormat="1" applyFont="1" applyBorder="1" applyAlignment="1">
      <alignment horizontal="center" vertical="center"/>
    </xf>
    <xf numFmtId="0" fontId="1" fillId="0" borderId="0" xfId="2" applyAlignment="1">
      <alignment horizontal="right" vertical="center"/>
    </xf>
    <xf numFmtId="0" fontId="1" fillId="0" borderId="8" xfId="2" applyBorder="1" applyAlignment="1">
      <alignment horizontal="right" vertical="center"/>
    </xf>
    <xf numFmtId="180" fontId="36" fillId="0" borderId="0" xfId="2" applyNumberFormat="1" applyFont="1" applyAlignment="1">
      <alignment horizontal="center" vertical="center"/>
    </xf>
    <xf numFmtId="38" fontId="36" fillId="0" borderId="15" xfId="3" applyFont="1" applyFill="1" applyBorder="1" applyAlignment="1">
      <alignment horizontal="right" vertical="center"/>
    </xf>
    <xf numFmtId="38" fontId="36" fillId="0" borderId="8" xfId="3" applyFont="1" applyFill="1" applyBorder="1" applyAlignment="1">
      <alignment horizontal="right" vertical="center"/>
    </xf>
    <xf numFmtId="0" fontId="46" fillId="0" borderId="8" xfId="2" applyFont="1" applyBorder="1" applyAlignment="1">
      <alignment horizontal="right" vertical="center"/>
    </xf>
    <xf numFmtId="180" fontId="1" fillId="0" borderId="12" xfId="2" applyNumberFormat="1" applyBorder="1">
      <alignment vertical="center"/>
    </xf>
    <xf numFmtId="180" fontId="1" fillId="0" borderId="11" xfId="2" applyNumberFormat="1" applyBorder="1">
      <alignment vertical="center"/>
    </xf>
    <xf numFmtId="0" fontId="1" fillId="0" borderId="1" xfId="2" applyBorder="1" applyAlignment="1">
      <alignment horizontal="center" vertical="center"/>
    </xf>
    <xf numFmtId="0" fontId="36" fillId="0" borderId="42" xfId="2" applyFont="1" applyBorder="1" applyAlignment="1">
      <alignment horizontal="center" vertical="center"/>
    </xf>
    <xf numFmtId="0" fontId="36" fillId="0" borderId="42" xfId="2" applyFont="1" applyBorder="1" applyAlignment="1">
      <alignment horizontal="center" vertical="center" wrapText="1"/>
    </xf>
    <xf numFmtId="0" fontId="36" fillId="0" borderId="37" xfId="2" applyFont="1" applyBorder="1" applyAlignment="1">
      <alignment horizontal="center" vertical="center" wrapText="1"/>
    </xf>
    <xf numFmtId="0" fontId="1" fillId="0" borderId="3" xfId="2" applyBorder="1">
      <alignment vertical="center"/>
    </xf>
    <xf numFmtId="0" fontId="46" fillId="0" borderId="8" xfId="2" applyFont="1" applyBorder="1">
      <alignment vertical="center"/>
    </xf>
    <xf numFmtId="0" fontId="36" fillId="0" borderId="8" xfId="2" applyFont="1" applyBorder="1" applyAlignment="1">
      <alignment horizontal="center" vertical="center"/>
    </xf>
    <xf numFmtId="38" fontId="36" fillId="0" borderId="0" xfId="3" applyFont="1" applyBorder="1" applyAlignment="1">
      <alignment horizontal="center" vertical="center"/>
    </xf>
    <xf numFmtId="38" fontId="1" fillId="0" borderId="0" xfId="3" applyFont="1">
      <alignment vertical="center"/>
    </xf>
    <xf numFmtId="38" fontId="36" fillId="0" borderId="8" xfId="3" applyFont="1" applyBorder="1" applyAlignment="1">
      <alignment horizontal="right" vertical="center"/>
    </xf>
    <xf numFmtId="0" fontId="43" fillId="0" borderId="15" xfId="2" applyFont="1" applyBorder="1" applyAlignment="1">
      <alignment horizontal="center" vertical="center"/>
    </xf>
    <xf numFmtId="0" fontId="43" fillId="0" borderId="15" xfId="2" applyFont="1" applyBorder="1">
      <alignment vertical="center"/>
    </xf>
    <xf numFmtId="0" fontId="1" fillId="0" borderId="12" xfId="2" applyBorder="1">
      <alignment vertical="center"/>
    </xf>
    <xf numFmtId="0" fontId="1" fillId="0" borderId="11" xfId="2" applyBorder="1" applyAlignment="1">
      <alignment horizontal="right" vertical="center"/>
    </xf>
    <xf numFmtId="0" fontId="1" fillId="0" borderId="12" xfId="2" applyBorder="1" applyAlignment="1">
      <alignment horizontal="right" vertical="center"/>
    </xf>
    <xf numFmtId="0" fontId="1" fillId="0" borderId="11" xfId="2" applyBorder="1">
      <alignment vertical="center"/>
    </xf>
    <xf numFmtId="0" fontId="36" fillId="0" borderId="8" xfId="2" applyFont="1" applyBorder="1" applyAlignment="1">
      <alignment horizontal="left" vertical="center"/>
    </xf>
    <xf numFmtId="0" fontId="48" fillId="0" borderId="0" xfId="2" applyFont="1">
      <alignment vertical="center"/>
    </xf>
    <xf numFmtId="0" fontId="5" fillId="0" borderId="0" xfId="2" applyFont="1" applyAlignment="1">
      <alignment horizontal="left" vertical="center"/>
    </xf>
    <xf numFmtId="38" fontId="27" fillId="0" borderId="0" xfId="3" applyFont="1" applyFill="1" applyAlignment="1">
      <alignment horizontal="right" vertical="center"/>
    </xf>
    <xf numFmtId="3" fontId="27" fillId="0" borderId="0" xfId="2" applyNumberFormat="1" applyFont="1" applyAlignment="1">
      <alignment horizontal="right" vertical="center"/>
    </xf>
    <xf numFmtId="0" fontId="27" fillId="0" borderId="0" xfId="2" applyFont="1">
      <alignment vertical="center"/>
    </xf>
    <xf numFmtId="0" fontId="36" fillId="0" borderId="3" xfId="2" applyFont="1" applyBorder="1" applyAlignment="1">
      <alignment horizontal="distributed" vertical="center" wrapText="1"/>
    </xf>
    <xf numFmtId="0" fontId="36" fillId="0" borderId="8" xfId="2" applyFont="1" applyBorder="1" applyAlignment="1">
      <alignment horizontal="distributed" vertical="center" wrapText="1"/>
    </xf>
    <xf numFmtId="49" fontId="36" fillId="0" borderId="9" xfId="2" applyNumberFormat="1" applyFont="1" applyBorder="1" applyAlignment="1">
      <alignment horizontal="center" vertical="center"/>
    </xf>
    <xf numFmtId="0" fontId="36" fillId="0" borderId="9" xfId="2" applyFont="1" applyBorder="1" applyAlignment="1">
      <alignment horizontal="center" vertical="center"/>
    </xf>
    <xf numFmtId="0" fontId="36" fillId="0" borderId="12" xfId="2" applyFont="1" applyBorder="1" applyAlignment="1">
      <alignment vertical="center" wrapText="1"/>
    </xf>
    <xf numFmtId="49" fontId="36" fillId="0" borderId="13" xfId="2" applyNumberFormat="1" applyFont="1" applyBorder="1" applyAlignment="1">
      <alignment horizontal="center" vertical="center"/>
    </xf>
    <xf numFmtId="0" fontId="1" fillId="0" borderId="14" xfId="2" applyBorder="1">
      <alignment vertical="center"/>
    </xf>
    <xf numFmtId="0" fontId="36" fillId="0" borderId="8" xfId="2" applyFont="1" applyBorder="1">
      <alignment vertical="center"/>
    </xf>
    <xf numFmtId="0" fontId="50" fillId="0" borderId="0" xfId="2" applyFont="1" applyAlignment="1">
      <alignment horizontal="center" vertical="center"/>
    </xf>
    <xf numFmtId="0" fontId="13" fillId="0" borderId="0" xfId="2" applyFont="1" applyAlignment="1">
      <alignment horizontal="center" vertical="center"/>
    </xf>
    <xf numFmtId="0" fontId="13" fillId="0" borderId="14" xfId="2" applyFont="1" applyBorder="1" applyAlignment="1">
      <alignment horizontal="center" vertical="center"/>
    </xf>
    <xf numFmtId="0" fontId="13" fillId="0" borderId="8" xfId="2" applyFont="1" applyBorder="1" applyAlignment="1">
      <alignment horizontal="left" vertical="center"/>
    </xf>
    <xf numFmtId="183" fontId="13" fillId="0" borderId="0" xfId="2" applyNumberFormat="1" applyFont="1">
      <alignment vertical="center"/>
    </xf>
    <xf numFmtId="0" fontId="5" fillId="0" borderId="2" xfId="2" applyFont="1" applyBorder="1" applyAlignment="1">
      <alignment horizontal="center" vertical="center"/>
    </xf>
    <xf numFmtId="38" fontId="1" fillId="0" borderId="11" xfId="3" applyFont="1" applyBorder="1">
      <alignment vertical="center"/>
    </xf>
    <xf numFmtId="38" fontId="1" fillId="0" borderId="39" xfId="3" applyFont="1" applyFill="1" applyBorder="1" applyAlignment="1">
      <alignment horizontal="center" vertical="center" wrapText="1"/>
    </xf>
    <xf numFmtId="38" fontId="1" fillId="0" borderId="42" xfId="3" applyFont="1" applyFill="1" applyBorder="1" applyAlignment="1">
      <alignment horizontal="center" vertical="center" wrapText="1"/>
    </xf>
    <xf numFmtId="38" fontId="1" fillId="0" borderId="42" xfId="3" applyFont="1" applyFill="1" applyBorder="1" applyAlignment="1">
      <alignment vertical="center" wrapText="1"/>
    </xf>
    <xf numFmtId="38" fontId="1" fillId="0" borderId="42" xfId="3" applyFill="1" applyBorder="1" applyAlignment="1">
      <alignment vertical="center" wrapText="1"/>
    </xf>
    <xf numFmtId="38" fontId="1" fillId="0" borderId="37" xfId="3" applyFill="1" applyBorder="1" applyAlignment="1">
      <alignment vertical="center" wrapText="1"/>
    </xf>
    <xf numFmtId="38" fontId="46" fillId="0" borderId="0" xfId="3" applyFont="1" applyFill="1" applyBorder="1" applyAlignment="1">
      <alignment horizontal="center" vertical="center" wrapText="1"/>
    </xf>
    <xf numFmtId="38" fontId="46" fillId="0" borderId="3" xfId="3" applyFont="1" applyFill="1" applyBorder="1" applyAlignment="1">
      <alignment horizontal="center" vertical="center" wrapText="1"/>
    </xf>
    <xf numFmtId="38" fontId="46" fillId="0" borderId="8" xfId="3" applyFont="1" applyFill="1" applyBorder="1" applyAlignment="1">
      <alignment horizontal="center" vertical="center" wrapText="1"/>
    </xf>
    <xf numFmtId="0" fontId="36" fillId="0" borderId="12" xfId="2" applyFont="1" applyBorder="1" applyAlignment="1">
      <alignment horizontal="center" vertical="center" wrapText="1"/>
    </xf>
    <xf numFmtId="0" fontId="36" fillId="0" borderId="13" xfId="2" applyFont="1" applyBorder="1" applyAlignment="1">
      <alignment horizontal="center" vertical="center" wrapText="1"/>
    </xf>
    <xf numFmtId="0" fontId="36" fillId="0" borderId="21" xfId="2" applyFont="1" applyBorder="1" applyAlignment="1">
      <alignment horizontal="center" vertical="center" wrapText="1"/>
    </xf>
    <xf numFmtId="0" fontId="27" fillId="0" borderId="8" xfId="2" applyFont="1" applyBorder="1" applyAlignment="1">
      <alignment horizontal="distributed" vertical="center"/>
    </xf>
    <xf numFmtId="38" fontId="0" fillId="0" borderId="0" xfId="3" applyFont="1" applyFill="1">
      <alignment vertical="center"/>
    </xf>
    <xf numFmtId="0" fontId="36" fillId="0" borderId="8" xfId="2" applyFont="1" applyBorder="1" applyAlignment="1">
      <alignment horizontal="distributed" vertical="center"/>
    </xf>
    <xf numFmtId="0" fontId="36" fillId="0" borderId="0" xfId="2" applyFont="1" applyAlignment="1">
      <alignment horizontal="right" vertical="center"/>
    </xf>
    <xf numFmtId="184" fontId="36" fillId="0" borderId="11" xfId="2" applyNumberFormat="1" applyFont="1" applyBorder="1" applyAlignment="1">
      <alignment horizontal="right" vertical="center"/>
    </xf>
    <xf numFmtId="189" fontId="5" fillId="0" borderId="0" xfId="2" applyNumberFormat="1" applyFont="1" applyAlignment="1">
      <alignment horizontal="right" vertical="center"/>
    </xf>
    <xf numFmtId="6" fontId="5" fillId="0" borderId="8" xfId="5" applyFont="1" applyBorder="1" applyAlignment="1">
      <alignment horizontal="left" vertical="justify"/>
    </xf>
    <xf numFmtId="0" fontId="5" fillId="0" borderId="8" xfId="2" applyFont="1" applyBorder="1" applyAlignment="1">
      <alignment horizontal="left" vertical="distributed"/>
    </xf>
    <xf numFmtId="0" fontId="3" fillId="0" borderId="8" xfId="2" applyFont="1" applyBorder="1" applyAlignment="1">
      <alignment horizontal="left" vertical="center"/>
    </xf>
    <xf numFmtId="0" fontId="51" fillId="0" borderId="0" xfId="2" applyFont="1">
      <alignment vertical="center"/>
    </xf>
    <xf numFmtId="0" fontId="36" fillId="0" borderId="20" xfId="2" applyFont="1" applyBorder="1" applyAlignment="1">
      <alignment horizontal="center" vertical="center"/>
    </xf>
    <xf numFmtId="0" fontId="36" fillId="0" borderId="20" xfId="2" applyFont="1" applyBorder="1" applyAlignment="1">
      <alignment horizontal="center" vertical="center" wrapText="1"/>
    </xf>
    <xf numFmtId="0" fontId="1" fillId="0" borderId="21" xfId="2" applyBorder="1" applyAlignment="1">
      <alignment horizontal="right" vertical="center"/>
    </xf>
    <xf numFmtId="184" fontId="36" fillId="0" borderId="0" xfId="2" applyNumberFormat="1" applyFont="1" applyAlignment="1">
      <alignment horizontal="right" vertical="center"/>
    </xf>
    <xf numFmtId="0" fontId="52" fillId="0" borderId="0" xfId="2" applyFont="1" applyAlignment="1">
      <alignment horizontal="center" vertical="center"/>
    </xf>
    <xf numFmtId="184" fontId="39" fillId="0" borderId="0" xfId="2" applyNumberFormat="1" applyFont="1" applyAlignment="1">
      <alignment horizontal="right" vertical="center"/>
    </xf>
    <xf numFmtId="38" fontId="1" fillId="0" borderId="42" xfId="3" applyFill="1" applyBorder="1" applyAlignment="1">
      <alignment horizontal="center" vertical="center" wrapText="1"/>
    </xf>
    <xf numFmtId="188" fontId="12" fillId="0" borderId="0" xfId="2" applyNumberFormat="1" applyFont="1">
      <alignment vertical="center"/>
    </xf>
    <xf numFmtId="188" fontId="13" fillId="0" borderId="0" xfId="2" applyNumberFormat="1" applyFont="1">
      <alignment vertical="center"/>
    </xf>
    <xf numFmtId="188" fontId="13" fillId="0" borderId="20" xfId="2" applyNumberFormat="1" applyFont="1" applyBorder="1" applyAlignment="1">
      <alignment horizontal="center" vertical="center" wrapText="1"/>
    </xf>
    <xf numFmtId="188" fontId="14" fillId="0" borderId="0" xfId="2" applyNumberFormat="1" applyFont="1">
      <alignment vertical="center"/>
    </xf>
    <xf numFmtId="188" fontId="13" fillId="0" borderId="14" xfId="2" applyNumberFormat="1" applyFont="1" applyBorder="1">
      <alignment vertical="center"/>
    </xf>
    <xf numFmtId="188" fontId="14" fillId="0" borderId="8" xfId="2" applyNumberFormat="1" applyFont="1" applyBorder="1" applyAlignment="1">
      <alignment horizontal="center" vertical="center"/>
    </xf>
    <xf numFmtId="188" fontId="14" fillId="0" borderId="0" xfId="2" applyNumberFormat="1" applyFont="1" applyAlignment="1">
      <alignment horizontal="right" vertical="center"/>
    </xf>
    <xf numFmtId="188" fontId="13" fillId="0" borderId="0" xfId="2" applyNumberFormat="1" applyFont="1" applyAlignment="1">
      <alignment horizontal="right" vertical="center"/>
    </xf>
    <xf numFmtId="188" fontId="13" fillId="0" borderId="8" xfId="2" applyNumberFormat="1" applyFont="1" applyBorder="1" applyAlignment="1">
      <alignment horizontal="center" vertical="center"/>
    </xf>
    <xf numFmtId="188" fontId="13" fillId="0" borderId="0" xfId="3" applyNumberFormat="1" applyFont="1" applyFill="1" applyAlignment="1">
      <alignment horizontal="right" vertical="center"/>
    </xf>
    <xf numFmtId="188" fontId="13" fillId="0" borderId="8" xfId="2" applyNumberFormat="1" applyFont="1" applyBorder="1">
      <alignment vertical="center"/>
    </xf>
    <xf numFmtId="188" fontId="13" fillId="0" borderId="8" xfId="2" applyNumberFormat="1" applyFont="1" applyBorder="1" applyAlignment="1">
      <alignment horizontal="right" vertical="center" wrapText="1"/>
    </xf>
    <xf numFmtId="188" fontId="13" fillId="0" borderId="0" xfId="3" applyNumberFormat="1" applyFont="1" applyFill="1" applyBorder="1" applyAlignment="1">
      <alignment horizontal="right" vertical="center"/>
    </xf>
    <xf numFmtId="188" fontId="13" fillId="0" borderId="8" xfId="3" applyNumberFormat="1" applyFont="1" applyFill="1" applyBorder="1" applyAlignment="1">
      <alignment horizontal="right" vertical="center"/>
    </xf>
    <xf numFmtId="188" fontId="13" fillId="0" borderId="12" xfId="2" applyNumberFormat="1" applyFont="1" applyBorder="1">
      <alignment vertical="center"/>
    </xf>
    <xf numFmtId="188" fontId="13" fillId="0" borderId="11" xfId="2" applyNumberFormat="1" applyFont="1" applyBorder="1">
      <alignment vertical="center"/>
    </xf>
    <xf numFmtId="0" fontId="1" fillId="0" borderId="1" xfId="2" applyBorder="1">
      <alignment vertical="center"/>
    </xf>
    <xf numFmtId="0" fontId="36" fillId="0" borderId="17" xfId="2" applyFont="1" applyBorder="1" applyAlignment="1">
      <alignment horizontal="center" vertical="center"/>
    </xf>
    <xf numFmtId="0" fontId="36" fillId="0" borderId="5" xfId="2" applyFont="1" applyBorder="1" applyAlignment="1">
      <alignment horizontal="center" vertical="center"/>
    </xf>
    <xf numFmtId="0" fontId="1" fillId="0" borderId="7" xfId="2" applyBorder="1">
      <alignment vertical="center"/>
    </xf>
    <xf numFmtId="0" fontId="36" fillId="0" borderId="11" xfId="2" applyFont="1" applyBorder="1" applyAlignment="1">
      <alignment horizontal="center" vertical="center"/>
    </xf>
    <xf numFmtId="188" fontId="36" fillId="0" borderId="0" xfId="2" applyNumberFormat="1" applyFont="1">
      <alignment vertical="center"/>
    </xf>
    <xf numFmtId="188" fontId="36" fillId="0" borderId="0" xfId="3" applyNumberFormat="1" applyFont="1" applyFill="1" applyAlignment="1">
      <alignment horizontal="right" vertical="center"/>
    </xf>
    <xf numFmtId="188" fontId="36" fillId="0" borderId="0" xfId="3" applyNumberFormat="1" applyFont="1" applyFill="1" applyBorder="1" applyAlignment="1">
      <alignment horizontal="right" vertical="center"/>
    </xf>
    <xf numFmtId="0" fontId="53" fillId="0" borderId="8" xfId="2" applyFont="1" applyBorder="1" applyAlignment="1">
      <alignment horizontal="distributed" vertical="center" wrapText="1"/>
    </xf>
    <xf numFmtId="0" fontId="53" fillId="0" borderId="8" xfId="2" applyFont="1" applyBorder="1" applyAlignment="1">
      <alignment vertical="center" wrapText="1"/>
    </xf>
    <xf numFmtId="0" fontId="36" fillId="0" borderId="8" xfId="2" applyFont="1" applyBorder="1" applyAlignment="1">
      <alignment horizontal="left" vertical="center" wrapText="1"/>
    </xf>
    <xf numFmtId="0" fontId="53" fillId="0" borderId="8" xfId="2" applyFont="1" applyBorder="1" applyAlignment="1">
      <alignment horizontal="left" vertical="center" wrapText="1"/>
    </xf>
    <xf numFmtId="0" fontId="53" fillId="0" borderId="12" xfId="2" applyFont="1" applyBorder="1" applyAlignment="1">
      <alignment horizontal="distributed" vertical="center" wrapText="1"/>
    </xf>
    <xf numFmtId="188" fontId="36" fillId="0" borderId="11" xfId="2" applyNumberFormat="1" applyFont="1" applyBorder="1">
      <alignment vertical="center"/>
    </xf>
    <xf numFmtId="0" fontId="36" fillId="0" borderId="10" xfId="2" applyFont="1" applyBorder="1" applyAlignment="1">
      <alignment horizontal="center" vertical="center" wrapText="1"/>
    </xf>
    <xf numFmtId="0" fontId="36" fillId="0" borderId="20" xfId="2" applyFont="1" applyBorder="1" applyAlignment="1">
      <alignment horizontal="left" vertical="center" wrapText="1"/>
    </xf>
    <xf numFmtId="0" fontId="43" fillId="0" borderId="0" xfId="2" applyFont="1" applyAlignment="1">
      <alignment horizontal="right" vertical="center"/>
    </xf>
    <xf numFmtId="0" fontId="1" fillId="0" borderId="16" xfId="2" applyBorder="1">
      <alignment vertical="center"/>
    </xf>
    <xf numFmtId="0" fontId="36" fillId="0" borderId="8" xfId="2" applyFont="1" applyBorder="1" applyAlignment="1">
      <alignment vertical="center" wrapText="1"/>
    </xf>
    <xf numFmtId="38" fontId="43" fillId="0" borderId="15" xfId="3" applyFont="1" applyFill="1" applyBorder="1" applyAlignment="1">
      <alignment horizontal="right" vertical="center"/>
    </xf>
    <xf numFmtId="38" fontId="43" fillId="0" borderId="0" xfId="3" applyFont="1" applyFill="1" applyAlignment="1">
      <alignment horizontal="right" vertical="center"/>
    </xf>
    <xf numFmtId="0" fontId="43" fillId="0" borderId="8" xfId="2" applyFont="1" applyBorder="1" applyAlignment="1">
      <alignment horizontal="distributed" vertical="center"/>
    </xf>
    <xf numFmtId="38" fontId="43" fillId="0" borderId="0" xfId="3" applyFont="1" applyFill="1" applyBorder="1" applyAlignment="1">
      <alignment horizontal="right" vertical="center"/>
    </xf>
    <xf numFmtId="0" fontId="47" fillId="0" borderId="0" xfId="2" applyFont="1">
      <alignment vertical="center"/>
    </xf>
    <xf numFmtId="0" fontId="1" fillId="0" borderId="43" xfId="2" applyBorder="1">
      <alignment vertical="center"/>
    </xf>
    <xf numFmtId="0" fontId="1" fillId="0" borderId="42" xfId="2" applyBorder="1" applyAlignment="1">
      <alignment horizontal="center" vertical="center"/>
    </xf>
    <xf numFmtId="0" fontId="1" fillId="0" borderId="47" xfId="2" applyBorder="1" applyAlignment="1">
      <alignment horizontal="center" vertical="center" wrapText="1"/>
    </xf>
    <xf numFmtId="0" fontId="1" fillId="0" borderId="48" xfId="2" applyBorder="1">
      <alignment vertical="center"/>
    </xf>
    <xf numFmtId="0" fontId="1" fillId="0" borderId="2" xfId="2" applyBorder="1">
      <alignment vertical="center"/>
    </xf>
    <xf numFmtId="0" fontId="1" fillId="0" borderId="35" xfId="2" applyBorder="1">
      <alignment vertical="center"/>
    </xf>
    <xf numFmtId="0" fontId="1" fillId="0" borderId="29" xfId="2" applyBorder="1">
      <alignment vertical="center"/>
    </xf>
    <xf numFmtId="0" fontId="1" fillId="0" borderId="49" xfId="2" applyBorder="1" applyAlignment="1">
      <alignment horizontal="right" vertical="center"/>
    </xf>
    <xf numFmtId="0" fontId="1" fillId="0" borderId="44" xfId="2" applyBorder="1" applyAlignment="1">
      <alignment horizontal="right" vertical="center"/>
    </xf>
    <xf numFmtId="0" fontId="1" fillId="0" borderId="29" xfId="2" applyBorder="1" applyAlignment="1">
      <alignment horizontal="right" vertical="center"/>
    </xf>
    <xf numFmtId="0" fontId="1" fillId="0" borderId="49" xfId="2" applyBorder="1">
      <alignment vertical="center"/>
    </xf>
    <xf numFmtId="0" fontId="1" fillId="0" borderId="44" xfId="2" applyBorder="1">
      <alignment vertical="center"/>
    </xf>
    <xf numFmtId="0" fontId="1" fillId="0" borderId="45" xfId="2" applyBorder="1">
      <alignment vertical="center"/>
    </xf>
    <xf numFmtId="0" fontId="1" fillId="0" borderId="40" xfId="2" applyBorder="1">
      <alignment vertical="center"/>
    </xf>
    <xf numFmtId="0" fontId="1" fillId="0" borderId="46" xfId="2" applyBorder="1">
      <alignment vertical="center"/>
    </xf>
    <xf numFmtId="0" fontId="1" fillId="0" borderId="45" xfId="2" applyBorder="1" applyAlignment="1">
      <alignment horizontal="right" vertical="center"/>
    </xf>
    <xf numFmtId="0" fontId="1" fillId="0" borderId="1" xfId="2" applyBorder="1" applyAlignment="1">
      <alignment horizontal="right" vertical="center"/>
    </xf>
    <xf numFmtId="0" fontId="1" fillId="0" borderId="40" xfId="2" applyBorder="1" applyAlignment="1">
      <alignment horizontal="right" vertical="center"/>
    </xf>
    <xf numFmtId="0" fontId="1" fillId="0" borderId="42" xfId="2" applyBorder="1" applyAlignment="1">
      <alignment vertical="center" wrapText="1"/>
    </xf>
    <xf numFmtId="0" fontId="1" fillId="0" borderId="51" xfId="2" applyBorder="1">
      <alignment vertical="center"/>
    </xf>
    <xf numFmtId="0" fontId="52" fillId="0" borderId="0" xfId="2" applyFont="1">
      <alignment vertical="center"/>
    </xf>
    <xf numFmtId="0" fontId="36" fillId="0" borderId="18" xfId="2" applyFont="1" applyBorder="1" applyAlignment="1">
      <alignment horizontal="center" vertical="center" wrapText="1"/>
    </xf>
    <xf numFmtId="0" fontId="46" fillId="0" borderId="15" xfId="2" applyFont="1" applyBorder="1">
      <alignment vertical="center"/>
    </xf>
    <xf numFmtId="0" fontId="1" fillId="0" borderId="15" xfId="2" applyBorder="1" applyAlignment="1">
      <alignment horizontal="right" vertical="center"/>
    </xf>
    <xf numFmtId="38" fontId="54" fillId="0" borderId="0" xfId="3" applyFont="1" applyFill="1" applyBorder="1" applyAlignment="1">
      <alignment horizontal="right" vertical="center"/>
    </xf>
    <xf numFmtId="0" fontId="46" fillId="0" borderId="15" xfId="2" applyFont="1" applyBorder="1" applyAlignment="1">
      <alignment horizontal="right" vertical="center"/>
    </xf>
    <xf numFmtId="190" fontId="34" fillId="0" borderId="0" xfId="6" applyNumberFormat="1" applyFont="1" applyAlignment="1">
      <alignment vertical="top"/>
    </xf>
    <xf numFmtId="190" fontId="34" fillId="0" borderId="0" xfId="6" applyNumberFormat="1" applyFont="1" applyAlignment="1">
      <alignment horizontal="right" vertical="top"/>
    </xf>
    <xf numFmtId="190" fontId="55" fillId="0" borderId="0" xfId="6" applyNumberFormat="1" applyFont="1" applyAlignment="1">
      <alignment horizontal="right" vertical="top"/>
    </xf>
    <xf numFmtId="38" fontId="1" fillId="0" borderId="0" xfId="3">
      <alignment vertical="center"/>
    </xf>
    <xf numFmtId="38" fontId="46" fillId="0" borderId="42" xfId="3" applyFont="1" applyFill="1" applyBorder="1" applyAlignment="1">
      <alignment horizontal="center" vertical="center" wrapText="1"/>
    </xf>
    <xf numFmtId="38" fontId="1" fillId="0" borderId="0" xfId="3" applyFill="1" applyAlignment="1">
      <alignment horizontal="center" vertical="center"/>
    </xf>
    <xf numFmtId="38" fontId="46" fillId="0" borderId="0" xfId="3" applyFont="1" applyFill="1" applyBorder="1" applyAlignment="1">
      <alignment horizontal="right" vertical="center" wrapText="1"/>
    </xf>
    <xf numFmtId="38" fontId="46" fillId="0" borderId="0" xfId="3" applyFont="1">
      <alignment vertical="center"/>
    </xf>
    <xf numFmtId="38" fontId="46" fillId="0" borderId="8" xfId="3" applyFont="1" applyBorder="1">
      <alignment vertical="center"/>
    </xf>
    <xf numFmtId="38" fontId="1" fillId="0" borderId="8" xfId="3" applyBorder="1">
      <alignment vertical="center"/>
    </xf>
    <xf numFmtId="38" fontId="1" fillId="0" borderId="11" xfId="3" applyBorder="1">
      <alignment vertical="center"/>
    </xf>
    <xf numFmtId="38" fontId="1" fillId="0" borderId="12" xfId="3" applyBorder="1">
      <alignment vertical="center"/>
    </xf>
    <xf numFmtId="0" fontId="36" fillId="0" borderId="10" xfId="2" applyFont="1" applyBorder="1" applyAlignment="1">
      <alignment horizontal="center" vertical="center"/>
    </xf>
    <xf numFmtId="0" fontId="36" fillId="0" borderId="23" xfId="2" applyFont="1" applyBorder="1" applyAlignment="1">
      <alignment horizontal="center" vertical="center"/>
    </xf>
    <xf numFmtId="0" fontId="53" fillId="0" borderId="8" xfId="2" applyFont="1" applyBorder="1" applyAlignment="1">
      <alignment horizontal="center" vertical="center" wrapText="1"/>
    </xf>
    <xf numFmtId="0" fontId="53" fillId="0" borderId="13" xfId="2" applyFont="1" applyBorder="1" applyAlignment="1">
      <alignment horizontal="center" vertical="center" wrapText="1"/>
    </xf>
    <xf numFmtId="0" fontId="53" fillId="0" borderId="12" xfId="2" applyFont="1" applyBorder="1" applyAlignment="1">
      <alignment horizontal="center" vertical="center" wrapText="1"/>
    </xf>
    <xf numFmtId="0" fontId="53" fillId="0" borderId="21" xfId="2" applyFont="1" applyBorder="1" applyAlignment="1">
      <alignment horizontal="center" vertical="center" wrapText="1"/>
    </xf>
    <xf numFmtId="0" fontId="1" fillId="0" borderId="23" xfId="2" applyBorder="1">
      <alignment vertical="center"/>
    </xf>
    <xf numFmtId="38" fontId="36" fillId="0" borderId="11" xfId="3" applyFont="1" applyBorder="1" applyAlignment="1">
      <alignment horizontal="right" vertical="center"/>
    </xf>
    <xf numFmtId="38" fontId="36" fillId="0" borderId="11" xfId="3" applyFont="1" applyBorder="1">
      <alignment vertical="center"/>
    </xf>
    <xf numFmtId="38" fontId="36" fillId="0" borderId="0" xfId="3" applyFont="1" applyBorder="1">
      <alignment vertical="center"/>
    </xf>
    <xf numFmtId="38" fontId="1" fillId="0" borderId="0" xfId="2" applyNumberFormat="1">
      <alignment vertical="center"/>
    </xf>
    <xf numFmtId="184" fontId="54" fillId="0" borderId="0" xfId="6" applyNumberFormat="1" applyFont="1" applyAlignment="1">
      <alignment horizontal="right" vertical="center"/>
    </xf>
    <xf numFmtId="184" fontId="56" fillId="0" borderId="0" xfId="6" applyNumberFormat="1" applyFont="1" applyAlignment="1">
      <alignment horizontal="right" vertical="center"/>
    </xf>
    <xf numFmtId="38" fontId="47" fillId="0" borderId="0" xfId="3" applyFont="1" applyFill="1">
      <alignment vertical="center"/>
    </xf>
    <xf numFmtId="0" fontId="1" fillId="0" borderId="45" xfId="2" applyBorder="1" applyAlignment="1">
      <alignment horizontal="center" vertical="center" wrapText="1"/>
    </xf>
    <xf numFmtId="0" fontId="46" fillId="0" borderId="3" xfId="2" applyFont="1" applyBorder="1" applyAlignment="1">
      <alignment horizontal="center" vertical="center" wrapText="1"/>
    </xf>
    <xf numFmtId="3" fontId="46" fillId="0" borderId="0" xfId="2" applyNumberFormat="1" applyFont="1" applyAlignment="1">
      <alignment horizontal="center" vertical="center" wrapText="1"/>
    </xf>
    <xf numFmtId="38" fontId="46" fillId="0" borderId="0" xfId="2" applyNumberFormat="1" applyFont="1" applyAlignment="1">
      <alignment horizontal="right" vertical="center" wrapText="1"/>
    </xf>
    <xf numFmtId="38" fontId="57" fillId="0" borderId="8" xfId="3" applyFont="1" applyFill="1" applyBorder="1">
      <alignment vertical="center"/>
    </xf>
    <xf numFmtId="38" fontId="57" fillId="0" borderId="0" xfId="3" applyFont="1" applyFill="1" applyBorder="1">
      <alignment vertical="center"/>
    </xf>
    <xf numFmtId="38" fontId="46" fillId="0" borderId="0" xfId="3" applyFont="1" applyFill="1" applyBorder="1">
      <alignment vertical="center"/>
    </xf>
    <xf numFmtId="38" fontId="46" fillId="0" borderId="11" xfId="3" applyFont="1" applyFill="1" applyBorder="1">
      <alignment vertical="center"/>
    </xf>
    <xf numFmtId="38" fontId="46" fillId="0" borderId="12" xfId="3" applyFont="1" applyFill="1" applyBorder="1">
      <alignment vertical="center"/>
    </xf>
    <xf numFmtId="38" fontId="1" fillId="0" borderId="0" xfId="3" applyFill="1" applyBorder="1" applyAlignment="1">
      <alignment vertical="center" wrapText="1"/>
    </xf>
    <xf numFmtId="38" fontId="1" fillId="0" borderId="0" xfId="3" applyFill="1" applyAlignment="1">
      <alignment vertical="center" wrapText="1"/>
    </xf>
    <xf numFmtId="0" fontId="46" fillId="0" borderId="0" xfId="7" applyFont="1" applyAlignment="1">
      <alignment horizontal="center" vertical="center" wrapText="1"/>
    </xf>
    <xf numFmtId="0" fontId="46" fillId="0" borderId="3" xfId="7" applyFont="1" applyBorder="1" applyAlignment="1">
      <alignment horizontal="center" vertical="center" wrapText="1"/>
    </xf>
    <xf numFmtId="38" fontId="46" fillId="0" borderId="0" xfId="2" applyNumberFormat="1" applyFont="1" applyAlignment="1">
      <alignment vertical="center" wrapText="1"/>
    </xf>
    <xf numFmtId="40" fontId="46" fillId="0" borderId="0" xfId="2" applyNumberFormat="1" applyFont="1" applyAlignment="1">
      <alignment vertical="center" wrapText="1"/>
    </xf>
    <xf numFmtId="0" fontId="46" fillId="0" borderId="8" xfId="7" applyFont="1" applyBorder="1" applyAlignment="1">
      <alignment horizontal="center" vertical="center" wrapText="1"/>
    </xf>
    <xf numFmtId="40" fontId="46" fillId="0" borderId="0" xfId="3" applyNumberFormat="1" applyFont="1" applyFill="1">
      <alignment vertical="center"/>
    </xf>
    <xf numFmtId="40" fontId="1" fillId="0" borderId="0" xfId="3" applyNumberFormat="1" applyFill="1">
      <alignment vertical="center"/>
    </xf>
    <xf numFmtId="40" fontId="46" fillId="0" borderId="11" xfId="3" applyNumberFormat="1" applyFont="1" applyFill="1" applyBorder="1">
      <alignment vertical="center"/>
    </xf>
    <xf numFmtId="0" fontId="1" fillId="0" borderId="39" xfId="2" applyBorder="1" applyAlignment="1">
      <alignment horizontal="center" vertical="center" wrapText="1"/>
    </xf>
    <xf numFmtId="0" fontId="1" fillId="0" borderId="37" xfId="2" applyBorder="1" applyAlignment="1">
      <alignment vertical="center" wrapText="1"/>
    </xf>
    <xf numFmtId="0" fontId="46" fillId="0" borderId="8" xfId="2" applyFont="1" applyBorder="1" applyAlignment="1">
      <alignment horizontal="center" vertical="center" wrapText="1"/>
    </xf>
    <xf numFmtId="40" fontId="46" fillId="0" borderId="0" xfId="3" applyNumberFormat="1" applyFont="1" applyFill="1" applyBorder="1" applyAlignment="1">
      <alignment vertical="center" wrapText="1"/>
    </xf>
    <xf numFmtId="0" fontId="46" fillId="0" borderId="8" xfId="2" applyFont="1" applyBorder="1" applyAlignment="1">
      <alignment horizontal="left" vertical="center" wrapText="1"/>
    </xf>
    <xf numFmtId="38" fontId="10" fillId="0" borderId="0" xfId="3" applyFont="1" applyFill="1">
      <alignment vertical="center"/>
    </xf>
    <xf numFmtId="38" fontId="46" fillId="0" borderId="38" xfId="3" applyFont="1" applyFill="1" applyBorder="1" applyAlignment="1">
      <alignment vertical="center" wrapText="1"/>
    </xf>
    <xf numFmtId="38" fontId="1" fillId="0" borderId="48" xfId="3" applyFont="1" applyFill="1" applyBorder="1" applyAlignment="1">
      <alignment vertical="center" wrapText="1"/>
    </xf>
    <xf numFmtId="38" fontId="1" fillId="0" borderId="52" xfId="3" applyFont="1" applyFill="1" applyBorder="1" applyAlignment="1">
      <alignment vertical="center" wrapText="1"/>
    </xf>
    <xf numFmtId="0" fontId="1" fillId="0" borderId="2" xfId="2" applyBorder="1" applyAlignment="1">
      <alignment vertical="center" wrapText="1"/>
    </xf>
    <xf numFmtId="0" fontId="1" fillId="0" borderId="41" xfId="2" applyBorder="1" applyAlignment="1">
      <alignment vertical="center" wrapText="1"/>
    </xf>
    <xf numFmtId="38" fontId="1" fillId="0" borderId="1" xfId="3" applyFill="1" applyBorder="1">
      <alignment vertical="center"/>
    </xf>
    <xf numFmtId="38" fontId="1" fillId="0" borderId="53" xfId="3" applyFill="1" applyBorder="1">
      <alignment vertical="center"/>
    </xf>
    <xf numFmtId="38" fontId="10" fillId="0" borderId="0" xfId="3" applyFont="1">
      <alignment vertical="center"/>
    </xf>
    <xf numFmtId="38" fontId="46" fillId="4" borderId="42" xfId="3" applyFont="1" applyFill="1" applyBorder="1" applyAlignment="1">
      <alignment horizontal="center" vertical="center" wrapText="1"/>
    </xf>
    <xf numFmtId="38" fontId="1" fillId="5" borderId="42" xfId="3" applyFill="1" applyBorder="1" applyAlignment="1">
      <alignment vertical="center" wrapText="1"/>
    </xf>
    <xf numFmtId="38" fontId="1" fillId="0" borderId="0" xfId="3" applyAlignment="1">
      <alignment vertical="center" wrapText="1"/>
    </xf>
    <xf numFmtId="38" fontId="46" fillId="4" borderId="0" xfId="3" applyFont="1" applyFill="1" applyBorder="1" applyAlignment="1">
      <alignment horizontal="center" vertical="center" wrapText="1"/>
    </xf>
    <xf numFmtId="38" fontId="46" fillId="5" borderId="0" xfId="3" applyFont="1" applyFill="1" applyBorder="1" applyAlignment="1">
      <alignment vertical="center" wrapText="1"/>
    </xf>
    <xf numFmtId="38" fontId="12" fillId="0" borderId="0" xfId="3" applyFont="1">
      <alignment vertical="center"/>
    </xf>
    <xf numFmtId="38" fontId="12" fillId="0" borderId="0" xfId="3" applyFont="1" applyAlignment="1">
      <alignment vertical="center"/>
    </xf>
    <xf numFmtId="0" fontId="58" fillId="0" borderId="0" xfId="2" applyFont="1">
      <alignment vertical="center"/>
    </xf>
    <xf numFmtId="38" fontId="13" fillId="0" borderId="0" xfId="3" applyFont="1">
      <alignment vertical="center"/>
    </xf>
    <xf numFmtId="38" fontId="13" fillId="0" borderId="17" xfId="3" applyFont="1" applyBorder="1" applyAlignment="1">
      <alignment horizontal="center" vertical="center"/>
    </xf>
    <xf numFmtId="38" fontId="13" fillId="0" borderId="7" xfId="3" applyFont="1" applyBorder="1" applyAlignment="1">
      <alignment horizontal="center" vertical="center"/>
    </xf>
    <xf numFmtId="38" fontId="14" fillId="0" borderId="16" xfId="3" applyFont="1" applyBorder="1" applyAlignment="1">
      <alignment vertical="center"/>
    </xf>
    <xf numFmtId="38" fontId="14" fillId="0" borderId="14" xfId="3" applyFont="1" applyBorder="1" applyAlignment="1">
      <alignment vertical="center"/>
    </xf>
    <xf numFmtId="38" fontId="14" fillId="0" borderId="15" xfId="3" applyFont="1" applyBorder="1">
      <alignment vertical="center"/>
    </xf>
    <xf numFmtId="38" fontId="14" fillId="0" borderId="0" xfId="3" applyFont="1" applyBorder="1">
      <alignment vertical="center"/>
    </xf>
    <xf numFmtId="38" fontId="14" fillId="0" borderId="54" xfId="3" applyFont="1" applyBorder="1">
      <alignment vertical="center"/>
    </xf>
    <xf numFmtId="38" fontId="13" fillId="0" borderId="0" xfId="3" applyFont="1" applyBorder="1">
      <alignment vertical="center"/>
    </xf>
    <xf numFmtId="38" fontId="13" fillId="0" borderId="8" xfId="3" applyFont="1" applyBorder="1">
      <alignment vertical="center"/>
    </xf>
    <xf numFmtId="38" fontId="13" fillId="0" borderId="15" xfId="3" applyFont="1" applyBorder="1" applyAlignment="1">
      <alignment horizontal="center" vertical="center"/>
    </xf>
    <xf numFmtId="38" fontId="13" fillId="0" borderId="0" xfId="3" applyFont="1" applyBorder="1" applyAlignment="1">
      <alignment horizontal="center" vertical="center"/>
    </xf>
    <xf numFmtId="38" fontId="13" fillId="0" borderId="54" xfId="3" applyFont="1" applyBorder="1">
      <alignment vertical="center"/>
    </xf>
    <xf numFmtId="38" fontId="13" fillId="0" borderId="15" xfId="3" applyFont="1" applyBorder="1">
      <alignment vertical="center"/>
    </xf>
    <xf numFmtId="38" fontId="13" fillId="0" borderId="0" xfId="3" applyFont="1" applyBorder="1" applyAlignment="1">
      <alignment horizontal="right" vertical="center"/>
    </xf>
    <xf numFmtId="38" fontId="14" fillId="0" borderId="8" xfId="3" applyFont="1" applyBorder="1">
      <alignment vertical="center"/>
    </xf>
    <xf numFmtId="38" fontId="13" fillId="0" borderId="8" xfId="3" applyFont="1" applyFill="1" applyBorder="1">
      <alignment vertical="center"/>
    </xf>
    <xf numFmtId="38" fontId="13" fillId="0" borderId="15" xfId="3" applyFont="1" applyBorder="1" applyAlignment="1">
      <alignment horizontal="right" vertical="center"/>
    </xf>
    <xf numFmtId="38" fontId="13" fillId="0" borderId="1" xfId="3" applyFont="1" applyBorder="1">
      <alignment vertical="center"/>
    </xf>
    <xf numFmtId="38" fontId="13" fillId="0" borderId="55" xfId="3" applyFont="1" applyBorder="1">
      <alignment vertical="center"/>
    </xf>
    <xf numFmtId="38" fontId="13" fillId="0" borderId="56" xfId="3" applyFont="1" applyBorder="1">
      <alignment vertical="center"/>
    </xf>
    <xf numFmtId="38" fontId="13" fillId="0" borderId="53" xfId="3" applyFont="1" applyBorder="1">
      <alignment vertical="center"/>
    </xf>
    <xf numFmtId="38" fontId="14" fillId="0" borderId="15" xfId="3" applyFont="1" applyBorder="1" applyAlignment="1">
      <alignment horizontal="right" vertical="center"/>
    </xf>
    <xf numFmtId="38" fontId="14" fillId="0" borderId="0" xfId="3" applyFont="1" applyBorder="1" applyAlignment="1">
      <alignment horizontal="right" vertical="center"/>
    </xf>
    <xf numFmtId="38" fontId="14" fillId="0" borderId="0" xfId="3" applyFont="1">
      <alignment vertical="center"/>
    </xf>
    <xf numFmtId="0" fontId="2" fillId="0" borderId="0" xfId="0" applyFont="1" applyAlignment="1">
      <alignment horizontal="center" vertical="center"/>
    </xf>
    <xf numFmtId="0" fontId="6" fillId="0" borderId="0" xfId="0" applyFont="1" applyAlignment="1">
      <alignment horizontal="center" vertical="center"/>
    </xf>
    <xf numFmtId="0" fontId="5" fillId="0" borderId="2" xfId="0" applyFont="1" applyBorder="1" applyAlignment="1">
      <alignment horizontal="center" vertical="center" justifyLastLine="1"/>
    </xf>
    <xf numFmtId="0" fontId="5" fillId="0" borderId="3" xfId="0" applyFont="1" applyBorder="1" applyAlignment="1">
      <alignment horizontal="center" vertical="center" justifyLastLine="1"/>
    </xf>
    <xf numFmtId="0" fontId="5" fillId="0" borderId="0" xfId="0" applyFont="1" applyAlignment="1">
      <alignment horizontal="center" vertical="center" justifyLastLine="1"/>
    </xf>
    <xf numFmtId="0" fontId="5" fillId="0" borderId="8" xfId="0" applyFont="1" applyBorder="1" applyAlignment="1">
      <alignment horizontal="center" vertical="center" justifyLastLine="1"/>
    </xf>
    <xf numFmtId="0" fontId="5" fillId="0" borderId="11" xfId="0" applyFont="1" applyBorder="1" applyAlignment="1">
      <alignment horizontal="center" vertical="center" justifyLastLine="1"/>
    </xf>
    <xf numFmtId="0" fontId="5" fillId="0" borderId="12" xfId="0" applyFont="1" applyBorder="1" applyAlignment="1">
      <alignment horizontal="center" vertical="center" justifyLastLine="1"/>
    </xf>
    <xf numFmtId="0" fontId="5" fillId="0" borderId="4"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5" xfId="0" applyFont="1" applyBorder="1" applyAlignment="1">
      <alignment horizontal="center" justifyLastLine="1"/>
    </xf>
    <xf numFmtId="0" fontId="5" fillId="0" borderId="6" xfId="0" applyFont="1" applyBorder="1" applyAlignment="1">
      <alignment horizontal="center" justifyLastLine="1"/>
    </xf>
    <xf numFmtId="0" fontId="5" fillId="0" borderId="7" xfId="0" applyFont="1" applyBorder="1" applyAlignment="1">
      <alignment horizontal="center" justifyLastLine="1"/>
    </xf>
    <xf numFmtId="0" fontId="5" fillId="0" borderId="10" xfId="0" applyFont="1" applyBorder="1" applyAlignment="1">
      <alignment horizontal="center" vertical="center"/>
    </xf>
    <xf numFmtId="0" fontId="5" fillId="0" borderId="13" xfId="0" applyFont="1" applyBorder="1" applyAlignment="1">
      <alignment horizontal="center" vertical="center"/>
    </xf>
    <xf numFmtId="0" fontId="10" fillId="0" borderId="0" xfId="0" applyFont="1" applyAlignment="1">
      <alignment horizontal="center" vertical="center"/>
    </xf>
    <xf numFmtId="0" fontId="5" fillId="0" borderId="2" xfId="0" applyFont="1" applyBorder="1" applyAlignment="1">
      <alignment horizontal="center" vertical="center"/>
    </xf>
    <xf numFmtId="0" fontId="5" fillId="0" borderId="0" xfId="0" applyFont="1" applyAlignment="1">
      <alignment horizontal="center" vertical="center"/>
    </xf>
    <xf numFmtId="0" fontId="5" fillId="0" borderId="11" xfId="0" applyFont="1" applyBorder="1" applyAlignment="1">
      <alignment horizontal="center" vertical="center"/>
    </xf>
    <xf numFmtId="0" fontId="5" fillId="0" borderId="14" xfId="0" applyFont="1" applyBorder="1" applyAlignment="1">
      <alignment horizontal="center" vertical="center"/>
    </xf>
    <xf numFmtId="0" fontId="5" fillId="0" borderId="12" xfId="0" applyFont="1" applyBorder="1" applyAlignment="1">
      <alignment horizontal="center" vertical="center"/>
    </xf>
    <xf numFmtId="0" fontId="5" fillId="0" borderId="16" xfId="0" applyFont="1" applyBorder="1" applyAlignment="1">
      <alignment horizontal="center" vertical="center"/>
    </xf>
    <xf numFmtId="0" fontId="10" fillId="0" borderId="0" xfId="2" applyFont="1" applyAlignment="1">
      <alignment horizontal="center" vertical="center"/>
    </xf>
    <xf numFmtId="0" fontId="13" fillId="0" borderId="1" xfId="2" applyFont="1" applyBorder="1" applyAlignment="1">
      <alignment horizontal="right"/>
    </xf>
    <xf numFmtId="0" fontId="13" fillId="0" borderId="0" xfId="2" applyFont="1" applyAlignment="1">
      <alignment horizontal="center" vertical="center"/>
    </xf>
    <xf numFmtId="0" fontId="13" fillId="0" borderId="11" xfId="2" applyFont="1" applyBorder="1" applyAlignment="1">
      <alignment horizontal="center" vertical="center"/>
    </xf>
    <xf numFmtId="0" fontId="13" fillId="0" borderId="5" xfId="2" applyFont="1" applyBorder="1" applyAlignment="1">
      <alignment horizontal="center"/>
    </xf>
    <xf numFmtId="0" fontId="13" fillId="0" borderId="6" xfId="2" applyFont="1" applyBorder="1" applyAlignment="1">
      <alignment horizontal="center"/>
    </xf>
    <xf numFmtId="0" fontId="13" fillId="0" borderId="0" xfId="0" applyFont="1" applyAlignment="1">
      <alignment horizontal="left" wrapText="1"/>
    </xf>
    <xf numFmtId="0" fontId="13" fillId="0" borderId="1" xfId="0" applyFont="1" applyBorder="1" applyAlignment="1">
      <alignment horizontal="right"/>
    </xf>
    <xf numFmtId="0" fontId="13" fillId="0" borderId="7" xfId="0" applyFont="1" applyBorder="1" applyAlignment="1">
      <alignment horizontal="distributed" vertical="center" justifyLastLine="1"/>
    </xf>
    <xf numFmtId="0" fontId="13" fillId="0" borderId="5" xfId="0" applyFont="1" applyBorder="1" applyAlignment="1">
      <alignment horizontal="distributed" vertical="center" justifyLastLine="1"/>
    </xf>
    <xf numFmtId="0" fontId="13" fillId="0" borderId="19" xfId="0" applyFont="1" applyBorder="1" applyAlignment="1">
      <alignment horizontal="distributed" vertical="center" justifyLastLine="1"/>
    </xf>
    <xf numFmtId="0" fontId="13" fillId="0" borderId="18" xfId="0" applyFont="1" applyBorder="1" applyAlignment="1">
      <alignment horizontal="distributed" vertical="center" justifyLastLine="1"/>
    </xf>
    <xf numFmtId="0" fontId="13" fillId="0" borderId="17" xfId="0" applyFont="1" applyBorder="1" applyAlignment="1">
      <alignment horizontal="distributed" vertical="center" justifyLastLine="1"/>
    </xf>
    <xf numFmtId="0" fontId="13" fillId="0" borderId="20" xfId="0" applyFont="1" applyBorder="1" applyAlignment="1">
      <alignment horizontal="distributed" vertical="center" justifyLastLine="1"/>
    </xf>
    <xf numFmtId="0" fontId="13" fillId="0" borderId="17" xfId="0" applyFont="1" applyBorder="1" applyAlignment="1">
      <alignment horizontal="distributed" justifyLastLine="1"/>
    </xf>
    <xf numFmtId="0" fontId="13" fillId="0" borderId="5" xfId="0" applyFont="1" applyBorder="1" applyAlignment="1">
      <alignment horizontal="distributed" justifyLastLine="1"/>
    </xf>
    <xf numFmtId="0" fontId="10" fillId="0" borderId="0" xfId="4" applyFont="1" applyAlignment="1">
      <alignment horizontal="center" vertical="center"/>
    </xf>
    <xf numFmtId="0" fontId="13" fillId="0" borderId="7" xfId="4" applyFont="1" applyBorder="1" applyAlignment="1">
      <alignment horizontal="center" vertical="center"/>
    </xf>
    <xf numFmtId="0" fontId="13" fillId="0" borderId="5" xfId="4" applyFont="1" applyBorder="1" applyAlignment="1">
      <alignment horizontal="center" vertical="center"/>
    </xf>
    <xf numFmtId="0" fontId="13" fillId="0" borderId="19" xfId="4" applyFont="1" applyBorder="1" applyAlignment="1">
      <alignment horizontal="center" vertical="center"/>
    </xf>
    <xf numFmtId="0" fontId="13" fillId="0" borderId="18" xfId="4" applyFont="1" applyBorder="1" applyAlignment="1">
      <alignment horizontal="center" vertical="center"/>
    </xf>
    <xf numFmtId="0" fontId="13" fillId="0" borderId="0" xfId="4" applyFont="1" applyAlignment="1">
      <alignment horizontal="center"/>
    </xf>
    <xf numFmtId="0" fontId="13" fillId="0" borderId="11" xfId="4" applyFont="1" applyBorder="1" applyAlignment="1">
      <alignment horizontal="center"/>
    </xf>
    <xf numFmtId="0" fontId="5" fillId="0" borderId="0" xfId="0" applyFont="1"/>
    <xf numFmtId="0" fontId="0" fillId="0" borderId="0" xfId="0"/>
    <xf numFmtId="0" fontId="13" fillId="0" borderId="2" xfId="0" applyFont="1" applyBorder="1" applyAlignment="1">
      <alignment horizontal="distributed" vertical="center" justifyLastLine="1"/>
    </xf>
    <xf numFmtId="0" fontId="13" fillId="0" borderId="11" xfId="0" applyFont="1" applyBorder="1" applyAlignment="1">
      <alignment horizontal="distributed" vertical="center" justifyLastLine="1"/>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3" fillId="0" borderId="22" xfId="0" applyFont="1" applyBorder="1" applyAlignment="1">
      <alignment horizontal="center" vertical="center"/>
    </xf>
    <xf numFmtId="0" fontId="1" fillId="0" borderId="21" xfId="0" applyFont="1" applyBorder="1" applyAlignment="1">
      <alignment horizontal="center" vertical="center"/>
    </xf>
    <xf numFmtId="0" fontId="13" fillId="0" borderId="17" xfId="0" applyFont="1" applyBorder="1" applyAlignment="1">
      <alignment horizontal="center" vertical="center"/>
    </xf>
    <xf numFmtId="0" fontId="5" fillId="0" borderId="1" xfId="2" applyFont="1" applyBorder="1" applyAlignment="1">
      <alignment horizontal="right" vertical="center"/>
    </xf>
    <xf numFmtId="0" fontId="5" fillId="0" borderId="18" xfId="0" applyFont="1" applyBorder="1" applyAlignment="1">
      <alignment horizontal="distributed" vertical="center" justifyLastLine="1"/>
    </xf>
    <xf numFmtId="0" fontId="5" fillId="0" borderId="32" xfId="0" applyFont="1" applyBorder="1" applyAlignment="1">
      <alignment horizontal="distributed" vertical="center" justifyLastLine="1"/>
    </xf>
    <xf numFmtId="0" fontId="5" fillId="0" borderId="10" xfId="0" applyFont="1" applyBorder="1" applyAlignment="1">
      <alignment horizontal="distributed" vertical="center" justifyLastLine="1"/>
    </xf>
    <xf numFmtId="0" fontId="5" fillId="0" borderId="13" xfId="0" applyFont="1" applyBorder="1" applyAlignment="1">
      <alignment horizontal="distributed" vertical="center" justifyLastLine="1"/>
    </xf>
    <xf numFmtId="0" fontId="5" fillId="0" borderId="19" xfId="0" applyFont="1" applyBorder="1" applyAlignment="1">
      <alignment horizontal="distributed" vertical="center" justifyLastLine="1"/>
    </xf>
    <xf numFmtId="0" fontId="5" fillId="0" borderId="3" xfId="0" applyFont="1" applyBorder="1" applyAlignment="1">
      <alignment horizontal="distributed" vertical="distributed"/>
    </xf>
    <xf numFmtId="0" fontId="5" fillId="0" borderId="8" xfId="0" applyFont="1" applyBorder="1" applyAlignment="1">
      <alignment horizontal="distributed" vertical="distributed"/>
    </xf>
    <xf numFmtId="0" fontId="5" fillId="0" borderId="12" xfId="0" applyFont="1" applyBorder="1" applyAlignment="1">
      <alignment horizontal="distributed" vertical="distributed"/>
    </xf>
    <xf numFmtId="0" fontId="5" fillId="0" borderId="5" xfId="0" applyFont="1" applyBorder="1" applyAlignment="1">
      <alignment horizontal="distributed" vertical="center" justifyLastLine="1"/>
    </xf>
    <xf numFmtId="0" fontId="5" fillId="0" borderId="6" xfId="0" applyFont="1" applyBorder="1" applyAlignment="1">
      <alignment horizontal="distributed" vertical="center" justifyLastLine="1"/>
    </xf>
    <xf numFmtId="0" fontId="5" fillId="0" borderId="7" xfId="0" applyFont="1" applyBorder="1" applyAlignment="1">
      <alignment horizontal="distributed" vertical="center" justifyLastLine="1"/>
    </xf>
    <xf numFmtId="0" fontId="5" fillId="0" borderId="3" xfId="0" applyFont="1" applyBorder="1" applyAlignment="1">
      <alignment horizontal="distributed" vertical="center"/>
    </xf>
    <xf numFmtId="0" fontId="5" fillId="0" borderId="8" xfId="0" applyFont="1" applyBorder="1" applyAlignment="1">
      <alignment horizontal="distributed" vertical="center"/>
    </xf>
    <xf numFmtId="0" fontId="5" fillId="0" borderId="12" xfId="0" applyFont="1" applyBorder="1" applyAlignment="1">
      <alignment horizontal="distributed" vertical="center"/>
    </xf>
    <xf numFmtId="0" fontId="5" fillId="0" borderId="14" xfId="0" applyFont="1" applyBorder="1" applyAlignment="1">
      <alignment horizontal="distributed" vertical="center" justifyLastLine="1"/>
    </xf>
    <xf numFmtId="0" fontId="5" fillId="0" borderId="12" xfId="0" applyFont="1" applyBorder="1" applyAlignment="1">
      <alignment horizontal="distributed" vertical="center" justifyLastLine="1"/>
    </xf>
    <xf numFmtId="0" fontId="34" fillId="0" borderId="33" xfId="0" applyFont="1" applyBorder="1" applyAlignment="1">
      <alignment horizontal="distributed" vertical="center" wrapText="1"/>
    </xf>
    <xf numFmtId="0" fontId="1" fillId="0" borderId="0" xfId="0" applyFont="1"/>
    <xf numFmtId="0" fontId="5" fillId="0" borderId="10" xfId="2" applyFont="1" applyBorder="1" applyAlignment="1">
      <alignment horizontal="center" vertical="center"/>
    </xf>
    <xf numFmtId="0" fontId="5" fillId="0" borderId="13" xfId="2" applyFont="1" applyBorder="1" applyAlignment="1">
      <alignment horizontal="center" vertical="center"/>
    </xf>
    <xf numFmtId="0" fontId="5" fillId="0" borderId="18" xfId="2" applyFont="1" applyBorder="1" applyAlignment="1">
      <alignment horizontal="center" vertical="center"/>
    </xf>
    <xf numFmtId="0" fontId="5" fillId="0" borderId="32" xfId="2" applyFont="1" applyBorder="1" applyAlignment="1">
      <alignment horizontal="center" vertical="center"/>
    </xf>
    <xf numFmtId="0" fontId="5" fillId="0" borderId="19" xfId="2" applyFont="1" applyBorder="1" applyAlignment="1">
      <alignment horizontal="center" vertical="center"/>
    </xf>
    <xf numFmtId="0" fontId="41" fillId="0" borderId="0" xfId="2" applyFont="1" applyAlignment="1">
      <alignment horizontal="left" vertical="center"/>
    </xf>
    <xf numFmtId="0" fontId="5" fillId="0" borderId="3" xfId="2" applyFont="1" applyBorder="1" applyAlignment="1">
      <alignment horizontal="center" vertical="center"/>
    </xf>
    <xf numFmtId="0" fontId="5" fillId="0" borderId="8" xfId="2" applyFont="1" applyBorder="1" applyAlignment="1">
      <alignment horizontal="center" vertical="center"/>
    </xf>
    <xf numFmtId="0" fontId="5" fillId="0" borderId="12" xfId="2" applyFont="1" applyBorder="1" applyAlignment="1">
      <alignment horizontal="center" vertical="center"/>
    </xf>
    <xf numFmtId="0" fontId="5" fillId="0" borderId="22" xfId="2" applyFont="1" applyBorder="1" applyAlignment="1">
      <alignment horizontal="center" vertical="center"/>
    </xf>
    <xf numFmtId="0" fontId="5" fillId="0" borderId="2" xfId="2" applyFont="1" applyBorder="1" applyAlignment="1">
      <alignment horizontal="center" vertical="center"/>
    </xf>
    <xf numFmtId="0" fontId="5" fillId="0" borderId="21" xfId="2" applyFont="1" applyBorder="1" applyAlignment="1">
      <alignment horizontal="center" vertical="center"/>
    </xf>
    <xf numFmtId="0" fontId="5" fillId="0" borderId="11" xfId="2" applyFont="1" applyBorder="1" applyAlignment="1">
      <alignment horizontal="center" vertical="center"/>
    </xf>
    <xf numFmtId="0" fontId="5" fillId="0" borderId="15" xfId="2" applyFont="1" applyBorder="1" applyAlignment="1">
      <alignment horizontal="center" vertical="center"/>
    </xf>
    <xf numFmtId="0" fontId="36" fillId="0" borderId="3" xfId="2" applyFont="1" applyBorder="1" applyAlignment="1">
      <alignment horizontal="center" vertical="center"/>
    </xf>
    <xf numFmtId="0" fontId="36" fillId="0" borderId="12" xfId="2" applyFont="1" applyBorder="1" applyAlignment="1">
      <alignment horizontal="center" vertical="center"/>
    </xf>
    <xf numFmtId="0" fontId="36" fillId="0" borderId="5" xfId="2" applyFont="1" applyBorder="1" applyAlignment="1">
      <alignment horizontal="center" vertical="center"/>
    </xf>
    <xf numFmtId="0" fontId="36" fillId="0" borderId="6" xfId="2" applyFont="1" applyBorder="1" applyAlignment="1">
      <alignment horizontal="center" vertical="center"/>
    </xf>
    <xf numFmtId="0" fontId="36" fillId="0" borderId="7" xfId="2" applyFont="1" applyBorder="1" applyAlignment="1">
      <alignment horizontal="center" vertical="center"/>
    </xf>
    <xf numFmtId="0" fontId="36" fillId="0" borderId="34" xfId="2" applyFont="1" applyBorder="1" applyAlignment="1">
      <alignment horizontal="center" vertical="center"/>
    </xf>
    <xf numFmtId="0" fontId="36" fillId="0" borderId="30" xfId="2" applyFont="1" applyBorder="1" applyAlignment="1">
      <alignment horizontal="center" vertical="center"/>
    </xf>
    <xf numFmtId="0" fontId="5" fillId="0" borderId="3" xfId="2" applyFont="1" applyBorder="1" applyAlignment="1">
      <alignment horizontal="center" vertical="center" wrapText="1"/>
    </xf>
    <xf numFmtId="0" fontId="5" fillId="0" borderId="8" xfId="2" applyFont="1" applyBorder="1" applyAlignment="1">
      <alignment horizontal="center" vertical="center" wrapText="1"/>
    </xf>
    <xf numFmtId="0" fontId="5" fillId="0" borderId="12" xfId="2" applyFont="1" applyBorder="1" applyAlignment="1">
      <alignment horizontal="center" vertical="center" wrapText="1"/>
    </xf>
    <xf numFmtId="0" fontId="5" fillId="0" borderId="5" xfId="2" applyFont="1" applyBorder="1" applyAlignment="1">
      <alignment horizontal="center" vertical="center"/>
    </xf>
    <xf numFmtId="0" fontId="5" fillId="0" borderId="6" xfId="2" applyFont="1" applyBorder="1" applyAlignment="1">
      <alignment horizontal="center" vertical="center"/>
    </xf>
    <xf numFmtId="0" fontId="5" fillId="0" borderId="7" xfId="2" applyFont="1" applyBorder="1" applyAlignment="1">
      <alignment horizontal="center" vertical="center"/>
    </xf>
    <xf numFmtId="0" fontId="5" fillId="0" borderId="22" xfId="2" applyFont="1" applyBorder="1" applyAlignment="1">
      <alignment horizontal="center" vertical="center" wrapText="1"/>
    </xf>
    <xf numFmtId="0" fontId="5" fillId="0" borderId="15" xfId="2" applyFont="1" applyBorder="1" applyAlignment="1">
      <alignment horizontal="center" vertical="center" wrapText="1"/>
    </xf>
    <xf numFmtId="0" fontId="5" fillId="0" borderId="21" xfId="2" applyFont="1" applyBorder="1" applyAlignment="1">
      <alignment horizontal="center" vertical="center" wrapText="1"/>
    </xf>
    <xf numFmtId="0" fontId="1" fillId="0" borderId="35" xfId="2" applyBorder="1" applyAlignment="1">
      <alignment horizontal="center" vertical="center" wrapText="1"/>
    </xf>
    <xf numFmtId="0" fontId="1" fillId="0" borderId="40" xfId="2" applyBorder="1">
      <alignment vertical="center"/>
    </xf>
    <xf numFmtId="0" fontId="1" fillId="0" borderId="36" xfId="2" applyBorder="1" applyAlignment="1">
      <alignment horizontal="center" vertical="center" wrapText="1"/>
    </xf>
    <xf numFmtId="0" fontId="1" fillId="0" borderId="41" xfId="2" applyBorder="1">
      <alignment vertical="center"/>
    </xf>
    <xf numFmtId="38" fontId="1" fillId="0" borderId="37" xfId="3" applyFont="1" applyFill="1" applyBorder="1" applyAlignment="1">
      <alignment horizontal="center" vertical="center"/>
    </xf>
    <xf numFmtId="38" fontId="1" fillId="0" borderId="38" xfId="3" applyFill="1" applyBorder="1" applyAlignment="1">
      <alignment horizontal="center" vertical="center"/>
    </xf>
    <xf numFmtId="38" fontId="1" fillId="0" borderId="39" xfId="3" applyFill="1" applyBorder="1" applyAlignment="1">
      <alignment horizontal="center" vertical="center"/>
    </xf>
    <xf numFmtId="38" fontId="12" fillId="0" borderId="0" xfId="3" applyFont="1" applyFill="1" applyAlignment="1">
      <alignment horizontal="center" vertical="center"/>
    </xf>
    <xf numFmtId="0" fontId="0" fillId="0" borderId="0" xfId="0" applyAlignment="1">
      <alignment horizontal="center" vertical="center"/>
    </xf>
    <xf numFmtId="0" fontId="36" fillId="0" borderId="10" xfId="2" applyFont="1" applyBorder="1" applyAlignment="1">
      <alignment horizontal="center" vertical="center"/>
    </xf>
    <xf numFmtId="0" fontId="36" fillId="0" borderId="9" xfId="2" applyFont="1" applyBorder="1" applyAlignment="1">
      <alignment horizontal="center" vertical="center"/>
    </xf>
    <xf numFmtId="0" fontId="36" fillId="0" borderId="13" xfId="2" applyFont="1" applyBorder="1" applyAlignment="1">
      <alignment horizontal="center" vertical="center"/>
    </xf>
    <xf numFmtId="0" fontId="36" fillId="0" borderId="9" xfId="2" applyFont="1" applyBorder="1" applyAlignment="1">
      <alignment horizontal="center" vertical="center" wrapText="1"/>
    </xf>
    <xf numFmtId="0" fontId="36" fillId="0" borderId="10" xfId="2" applyFont="1" applyBorder="1" applyAlignment="1">
      <alignment horizontal="center" vertical="center" wrapText="1"/>
    </xf>
    <xf numFmtId="0" fontId="36" fillId="0" borderId="13" xfId="2" applyFont="1" applyBorder="1" applyAlignment="1">
      <alignment horizontal="center" vertical="center" wrapText="1"/>
    </xf>
    <xf numFmtId="0" fontId="36" fillId="0" borderId="4" xfId="2" applyFont="1" applyBorder="1" applyAlignment="1">
      <alignment horizontal="center" vertical="center" wrapText="1"/>
    </xf>
    <xf numFmtId="0" fontId="36" fillId="0" borderId="18" xfId="2" applyFont="1" applyBorder="1" applyAlignment="1">
      <alignment horizontal="center" vertical="center"/>
    </xf>
    <xf numFmtId="0" fontId="36" fillId="0" borderId="32" xfId="2" applyFont="1" applyBorder="1" applyAlignment="1">
      <alignment horizontal="center" vertical="center"/>
    </xf>
    <xf numFmtId="0" fontId="36" fillId="0" borderId="19" xfId="2" applyFont="1" applyBorder="1" applyAlignment="1">
      <alignment horizontal="center" vertical="center"/>
    </xf>
    <xf numFmtId="0" fontId="47" fillId="0" borderId="0" xfId="2" applyFont="1" applyAlignment="1">
      <alignment horizontal="center" vertical="center"/>
    </xf>
    <xf numFmtId="0" fontId="36" fillId="0" borderId="36" xfId="2" applyFont="1" applyBorder="1" applyAlignment="1">
      <alignment horizontal="center" vertical="center" wrapText="1"/>
    </xf>
    <xf numFmtId="0" fontId="36" fillId="0" borderId="41" xfId="2" applyFont="1" applyBorder="1" applyAlignment="1">
      <alignment horizontal="center" vertical="center" wrapText="1"/>
    </xf>
    <xf numFmtId="0" fontId="36" fillId="0" borderId="36" xfId="2" applyFont="1" applyBorder="1" applyAlignment="1">
      <alignment horizontal="center" vertical="center"/>
    </xf>
    <xf numFmtId="0" fontId="36" fillId="0" borderId="41" xfId="2" applyFont="1" applyBorder="1" applyAlignment="1">
      <alignment horizontal="center" vertical="center"/>
    </xf>
    <xf numFmtId="0" fontId="36" fillId="0" borderId="42" xfId="2" applyFont="1" applyBorder="1" applyAlignment="1">
      <alignment horizontal="center" vertical="center"/>
    </xf>
    <xf numFmtId="0" fontId="5" fillId="0" borderId="10" xfId="2" applyFont="1" applyBorder="1" applyAlignment="1">
      <alignment horizontal="center" vertical="center" wrapText="1"/>
    </xf>
    <xf numFmtId="0" fontId="5" fillId="0" borderId="13" xfId="2" applyFont="1" applyBorder="1" applyAlignment="1">
      <alignment horizontal="center" vertical="center" wrapText="1"/>
    </xf>
    <xf numFmtId="0" fontId="49" fillId="0" borderId="4" xfId="2" applyFont="1" applyBorder="1" applyAlignment="1">
      <alignment horizontal="center" vertical="center" wrapText="1"/>
    </xf>
    <xf numFmtId="0" fontId="49" fillId="0" borderId="9" xfId="2" applyFont="1" applyBorder="1" applyAlignment="1">
      <alignment horizontal="center" vertical="center" wrapText="1"/>
    </xf>
    <xf numFmtId="0" fontId="49" fillId="0" borderId="13" xfId="2" applyFont="1" applyBorder="1" applyAlignment="1">
      <alignment horizontal="center" vertical="center" wrapText="1"/>
    </xf>
    <xf numFmtId="0" fontId="49" fillId="0" borderId="22" xfId="2" applyFont="1" applyBorder="1" applyAlignment="1">
      <alignment horizontal="center" vertical="center" wrapText="1"/>
    </xf>
    <xf numFmtId="0" fontId="49" fillId="0" borderId="15" xfId="2" applyFont="1" applyBorder="1" applyAlignment="1">
      <alignment horizontal="center" vertical="center" wrapText="1"/>
    </xf>
    <xf numFmtId="0" fontId="49" fillId="0" borderId="21" xfId="2" applyFont="1" applyBorder="1" applyAlignment="1">
      <alignment horizontal="center" vertical="center" wrapText="1"/>
    </xf>
    <xf numFmtId="49" fontId="36" fillId="0" borderId="10" xfId="2" applyNumberFormat="1" applyFont="1" applyBorder="1" applyAlignment="1">
      <alignment horizontal="center" vertical="center"/>
    </xf>
    <xf numFmtId="49" fontId="36" fillId="0" borderId="9" xfId="2" applyNumberFormat="1" applyFont="1" applyBorder="1" applyAlignment="1">
      <alignment horizontal="center" vertical="center"/>
    </xf>
    <xf numFmtId="49" fontId="36" fillId="0" borderId="13" xfId="2" applyNumberFormat="1" applyFont="1" applyBorder="1" applyAlignment="1">
      <alignment horizontal="center" vertical="center"/>
    </xf>
    <xf numFmtId="0" fontId="36" fillId="0" borderId="8" xfId="2" applyFont="1" applyBorder="1" applyAlignment="1">
      <alignment horizontal="center" vertical="center"/>
    </xf>
    <xf numFmtId="0" fontId="36" fillId="0" borderId="22" xfId="2" applyFont="1" applyBorder="1" applyAlignment="1">
      <alignment horizontal="center" vertical="center" wrapText="1"/>
    </xf>
    <xf numFmtId="0" fontId="36" fillId="0" borderId="15" xfId="2" applyFont="1" applyBorder="1" applyAlignment="1">
      <alignment horizontal="center" vertical="center" wrapText="1"/>
    </xf>
    <xf numFmtId="0" fontId="36" fillId="0" borderId="21" xfId="2" applyFont="1" applyBorder="1" applyAlignment="1">
      <alignment horizontal="center" vertical="center" wrapText="1"/>
    </xf>
    <xf numFmtId="0" fontId="13" fillId="0" borderId="22" xfId="2" applyFont="1" applyBorder="1" applyAlignment="1">
      <alignment horizontal="center" vertical="center"/>
    </xf>
    <xf numFmtId="0" fontId="13" fillId="0" borderId="21" xfId="2" applyFont="1" applyBorder="1" applyAlignment="1">
      <alignment horizontal="center" vertical="center"/>
    </xf>
    <xf numFmtId="0" fontId="13" fillId="0" borderId="3" xfId="2" applyFont="1" applyBorder="1" applyAlignment="1">
      <alignment horizontal="center" vertical="center"/>
    </xf>
    <xf numFmtId="0" fontId="13" fillId="0" borderId="12" xfId="2" applyFont="1" applyBorder="1" applyAlignment="1">
      <alignment horizontal="center" vertical="center"/>
    </xf>
    <xf numFmtId="0" fontId="13" fillId="0" borderId="4" xfId="2" applyFont="1" applyBorder="1" applyAlignment="1">
      <alignment horizontal="center" vertical="center"/>
    </xf>
    <xf numFmtId="0" fontId="13" fillId="0" borderId="13" xfId="2" applyFont="1" applyBorder="1" applyAlignment="1">
      <alignment horizontal="center" vertical="center"/>
    </xf>
    <xf numFmtId="0" fontId="5" fillId="0" borderId="4" xfId="2" applyFont="1" applyBorder="1" applyAlignment="1">
      <alignment horizontal="center" vertical="center" wrapText="1"/>
    </xf>
    <xf numFmtId="0" fontId="50" fillId="0" borderId="0" xfId="2" applyFont="1" applyAlignment="1">
      <alignment horizontal="center" vertical="center"/>
    </xf>
    <xf numFmtId="0" fontId="50" fillId="0" borderId="0" xfId="2" applyFont="1" applyAlignment="1">
      <alignment horizontal="left" vertical="center"/>
    </xf>
    <xf numFmtId="0" fontId="5" fillId="0" borderId="4" xfId="2" applyFont="1" applyBorder="1" applyAlignment="1">
      <alignment horizontal="center" vertical="center"/>
    </xf>
    <xf numFmtId="0" fontId="36" fillId="0" borderId="3" xfId="2" applyFont="1" applyBorder="1" applyAlignment="1">
      <alignment horizontal="center" vertical="center" wrapText="1"/>
    </xf>
    <xf numFmtId="0" fontId="36" fillId="0" borderId="12" xfId="2" applyFont="1" applyBorder="1" applyAlignment="1">
      <alignment horizontal="center" vertical="center" wrapText="1"/>
    </xf>
    <xf numFmtId="0" fontId="5" fillId="0" borderId="0" xfId="2" applyFont="1" applyAlignment="1">
      <alignment horizontal="left" vertical="center"/>
    </xf>
    <xf numFmtId="0" fontId="5" fillId="0" borderId="8" xfId="2" applyFont="1" applyBorder="1" applyAlignment="1">
      <alignment horizontal="left" vertical="center"/>
    </xf>
    <xf numFmtId="0" fontId="5" fillId="0" borderId="0" xfId="2" applyFont="1" applyAlignment="1">
      <alignment horizontal="left" vertical="justify"/>
    </xf>
    <xf numFmtId="0" fontId="5" fillId="0" borderId="8" xfId="2" applyFont="1" applyBorder="1" applyAlignment="1">
      <alignment horizontal="left" vertical="justify"/>
    </xf>
    <xf numFmtId="0" fontId="1" fillId="0" borderId="0" xfId="2" applyAlignment="1">
      <alignment horizontal="center" vertical="center"/>
    </xf>
    <xf numFmtId="0" fontId="46" fillId="0" borderId="0" xfId="2" applyFont="1" applyAlignment="1">
      <alignment horizontal="center" vertical="center"/>
    </xf>
    <xf numFmtId="0" fontId="5" fillId="0" borderId="2" xfId="2" applyFont="1" applyBorder="1" applyAlignment="1">
      <alignment horizontal="center" vertical="center" wrapText="1"/>
    </xf>
    <xf numFmtId="0" fontId="5" fillId="0" borderId="11" xfId="2" applyFont="1" applyBorder="1" applyAlignment="1">
      <alignment horizontal="center" vertical="center" wrapText="1"/>
    </xf>
    <xf numFmtId="0" fontId="36" fillId="0" borderId="8" xfId="2" applyFont="1" applyBorder="1" applyAlignment="1">
      <alignment horizontal="center" vertical="center" wrapText="1"/>
    </xf>
    <xf numFmtId="0" fontId="36" fillId="0" borderId="4" xfId="2" applyFont="1" applyBorder="1" applyAlignment="1">
      <alignment horizontal="center" vertical="center"/>
    </xf>
    <xf numFmtId="0" fontId="36" fillId="0" borderId="5" xfId="2" applyFont="1" applyBorder="1" applyAlignment="1">
      <alignment horizontal="center" vertical="center" wrapText="1"/>
    </xf>
    <xf numFmtId="0" fontId="36" fillId="0" borderId="6" xfId="2" applyFont="1" applyBorder="1" applyAlignment="1">
      <alignment horizontal="center" vertical="center" wrapText="1"/>
    </xf>
    <xf numFmtId="0" fontId="1" fillId="0" borderId="7" xfId="2" applyBorder="1" applyAlignment="1">
      <alignment horizontal="center" vertical="center" wrapText="1"/>
    </xf>
    <xf numFmtId="0" fontId="36" fillId="0" borderId="22" xfId="2" applyFont="1" applyBorder="1" applyAlignment="1">
      <alignment horizontal="center" vertical="center"/>
    </xf>
    <xf numFmtId="0" fontId="36" fillId="0" borderId="15" xfId="2" applyFont="1" applyBorder="1" applyAlignment="1">
      <alignment horizontal="center" vertical="center"/>
    </xf>
    <xf numFmtId="0" fontId="36" fillId="0" borderId="21" xfId="2" applyFont="1" applyBorder="1" applyAlignment="1">
      <alignment horizontal="center" vertical="center"/>
    </xf>
    <xf numFmtId="0" fontId="36" fillId="0" borderId="18" xfId="2" applyFont="1" applyBorder="1" applyAlignment="1">
      <alignment horizontal="center" vertical="center" wrapText="1"/>
    </xf>
    <xf numFmtId="0" fontId="36" fillId="0" borderId="32" xfId="2" applyFont="1" applyBorder="1" applyAlignment="1">
      <alignment horizontal="center" vertical="center" wrapText="1"/>
    </xf>
    <xf numFmtId="0" fontId="1" fillId="0" borderId="19" xfId="2" applyBorder="1" applyAlignment="1">
      <alignment horizontal="center" vertical="center" wrapText="1"/>
    </xf>
    <xf numFmtId="0" fontId="36" fillId="0" borderId="16" xfId="2" applyFont="1" applyBorder="1" applyAlignment="1">
      <alignment horizontal="left" vertical="center"/>
    </xf>
    <xf numFmtId="0" fontId="1" fillId="0" borderId="16" xfId="2" applyBorder="1" applyAlignment="1">
      <alignment horizontal="left" vertical="center"/>
    </xf>
    <xf numFmtId="188" fontId="12" fillId="0" borderId="0" xfId="2" applyNumberFormat="1" applyFont="1" applyAlignment="1">
      <alignment horizontal="center" vertical="center"/>
    </xf>
    <xf numFmtId="188" fontId="13" fillId="0" borderId="3" xfId="2" applyNumberFormat="1" applyFont="1" applyBorder="1" applyAlignment="1">
      <alignment horizontal="center" vertical="center" wrapText="1"/>
    </xf>
    <xf numFmtId="188" fontId="13" fillId="0" borderId="12" xfId="2" applyNumberFormat="1" applyFont="1" applyBorder="1" applyAlignment="1">
      <alignment horizontal="center" vertical="center" wrapText="1"/>
    </xf>
    <xf numFmtId="188" fontId="13" fillId="0" borderId="4" xfId="2" applyNumberFormat="1" applyFont="1" applyBorder="1" applyAlignment="1">
      <alignment horizontal="center" vertical="center" wrapText="1"/>
    </xf>
    <xf numFmtId="188" fontId="13" fillId="0" borderId="13" xfId="2" applyNumberFormat="1" applyFont="1" applyBorder="1" applyAlignment="1">
      <alignment horizontal="center" vertical="center" wrapText="1"/>
    </xf>
    <xf numFmtId="188" fontId="13" fillId="0" borderId="5" xfId="2" applyNumberFormat="1" applyFont="1" applyBorder="1" applyAlignment="1">
      <alignment horizontal="center" vertical="center" wrapText="1"/>
    </xf>
    <xf numFmtId="188" fontId="13" fillId="0" borderId="6" xfId="2" applyNumberFormat="1" applyFont="1" applyBorder="1" applyAlignment="1">
      <alignment horizontal="center" vertical="center" wrapText="1"/>
    </xf>
    <xf numFmtId="188" fontId="13" fillId="0" borderId="7" xfId="2" applyNumberFormat="1" applyFont="1" applyBorder="1" applyAlignment="1">
      <alignment horizontal="center" vertical="center" wrapText="1"/>
    </xf>
    <xf numFmtId="188" fontId="13" fillId="0" borderId="22" xfId="2" applyNumberFormat="1" applyFont="1" applyBorder="1" applyAlignment="1">
      <alignment horizontal="center" vertical="center" wrapText="1"/>
    </xf>
    <xf numFmtId="188" fontId="13" fillId="0" borderId="21" xfId="2" applyNumberFormat="1" applyFont="1" applyBorder="1" applyAlignment="1">
      <alignment horizontal="center" vertical="center" wrapText="1"/>
    </xf>
    <xf numFmtId="0" fontId="43" fillId="0" borderId="0" xfId="2" applyFont="1" applyAlignment="1">
      <alignment horizontal="center" vertical="center"/>
    </xf>
    <xf numFmtId="0" fontId="43" fillId="0" borderId="8" xfId="2" applyFont="1" applyBorder="1" applyAlignment="1">
      <alignment horizontal="center" vertical="center"/>
    </xf>
    <xf numFmtId="0" fontId="1" fillId="0" borderId="1" xfId="2" applyBorder="1" applyAlignment="1">
      <alignment horizontal="left" vertical="center"/>
    </xf>
    <xf numFmtId="0" fontId="36" fillId="0" borderId="38" xfId="2" applyFont="1" applyBorder="1" applyAlignment="1">
      <alignment horizontal="center" vertical="center"/>
    </xf>
    <xf numFmtId="0" fontId="36" fillId="0" borderId="23" xfId="2" applyFont="1" applyBorder="1" applyAlignment="1">
      <alignment horizontal="center" vertical="center" wrapText="1"/>
    </xf>
    <xf numFmtId="0" fontId="36" fillId="0" borderId="1" xfId="2" applyFont="1" applyBorder="1" applyAlignment="1">
      <alignment horizontal="right" vertical="center"/>
    </xf>
    <xf numFmtId="0" fontId="36" fillId="0" borderId="2" xfId="2" applyFont="1" applyBorder="1" applyAlignment="1">
      <alignment horizontal="center" vertical="center" wrapText="1"/>
    </xf>
    <xf numFmtId="0" fontId="36" fillId="0" borderId="0" xfId="2" applyFont="1" applyAlignment="1">
      <alignment horizontal="center" vertical="center" wrapText="1"/>
    </xf>
    <xf numFmtId="0" fontId="36" fillId="0" borderId="19" xfId="2" applyFont="1" applyBorder="1" applyAlignment="1">
      <alignment horizontal="center" vertical="center" wrapText="1"/>
    </xf>
    <xf numFmtId="0" fontId="1" fillId="0" borderId="44" xfId="2" applyBorder="1">
      <alignment vertical="center"/>
    </xf>
    <xf numFmtId="0" fontId="1" fillId="0" borderId="45" xfId="2" applyBorder="1" applyAlignment="1">
      <alignment horizontal="center" vertical="center"/>
    </xf>
    <xf numFmtId="0" fontId="1" fillId="0" borderId="1" xfId="2" applyBorder="1" applyAlignment="1">
      <alignment horizontal="center" vertical="center"/>
    </xf>
    <xf numFmtId="0" fontId="1" fillId="0" borderId="46" xfId="2" applyBorder="1" applyAlignment="1">
      <alignment horizontal="center" vertical="center"/>
    </xf>
    <xf numFmtId="0" fontId="1" fillId="0" borderId="40" xfId="2" applyBorder="1" applyAlignment="1">
      <alignment horizontal="center" vertical="center"/>
    </xf>
    <xf numFmtId="0" fontId="1" fillId="0" borderId="37" xfId="2" applyBorder="1" applyAlignment="1">
      <alignment horizontal="center" vertical="center"/>
    </xf>
    <xf numFmtId="0" fontId="1" fillId="0" borderId="38" xfId="2" applyBorder="1" applyAlignment="1">
      <alignment horizontal="center" vertical="center"/>
    </xf>
    <xf numFmtId="0" fontId="1" fillId="0" borderId="50" xfId="2" applyBorder="1" applyAlignment="1">
      <alignment horizontal="center" vertical="center"/>
    </xf>
    <xf numFmtId="0" fontId="46" fillId="0" borderId="39" xfId="2" applyFont="1" applyBorder="1" applyAlignment="1">
      <alignment horizontal="center" vertical="center" wrapText="1"/>
    </xf>
    <xf numFmtId="0" fontId="46" fillId="0" borderId="40" xfId="2" applyFont="1" applyBorder="1" applyAlignment="1">
      <alignment horizontal="center" vertical="center" wrapText="1"/>
    </xf>
    <xf numFmtId="0" fontId="46" fillId="0" borderId="37" xfId="2" applyFont="1" applyBorder="1" applyAlignment="1">
      <alignment horizontal="center" vertical="center" wrapText="1"/>
    </xf>
    <xf numFmtId="0" fontId="46" fillId="0" borderId="45" xfId="2" applyFont="1" applyBorder="1" applyAlignment="1">
      <alignment horizontal="center" vertical="center" wrapText="1"/>
    </xf>
    <xf numFmtId="0" fontId="1" fillId="0" borderId="37" xfId="2" applyBorder="1" applyAlignment="1">
      <alignment horizontal="center" vertical="center" wrapText="1"/>
    </xf>
    <xf numFmtId="0" fontId="46" fillId="0" borderId="38" xfId="2" applyFont="1" applyBorder="1" applyAlignment="1">
      <alignment horizontal="center" vertical="center" wrapText="1"/>
    </xf>
    <xf numFmtId="0" fontId="1" fillId="0" borderId="39" xfId="2" applyBorder="1" applyAlignment="1">
      <alignment horizontal="center" vertical="center"/>
    </xf>
    <xf numFmtId="38" fontId="1" fillId="0" borderId="38" xfId="3" applyFont="1" applyFill="1" applyBorder="1" applyAlignment="1">
      <alignment horizontal="center" vertical="center"/>
    </xf>
    <xf numFmtId="38" fontId="1" fillId="0" borderId="39" xfId="3" applyFont="1" applyFill="1" applyBorder="1" applyAlignment="1">
      <alignment horizontal="center" vertical="center"/>
    </xf>
    <xf numFmtId="0" fontId="1" fillId="0" borderId="38" xfId="2" applyBorder="1">
      <alignment vertical="center"/>
    </xf>
    <xf numFmtId="0" fontId="1" fillId="0" borderId="48" xfId="2" applyBorder="1" applyAlignment="1">
      <alignment vertical="center" wrapText="1"/>
    </xf>
    <xf numFmtId="0" fontId="1" fillId="0" borderId="45" xfId="2" applyBorder="1">
      <alignment vertical="center"/>
    </xf>
    <xf numFmtId="0" fontId="1" fillId="0" borderId="35" xfId="7" applyBorder="1" applyAlignment="1">
      <alignment horizontal="center" vertical="center" wrapText="1"/>
    </xf>
    <xf numFmtId="0" fontId="1" fillId="0" borderId="36" xfId="7" applyBorder="1" applyAlignment="1">
      <alignment horizontal="center" vertical="center" wrapText="1"/>
    </xf>
    <xf numFmtId="0" fontId="1" fillId="0" borderId="36" xfId="2" applyBorder="1" applyAlignment="1">
      <alignment vertical="center" wrapText="1"/>
    </xf>
    <xf numFmtId="38" fontId="10" fillId="0" borderId="0" xfId="3" applyFont="1" applyFill="1" applyAlignment="1">
      <alignment horizontal="center" vertical="center"/>
    </xf>
    <xf numFmtId="38" fontId="46" fillId="0" borderId="35" xfId="3" applyFont="1" applyFill="1" applyBorder="1" applyAlignment="1">
      <alignment horizontal="center" vertical="center" wrapText="1"/>
    </xf>
    <xf numFmtId="38" fontId="46" fillId="0" borderId="36" xfId="3" applyFont="1" applyFill="1" applyBorder="1" applyAlignment="1">
      <alignment horizontal="center" vertical="center" wrapText="1"/>
    </xf>
    <xf numFmtId="0" fontId="1" fillId="0" borderId="52" xfId="2" applyBorder="1">
      <alignment vertical="center"/>
    </xf>
    <xf numFmtId="38" fontId="1" fillId="0" borderId="48" xfId="3" applyFont="1" applyFill="1" applyBorder="1" applyAlignment="1">
      <alignment vertical="center" wrapText="1"/>
    </xf>
    <xf numFmtId="38" fontId="1" fillId="0" borderId="49" xfId="3" applyFont="1" applyFill="1" applyBorder="1" applyAlignment="1">
      <alignment vertical="center" wrapText="1"/>
    </xf>
    <xf numFmtId="0" fontId="1" fillId="0" borderId="45" xfId="2" applyBorder="1" applyAlignment="1">
      <alignment vertical="center" wrapText="1"/>
    </xf>
    <xf numFmtId="0" fontId="1" fillId="0" borderId="38" xfId="2" applyBorder="1" applyAlignment="1">
      <alignment vertical="center" wrapText="1"/>
    </xf>
    <xf numFmtId="38" fontId="1" fillId="0" borderId="48" xfId="3" applyFill="1" applyBorder="1" applyAlignment="1">
      <alignment vertical="center" wrapText="1"/>
    </xf>
    <xf numFmtId="0" fontId="1" fillId="0" borderId="49" xfId="2" applyBorder="1" applyAlignment="1">
      <alignment vertical="center" wrapText="1"/>
    </xf>
    <xf numFmtId="0" fontId="1" fillId="0" borderId="2" xfId="2" applyBorder="1" applyAlignment="1">
      <alignment vertical="center" wrapText="1"/>
    </xf>
    <xf numFmtId="0" fontId="1" fillId="0" borderId="1" xfId="2" applyBorder="1" applyAlignment="1">
      <alignment vertical="center" wrapText="1"/>
    </xf>
    <xf numFmtId="38" fontId="1" fillId="0" borderId="2" xfId="3" applyFont="1" applyFill="1" applyBorder="1" applyAlignment="1">
      <alignment vertical="center" wrapText="1"/>
    </xf>
    <xf numFmtId="38" fontId="10" fillId="0" borderId="0" xfId="3" applyFont="1" applyAlignment="1">
      <alignment horizontal="center" vertical="center"/>
    </xf>
    <xf numFmtId="38" fontId="13" fillId="0" borderId="1" xfId="3" applyFont="1" applyBorder="1" applyAlignment="1">
      <alignment horizontal="right" vertical="center"/>
    </xf>
    <xf numFmtId="38" fontId="13" fillId="0" borderId="7" xfId="3" applyFont="1" applyBorder="1" applyAlignment="1">
      <alignment horizontal="center" vertical="center"/>
    </xf>
    <xf numFmtId="38" fontId="13" fillId="0" borderId="6" xfId="3" applyFont="1" applyBorder="1" applyAlignment="1">
      <alignment horizontal="center" vertical="center"/>
    </xf>
    <xf numFmtId="38" fontId="13" fillId="0" borderId="5" xfId="3" applyFont="1" applyBorder="1" applyAlignment="1">
      <alignment horizontal="center" vertical="center"/>
    </xf>
    <xf numFmtId="38" fontId="13" fillId="0" borderId="26" xfId="3" applyFont="1" applyBorder="1" applyAlignment="1">
      <alignment horizontal="center" vertical="center"/>
    </xf>
    <xf numFmtId="38" fontId="13" fillId="0" borderId="17" xfId="3" applyFont="1" applyBorder="1" applyAlignment="1">
      <alignment horizontal="center" vertical="center"/>
    </xf>
    <xf numFmtId="38" fontId="6" fillId="0" borderId="0" xfId="3" applyFont="1" applyAlignment="1">
      <alignment horizontal="left" vertical="center"/>
    </xf>
    <xf numFmtId="0" fontId="10" fillId="0" borderId="0" xfId="2" applyFont="1" applyAlignment="1">
      <alignment horizontal="center" vertical="center" shrinkToFit="1"/>
    </xf>
    <xf numFmtId="38" fontId="1" fillId="0" borderId="0" xfId="3" applyFont="1" applyFill="1" applyAlignment="1">
      <alignment horizontal="left" vertical="center"/>
    </xf>
    <xf numFmtId="38" fontId="6" fillId="0" borderId="0" xfId="3" applyFont="1" applyAlignment="1">
      <alignment horizontal="center" vertical="center"/>
    </xf>
  </cellXfs>
  <cellStyles count="8">
    <cellStyle name="桁区切り" xfId="1" builtinId="6"/>
    <cellStyle name="桁区切り 2" xfId="3" xr:uid="{BBD8B943-3AD9-4BF4-8AA4-09AE488CB278}"/>
    <cellStyle name="通貨 2" xfId="5" xr:uid="{525E97AD-0CC6-4D48-A29F-BC6E36BBEC3A}"/>
    <cellStyle name="標準" xfId="0" builtinId="0"/>
    <cellStyle name="標準 2" xfId="2" xr:uid="{8E61582C-4CD8-42F7-AA1F-2B3504FD0BF2}"/>
    <cellStyle name="標準 3" xfId="4" xr:uid="{076159DB-4573-4B86-9144-402F48120218}"/>
    <cellStyle name="標準_JB16" xfId="6" xr:uid="{0288BCAC-B418-4B74-A590-9812EF2A1E18}"/>
    <cellStyle name="標準_市域行政区校区面積集計" xfId="7" xr:uid="{37DF235A-737E-4001-AF64-3B9910EA86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8437711171662123"/>
          <c:y val="2.9556676906350637E-2"/>
        </c:manualLayout>
      </c:layout>
      <c:overlay val="0"/>
      <c:spPr>
        <a:noFill/>
        <a:ln w="25400">
          <a:noFill/>
        </a:ln>
      </c:spPr>
      <c:txPr>
        <a:bodyPr/>
        <a:lstStyle/>
        <a:p>
          <a:pPr>
            <a:defRPr sz="525" b="0" i="0" u="none" strike="noStrike" baseline="0">
              <a:solidFill>
                <a:srgbClr val="000000"/>
              </a:solidFill>
              <a:latin typeface="ＭＳ Ｐゴシック"/>
              <a:ea typeface="ＭＳ Ｐゴシック"/>
              <a:cs typeface="ＭＳ Ｐゴシック"/>
            </a:defRPr>
          </a:pPr>
          <a:endParaRPr lang="ja-JP"/>
        </a:p>
      </c:txPr>
    </c:title>
    <c:autoTitleDeleted val="0"/>
    <c:plotArea>
      <c:layout>
        <c:manualLayout>
          <c:layoutTarget val="inner"/>
          <c:xMode val="edge"/>
          <c:yMode val="edge"/>
          <c:x val="8.2589645776566759E-2"/>
          <c:y val="8.7438502514620639E-2"/>
          <c:w val="0.8370572207084469"/>
          <c:h val="0.8583751584885998"/>
        </c:manualLayout>
      </c:layout>
      <c:barChart>
        <c:barDir val="bar"/>
        <c:grouping val="clustered"/>
        <c:varyColors val="0"/>
        <c:ser>
          <c:idx val="0"/>
          <c:order val="0"/>
          <c:tx>
            <c:strRef>
              <c:f>'0207（グラフ）'!$D$1</c:f>
              <c:strCache>
                <c:ptCount val="1"/>
                <c:pt idx="0">
                  <c:v>女</c:v>
                </c:pt>
              </c:strCache>
            </c:strRef>
          </c:tx>
          <c:spPr>
            <a:solidFill>
              <a:srgbClr val="9999FF"/>
            </a:solidFill>
            <a:ln w="12700">
              <a:solidFill>
                <a:srgbClr val="000000"/>
              </a:solidFill>
              <a:prstDash val="solid"/>
            </a:ln>
          </c:spPr>
          <c:invertIfNegative val="0"/>
          <c:cat>
            <c:strRef>
              <c:f>'0207（グラフ）'!$A$2:$A$102</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  35</c:v>
                </c:pt>
                <c:pt idx="36">
                  <c:v>  36</c:v>
                </c:pt>
                <c:pt idx="37">
                  <c:v>  37</c:v>
                </c:pt>
                <c:pt idx="38">
                  <c:v>  38</c:v>
                </c:pt>
                <c:pt idx="39">
                  <c:v>  39</c:v>
                </c:pt>
                <c:pt idx="40">
                  <c:v>  40</c:v>
                </c:pt>
                <c:pt idx="41">
                  <c:v>  41</c:v>
                </c:pt>
                <c:pt idx="42">
                  <c:v>  42</c:v>
                </c:pt>
                <c:pt idx="43">
                  <c:v>  43</c:v>
                </c:pt>
                <c:pt idx="44">
                  <c:v>  44</c:v>
                </c:pt>
                <c:pt idx="45">
                  <c:v>  45</c:v>
                </c:pt>
                <c:pt idx="46">
                  <c:v>  46</c:v>
                </c:pt>
                <c:pt idx="47">
                  <c:v>  47</c:v>
                </c:pt>
                <c:pt idx="48">
                  <c:v>  48</c:v>
                </c:pt>
                <c:pt idx="49">
                  <c:v>  49</c:v>
                </c:pt>
                <c:pt idx="50">
                  <c:v>  50</c:v>
                </c:pt>
                <c:pt idx="51">
                  <c:v>  51</c:v>
                </c:pt>
                <c:pt idx="52">
                  <c:v>  52</c:v>
                </c:pt>
                <c:pt idx="53">
                  <c:v>  53</c:v>
                </c:pt>
                <c:pt idx="54">
                  <c:v>  54</c:v>
                </c:pt>
                <c:pt idx="55">
                  <c:v>  55</c:v>
                </c:pt>
                <c:pt idx="56">
                  <c:v>  56</c:v>
                </c:pt>
                <c:pt idx="57">
                  <c:v>  57</c:v>
                </c:pt>
                <c:pt idx="58">
                  <c:v>  58</c:v>
                </c:pt>
                <c:pt idx="59">
                  <c:v>  59</c:v>
                </c:pt>
                <c:pt idx="60">
                  <c:v>  60</c:v>
                </c:pt>
                <c:pt idx="61">
                  <c:v>  61</c:v>
                </c:pt>
                <c:pt idx="62">
                  <c:v>  62</c:v>
                </c:pt>
                <c:pt idx="63">
                  <c:v>  63</c:v>
                </c:pt>
                <c:pt idx="64">
                  <c:v>  64</c:v>
                </c:pt>
                <c:pt idx="65">
                  <c:v>  65</c:v>
                </c:pt>
                <c:pt idx="66">
                  <c:v>  66</c:v>
                </c:pt>
                <c:pt idx="67">
                  <c:v>  67</c:v>
                </c:pt>
                <c:pt idx="68">
                  <c:v>  68</c:v>
                </c:pt>
                <c:pt idx="69">
                  <c:v>  69</c:v>
                </c:pt>
                <c:pt idx="70">
                  <c:v>  70</c:v>
                </c:pt>
                <c:pt idx="71">
                  <c:v>  71</c:v>
                </c:pt>
                <c:pt idx="72">
                  <c:v>  72</c:v>
                </c:pt>
                <c:pt idx="73">
                  <c:v>  73</c:v>
                </c:pt>
                <c:pt idx="74">
                  <c:v>  74</c:v>
                </c:pt>
                <c:pt idx="75">
                  <c:v>  75</c:v>
                </c:pt>
                <c:pt idx="76">
                  <c:v>  76</c:v>
                </c:pt>
                <c:pt idx="77">
                  <c:v>  77</c:v>
                </c:pt>
                <c:pt idx="78">
                  <c:v>  78</c:v>
                </c:pt>
                <c:pt idx="79">
                  <c:v>  79</c:v>
                </c:pt>
                <c:pt idx="80">
                  <c:v>  80</c:v>
                </c:pt>
                <c:pt idx="81">
                  <c:v>  81</c:v>
                </c:pt>
                <c:pt idx="82">
                  <c:v>  82</c:v>
                </c:pt>
                <c:pt idx="83">
                  <c:v>  83</c:v>
                </c:pt>
                <c:pt idx="84">
                  <c:v>  84</c:v>
                </c:pt>
                <c:pt idx="85">
                  <c:v>  85</c:v>
                </c:pt>
                <c:pt idx="86">
                  <c:v>  86</c:v>
                </c:pt>
                <c:pt idx="87">
                  <c:v>  87</c:v>
                </c:pt>
                <c:pt idx="88">
                  <c:v>  88</c:v>
                </c:pt>
                <c:pt idx="89">
                  <c:v>  89</c:v>
                </c:pt>
                <c:pt idx="90">
                  <c:v>  90</c:v>
                </c:pt>
                <c:pt idx="91">
                  <c:v>  91</c:v>
                </c:pt>
                <c:pt idx="92">
                  <c:v>  92</c:v>
                </c:pt>
                <c:pt idx="93">
                  <c:v>  93</c:v>
                </c:pt>
                <c:pt idx="94">
                  <c:v>  94</c:v>
                </c:pt>
                <c:pt idx="95">
                  <c:v>  95</c:v>
                </c:pt>
                <c:pt idx="96">
                  <c:v>  96</c:v>
                </c:pt>
                <c:pt idx="97">
                  <c:v>  97</c:v>
                </c:pt>
                <c:pt idx="98">
                  <c:v>  98</c:v>
                </c:pt>
                <c:pt idx="99">
                  <c:v>  99</c:v>
                </c:pt>
                <c:pt idx="100">
                  <c:v>100歳以上</c:v>
                </c:pt>
              </c:strCache>
            </c:strRef>
          </c:cat>
          <c:val>
            <c:numRef>
              <c:f>'0207（グラフ）'!$D$2:$D$102</c:f>
              <c:numCache>
                <c:formatCode>#,##0_ </c:formatCode>
                <c:ptCount val="101"/>
                <c:pt idx="0">
                  <c:v>3307</c:v>
                </c:pt>
                <c:pt idx="1">
                  <c:v>3415</c:v>
                </c:pt>
                <c:pt idx="2">
                  <c:v>3611</c:v>
                </c:pt>
                <c:pt idx="3">
                  <c:v>3467</c:v>
                </c:pt>
                <c:pt idx="4">
                  <c:v>3549</c:v>
                </c:pt>
                <c:pt idx="5">
                  <c:v>3360</c:v>
                </c:pt>
                <c:pt idx="6">
                  <c:v>3350</c:v>
                </c:pt>
                <c:pt idx="7">
                  <c:v>3301</c:v>
                </c:pt>
                <c:pt idx="8">
                  <c:v>3330</c:v>
                </c:pt>
                <c:pt idx="9">
                  <c:v>3486</c:v>
                </c:pt>
                <c:pt idx="10">
                  <c:v>3535</c:v>
                </c:pt>
                <c:pt idx="11">
                  <c:v>3546</c:v>
                </c:pt>
                <c:pt idx="12">
                  <c:v>3613</c:v>
                </c:pt>
                <c:pt idx="13">
                  <c:v>3623</c:v>
                </c:pt>
                <c:pt idx="14">
                  <c:v>3607</c:v>
                </c:pt>
                <c:pt idx="15">
                  <c:v>3537</c:v>
                </c:pt>
                <c:pt idx="16">
                  <c:v>3698</c:v>
                </c:pt>
                <c:pt idx="17">
                  <c:v>3759</c:v>
                </c:pt>
                <c:pt idx="18">
                  <c:v>3805</c:v>
                </c:pt>
                <c:pt idx="19">
                  <c:v>3680</c:v>
                </c:pt>
                <c:pt idx="20">
                  <c:v>3796</c:v>
                </c:pt>
                <c:pt idx="21">
                  <c:v>3811</c:v>
                </c:pt>
                <c:pt idx="22">
                  <c:v>3875</c:v>
                </c:pt>
                <c:pt idx="23">
                  <c:v>4140</c:v>
                </c:pt>
                <c:pt idx="24">
                  <c:v>4234</c:v>
                </c:pt>
                <c:pt idx="25">
                  <c:v>4407</c:v>
                </c:pt>
                <c:pt idx="26">
                  <c:v>4536</c:v>
                </c:pt>
                <c:pt idx="27">
                  <c:v>4582</c:v>
                </c:pt>
                <c:pt idx="28">
                  <c:v>4815</c:v>
                </c:pt>
                <c:pt idx="29">
                  <c:v>4661</c:v>
                </c:pt>
                <c:pt idx="30">
                  <c:v>4708</c:v>
                </c:pt>
                <c:pt idx="31">
                  <c:v>4733</c:v>
                </c:pt>
                <c:pt idx="32">
                  <c:v>4876</c:v>
                </c:pt>
                <c:pt idx="33">
                  <c:v>4961</c:v>
                </c:pt>
                <c:pt idx="34">
                  <c:v>4982</c:v>
                </c:pt>
                <c:pt idx="35">
                  <c:v>5050</c:v>
                </c:pt>
                <c:pt idx="36">
                  <c:v>5389</c:v>
                </c:pt>
                <c:pt idx="37">
                  <c:v>5497</c:v>
                </c:pt>
                <c:pt idx="38">
                  <c:v>5708</c:v>
                </c:pt>
                <c:pt idx="39">
                  <c:v>5786</c:v>
                </c:pt>
                <c:pt idx="40">
                  <c:v>5483</c:v>
                </c:pt>
                <c:pt idx="41">
                  <c:v>5244</c:v>
                </c:pt>
                <c:pt idx="42">
                  <c:v>5013</c:v>
                </c:pt>
                <c:pt idx="43">
                  <c:v>5270</c:v>
                </c:pt>
                <c:pt idx="44">
                  <c:v>5144</c:v>
                </c:pt>
                <c:pt idx="45">
                  <c:v>5461</c:v>
                </c:pt>
                <c:pt idx="46">
                  <c:v>4247</c:v>
                </c:pt>
                <c:pt idx="47">
                  <c:v>5135</c:v>
                </c:pt>
                <c:pt idx="48">
                  <c:v>5017</c:v>
                </c:pt>
                <c:pt idx="49">
                  <c:v>4832</c:v>
                </c:pt>
                <c:pt idx="50">
                  <c:v>4773</c:v>
                </c:pt>
                <c:pt idx="51">
                  <c:v>4847</c:v>
                </c:pt>
                <c:pt idx="52">
                  <c:v>4789</c:v>
                </c:pt>
                <c:pt idx="53">
                  <c:v>4985</c:v>
                </c:pt>
                <c:pt idx="54">
                  <c:v>4819</c:v>
                </c:pt>
                <c:pt idx="55">
                  <c:v>4704</c:v>
                </c:pt>
                <c:pt idx="56">
                  <c:v>4985</c:v>
                </c:pt>
                <c:pt idx="57">
                  <c:v>4939</c:v>
                </c:pt>
                <c:pt idx="58">
                  <c:v>4908</c:v>
                </c:pt>
                <c:pt idx="59">
                  <c:v>5054</c:v>
                </c:pt>
                <c:pt idx="60">
                  <c:v>5291</c:v>
                </c:pt>
                <c:pt idx="61">
                  <c:v>5527</c:v>
                </c:pt>
                <c:pt idx="62">
                  <c:v>5744</c:v>
                </c:pt>
                <c:pt idx="63">
                  <c:v>6326</c:v>
                </c:pt>
                <c:pt idx="64">
                  <c:v>6006</c:v>
                </c:pt>
                <c:pt idx="65">
                  <c:v>5700</c:v>
                </c:pt>
                <c:pt idx="66">
                  <c:v>3558</c:v>
                </c:pt>
                <c:pt idx="67">
                  <c:v>3775</c:v>
                </c:pt>
                <c:pt idx="68">
                  <c:v>4428</c:v>
                </c:pt>
                <c:pt idx="69">
                  <c:v>4286</c:v>
                </c:pt>
                <c:pt idx="70">
                  <c:v>4242</c:v>
                </c:pt>
                <c:pt idx="71">
                  <c:v>4378</c:v>
                </c:pt>
                <c:pt idx="72">
                  <c:v>4051</c:v>
                </c:pt>
                <c:pt idx="73">
                  <c:v>3531</c:v>
                </c:pt>
                <c:pt idx="74">
                  <c:v>3747</c:v>
                </c:pt>
                <c:pt idx="75">
                  <c:v>4004</c:v>
                </c:pt>
                <c:pt idx="76">
                  <c:v>3840</c:v>
                </c:pt>
                <c:pt idx="77">
                  <c:v>3772</c:v>
                </c:pt>
                <c:pt idx="78">
                  <c:v>3597</c:v>
                </c:pt>
                <c:pt idx="79">
                  <c:v>3656</c:v>
                </c:pt>
                <c:pt idx="80">
                  <c:v>3522</c:v>
                </c:pt>
                <c:pt idx="81">
                  <c:v>3282</c:v>
                </c:pt>
                <c:pt idx="82">
                  <c:v>3116</c:v>
                </c:pt>
                <c:pt idx="83">
                  <c:v>2954</c:v>
                </c:pt>
                <c:pt idx="84">
                  <c:v>2747</c:v>
                </c:pt>
                <c:pt idx="85">
                  <c:v>2540</c:v>
                </c:pt>
                <c:pt idx="86">
                  <c:v>2411</c:v>
                </c:pt>
                <c:pt idx="87">
                  <c:v>2223</c:v>
                </c:pt>
                <c:pt idx="88">
                  <c:v>1845</c:v>
                </c:pt>
                <c:pt idx="89">
                  <c:v>1722</c:v>
                </c:pt>
                <c:pt idx="90">
                  <c:v>1461</c:v>
                </c:pt>
                <c:pt idx="91">
                  <c:v>1227</c:v>
                </c:pt>
                <c:pt idx="92">
                  <c:v>1132</c:v>
                </c:pt>
                <c:pt idx="93">
                  <c:v>717</c:v>
                </c:pt>
                <c:pt idx="94">
                  <c:v>626</c:v>
                </c:pt>
                <c:pt idx="95">
                  <c:v>557</c:v>
                </c:pt>
                <c:pt idx="96">
                  <c:v>426</c:v>
                </c:pt>
                <c:pt idx="97">
                  <c:v>297</c:v>
                </c:pt>
                <c:pt idx="98">
                  <c:v>235</c:v>
                </c:pt>
                <c:pt idx="99">
                  <c:v>147</c:v>
                </c:pt>
                <c:pt idx="100">
                  <c:v>340</c:v>
                </c:pt>
              </c:numCache>
            </c:numRef>
          </c:val>
          <c:extLst>
            <c:ext xmlns:c16="http://schemas.microsoft.com/office/drawing/2014/chart" uri="{C3380CC4-5D6E-409C-BE32-E72D297353CC}">
              <c16:uniqueId val="{00000000-19B6-4606-997F-8E2AC233B887}"/>
            </c:ext>
          </c:extLst>
        </c:ser>
        <c:dLbls>
          <c:showLegendKey val="0"/>
          <c:showVal val="0"/>
          <c:showCatName val="0"/>
          <c:showSerName val="0"/>
          <c:showPercent val="0"/>
          <c:showBubbleSize val="0"/>
        </c:dLbls>
        <c:gapWidth val="150"/>
        <c:axId val="430242104"/>
        <c:axId val="1"/>
      </c:barChart>
      <c:catAx>
        <c:axId val="430242104"/>
        <c:scaling>
          <c:orientation val="minMax"/>
        </c:scaling>
        <c:delete val="0"/>
        <c:axPos val="l"/>
        <c:numFmt formatCode="General" sourceLinked="1"/>
        <c:majorTickMark val="none"/>
        <c:minorTickMark val="none"/>
        <c:tickLblPos val="none"/>
        <c:spPr>
          <a:ln w="6350">
            <a:noFill/>
          </a:ln>
        </c:spPr>
        <c:crossAx val="1"/>
        <c:crosses val="autoZero"/>
        <c:auto val="1"/>
        <c:lblAlgn val="ctr"/>
        <c:lblOffset val="100"/>
        <c:tickMarkSkip val="1"/>
        <c:noMultiLvlLbl val="0"/>
      </c:catAx>
      <c:valAx>
        <c:axId val="1"/>
        <c:scaling>
          <c:orientation val="minMax"/>
        </c:scaling>
        <c:delete val="0"/>
        <c:axPos val="b"/>
        <c:majorGridlines>
          <c:spPr>
            <a:ln w="3175">
              <a:solidFill>
                <a:srgbClr val="000000"/>
              </a:solidFill>
              <a:prstDash val="solid"/>
            </a:ln>
          </c:spPr>
        </c:majorGridlines>
        <c:numFmt formatCode="#,##0_ " sourceLinked="1"/>
        <c:majorTickMark val="in"/>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ＭＳ Ｐゴシック"/>
                <a:ea typeface="ＭＳ Ｐゴシック"/>
                <a:cs typeface="ＭＳ Ｐゴシック"/>
              </a:defRPr>
            </a:pPr>
            <a:endParaRPr lang="ja-JP"/>
          </a:p>
        </c:txPr>
        <c:crossAx val="430242104"/>
        <c:crosses val="autoZero"/>
        <c:crossBetween val="between"/>
      </c:valAx>
      <c:spPr>
        <a:noFill/>
        <a:ln w="12700">
          <a:solidFill>
            <a:srgbClr val="808080"/>
          </a:solidFill>
          <a:prstDash val="solid"/>
        </a:ln>
      </c:spPr>
    </c:plotArea>
    <c:plotVisOnly val="1"/>
    <c:dispBlanksAs val="gap"/>
    <c:showDLblsOverMax val="0"/>
  </c:chart>
  <c:spPr>
    <a:noFill/>
    <a:ln w="3175">
      <a:solidFill>
        <a:srgbClr val="000000"/>
      </a:solidFill>
      <a:prstDash val="solid"/>
    </a:ln>
  </c:spPr>
  <c:txPr>
    <a:bodyPr/>
    <a:lstStyle/>
    <a:p>
      <a:pPr>
        <a:defRPr sz="52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8015896275061365"/>
          <c:y val="2.9484073699386857E-2"/>
        </c:manualLayout>
      </c:layout>
      <c:overlay val="0"/>
      <c:spPr>
        <a:noFill/>
        <a:ln w="25400">
          <a:noFill/>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title>
    <c:autoTitleDeleted val="0"/>
    <c:plotArea>
      <c:layout>
        <c:manualLayout>
          <c:layoutTarget val="inner"/>
          <c:xMode val="edge"/>
          <c:yMode val="edge"/>
          <c:x val="8.5317501645770191E-2"/>
          <c:y val="9.3366233381391717E-2"/>
          <c:w val="0.70436542056391671"/>
          <c:h val="0.84152460350333325"/>
        </c:manualLayout>
      </c:layout>
      <c:barChart>
        <c:barDir val="bar"/>
        <c:grouping val="clustered"/>
        <c:varyColors val="0"/>
        <c:ser>
          <c:idx val="0"/>
          <c:order val="0"/>
          <c:tx>
            <c:strRef>
              <c:f>'0207（グラフ）'!$C$1</c:f>
              <c:strCache>
                <c:ptCount val="1"/>
                <c:pt idx="0">
                  <c:v>男</c:v>
                </c:pt>
              </c:strCache>
            </c:strRef>
          </c:tx>
          <c:spPr>
            <a:solidFill>
              <a:srgbClr val="9999FF"/>
            </a:solidFill>
            <a:ln w="12700">
              <a:solidFill>
                <a:srgbClr val="000000"/>
              </a:solidFill>
              <a:prstDash val="solid"/>
            </a:ln>
          </c:spPr>
          <c:invertIfNegative val="0"/>
          <c:cat>
            <c:strRef>
              <c:f>'0207（グラフ）'!$A$2:$A$102</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  35</c:v>
                </c:pt>
                <c:pt idx="36">
                  <c:v>  36</c:v>
                </c:pt>
                <c:pt idx="37">
                  <c:v>  37</c:v>
                </c:pt>
                <c:pt idx="38">
                  <c:v>  38</c:v>
                </c:pt>
                <c:pt idx="39">
                  <c:v>  39</c:v>
                </c:pt>
                <c:pt idx="40">
                  <c:v>  40</c:v>
                </c:pt>
                <c:pt idx="41">
                  <c:v>  41</c:v>
                </c:pt>
                <c:pt idx="42">
                  <c:v>  42</c:v>
                </c:pt>
                <c:pt idx="43">
                  <c:v>  43</c:v>
                </c:pt>
                <c:pt idx="44">
                  <c:v>  44</c:v>
                </c:pt>
                <c:pt idx="45">
                  <c:v>  45</c:v>
                </c:pt>
                <c:pt idx="46">
                  <c:v>  46</c:v>
                </c:pt>
                <c:pt idx="47">
                  <c:v>  47</c:v>
                </c:pt>
                <c:pt idx="48">
                  <c:v>  48</c:v>
                </c:pt>
                <c:pt idx="49">
                  <c:v>  49</c:v>
                </c:pt>
                <c:pt idx="50">
                  <c:v>  50</c:v>
                </c:pt>
                <c:pt idx="51">
                  <c:v>  51</c:v>
                </c:pt>
                <c:pt idx="52">
                  <c:v>  52</c:v>
                </c:pt>
                <c:pt idx="53">
                  <c:v>  53</c:v>
                </c:pt>
                <c:pt idx="54">
                  <c:v>  54</c:v>
                </c:pt>
                <c:pt idx="55">
                  <c:v>  55</c:v>
                </c:pt>
                <c:pt idx="56">
                  <c:v>  56</c:v>
                </c:pt>
                <c:pt idx="57">
                  <c:v>  57</c:v>
                </c:pt>
                <c:pt idx="58">
                  <c:v>  58</c:v>
                </c:pt>
                <c:pt idx="59">
                  <c:v>  59</c:v>
                </c:pt>
                <c:pt idx="60">
                  <c:v>  60</c:v>
                </c:pt>
                <c:pt idx="61">
                  <c:v>  61</c:v>
                </c:pt>
                <c:pt idx="62">
                  <c:v>  62</c:v>
                </c:pt>
                <c:pt idx="63">
                  <c:v>  63</c:v>
                </c:pt>
                <c:pt idx="64">
                  <c:v>  64</c:v>
                </c:pt>
                <c:pt idx="65">
                  <c:v>  65</c:v>
                </c:pt>
                <c:pt idx="66">
                  <c:v>  66</c:v>
                </c:pt>
                <c:pt idx="67">
                  <c:v>  67</c:v>
                </c:pt>
                <c:pt idx="68">
                  <c:v>  68</c:v>
                </c:pt>
                <c:pt idx="69">
                  <c:v>  69</c:v>
                </c:pt>
                <c:pt idx="70">
                  <c:v>  70</c:v>
                </c:pt>
                <c:pt idx="71">
                  <c:v>  71</c:v>
                </c:pt>
                <c:pt idx="72">
                  <c:v>  72</c:v>
                </c:pt>
                <c:pt idx="73">
                  <c:v>  73</c:v>
                </c:pt>
                <c:pt idx="74">
                  <c:v>  74</c:v>
                </c:pt>
                <c:pt idx="75">
                  <c:v>  75</c:v>
                </c:pt>
                <c:pt idx="76">
                  <c:v>  76</c:v>
                </c:pt>
                <c:pt idx="77">
                  <c:v>  77</c:v>
                </c:pt>
                <c:pt idx="78">
                  <c:v>  78</c:v>
                </c:pt>
                <c:pt idx="79">
                  <c:v>  79</c:v>
                </c:pt>
                <c:pt idx="80">
                  <c:v>  80</c:v>
                </c:pt>
                <c:pt idx="81">
                  <c:v>  81</c:v>
                </c:pt>
                <c:pt idx="82">
                  <c:v>  82</c:v>
                </c:pt>
                <c:pt idx="83">
                  <c:v>  83</c:v>
                </c:pt>
                <c:pt idx="84">
                  <c:v>  84</c:v>
                </c:pt>
                <c:pt idx="85">
                  <c:v>  85</c:v>
                </c:pt>
                <c:pt idx="86">
                  <c:v>  86</c:v>
                </c:pt>
                <c:pt idx="87">
                  <c:v>  87</c:v>
                </c:pt>
                <c:pt idx="88">
                  <c:v>  88</c:v>
                </c:pt>
                <c:pt idx="89">
                  <c:v>  89</c:v>
                </c:pt>
                <c:pt idx="90">
                  <c:v>  90</c:v>
                </c:pt>
                <c:pt idx="91">
                  <c:v>  91</c:v>
                </c:pt>
                <c:pt idx="92">
                  <c:v>  92</c:v>
                </c:pt>
                <c:pt idx="93">
                  <c:v>  93</c:v>
                </c:pt>
                <c:pt idx="94">
                  <c:v>  94</c:v>
                </c:pt>
                <c:pt idx="95">
                  <c:v>  95</c:v>
                </c:pt>
                <c:pt idx="96">
                  <c:v>  96</c:v>
                </c:pt>
                <c:pt idx="97">
                  <c:v>  97</c:v>
                </c:pt>
                <c:pt idx="98">
                  <c:v>  98</c:v>
                </c:pt>
                <c:pt idx="99">
                  <c:v>  99</c:v>
                </c:pt>
                <c:pt idx="100">
                  <c:v>100歳以上</c:v>
                </c:pt>
              </c:strCache>
            </c:strRef>
          </c:cat>
          <c:val>
            <c:numRef>
              <c:f>'0207（グラフ）'!$C$2:$C$102</c:f>
              <c:numCache>
                <c:formatCode>#,##0_ </c:formatCode>
                <c:ptCount val="101"/>
                <c:pt idx="0">
                  <c:v>3654</c:v>
                </c:pt>
                <c:pt idx="1">
                  <c:v>3609</c:v>
                </c:pt>
                <c:pt idx="2">
                  <c:v>3608</c:v>
                </c:pt>
                <c:pt idx="3">
                  <c:v>3515</c:v>
                </c:pt>
                <c:pt idx="4">
                  <c:v>3612</c:v>
                </c:pt>
                <c:pt idx="5">
                  <c:v>3515</c:v>
                </c:pt>
                <c:pt idx="6">
                  <c:v>3506</c:v>
                </c:pt>
                <c:pt idx="7">
                  <c:v>3409</c:v>
                </c:pt>
                <c:pt idx="8">
                  <c:v>3624</c:v>
                </c:pt>
                <c:pt idx="9">
                  <c:v>3595</c:v>
                </c:pt>
                <c:pt idx="10">
                  <c:v>3668</c:v>
                </c:pt>
                <c:pt idx="11">
                  <c:v>3730</c:v>
                </c:pt>
                <c:pt idx="12">
                  <c:v>3719</c:v>
                </c:pt>
                <c:pt idx="13">
                  <c:v>3812</c:v>
                </c:pt>
                <c:pt idx="14">
                  <c:v>3830</c:v>
                </c:pt>
                <c:pt idx="15">
                  <c:v>3793</c:v>
                </c:pt>
                <c:pt idx="16">
                  <c:v>3747</c:v>
                </c:pt>
                <c:pt idx="17">
                  <c:v>3843</c:v>
                </c:pt>
                <c:pt idx="18">
                  <c:v>3838</c:v>
                </c:pt>
                <c:pt idx="19">
                  <c:v>3796</c:v>
                </c:pt>
                <c:pt idx="20">
                  <c:v>3850</c:v>
                </c:pt>
                <c:pt idx="21">
                  <c:v>3706</c:v>
                </c:pt>
                <c:pt idx="22">
                  <c:v>3755</c:v>
                </c:pt>
                <c:pt idx="23">
                  <c:v>3864</c:v>
                </c:pt>
                <c:pt idx="24">
                  <c:v>3887</c:v>
                </c:pt>
                <c:pt idx="25">
                  <c:v>4016</c:v>
                </c:pt>
                <c:pt idx="26">
                  <c:v>4184</c:v>
                </c:pt>
                <c:pt idx="27">
                  <c:v>4333</c:v>
                </c:pt>
                <c:pt idx="28">
                  <c:v>4535</c:v>
                </c:pt>
                <c:pt idx="29">
                  <c:v>4481</c:v>
                </c:pt>
                <c:pt idx="30">
                  <c:v>4454</c:v>
                </c:pt>
                <c:pt idx="31">
                  <c:v>4384</c:v>
                </c:pt>
                <c:pt idx="32">
                  <c:v>4603</c:v>
                </c:pt>
                <c:pt idx="33">
                  <c:v>4739</c:v>
                </c:pt>
                <c:pt idx="34">
                  <c:v>4730</c:v>
                </c:pt>
                <c:pt idx="35">
                  <c:v>4908</c:v>
                </c:pt>
                <c:pt idx="36">
                  <c:v>5121</c:v>
                </c:pt>
                <c:pt idx="37">
                  <c:v>5145</c:v>
                </c:pt>
                <c:pt idx="38">
                  <c:v>5529</c:v>
                </c:pt>
                <c:pt idx="39">
                  <c:v>5292</c:v>
                </c:pt>
                <c:pt idx="40">
                  <c:v>5171</c:v>
                </c:pt>
                <c:pt idx="41">
                  <c:v>4902</c:v>
                </c:pt>
                <c:pt idx="42">
                  <c:v>4724</c:v>
                </c:pt>
                <c:pt idx="43">
                  <c:v>4642</c:v>
                </c:pt>
                <c:pt idx="44">
                  <c:v>4673</c:v>
                </c:pt>
                <c:pt idx="45">
                  <c:v>4766</c:v>
                </c:pt>
                <c:pt idx="46">
                  <c:v>3742</c:v>
                </c:pt>
                <c:pt idx="47">
                  <c:v>4709</c:v>
                </c:pt>
                <c:pt idx="48">
                  <c:v>4446</c:v>
                </c:pt>
                <c:pt idx="49">
                  <c:v>4368</c:v>
                </c:pt>
                <c:pt idx="50">
                  <c:v>4362</c:v>
                </c:pt>
                <c:pt idx="51">
                  <c:v>4345</c:v>
                </c:pt>
                <c:pt idx="52">
                  <c:v>4412</c:v>
                </c:pt>
                <c:pt idx="53">
                  <c:v>4565</c:v>
                </c:pt>
                <c:pt idx="54">
                  <c:v>4347</c:v>
                </c:pt>
                <c:pt idx="55">
                  <c:v>4358</c:v>
                </c:pt>
                <c:pt idx="56">
                  <c:v>4663</c:v>
                </c:pt>
                <c:pt idx="57">
                  <c:v>4595</c:v>
                </c:pt>
                <c:pt idx="58">
                  <c:v>4637</c:v>
                </c:pt>
                <c:pt idx="59">
                  <c:v>4693</c:v>
                </c:pt>
                <c:pt idx="60">
                  <c:v>4832</c:v>
                </c:pt>
                <c:pt idx="61">
                  <c:v>5131</c:v>
                </c:pt>
                <c:pt idx="62">
                  <c:v>5202</c:v>
                </c:pt>
                <c:pt idx="63">
                  <c:v>5546</c:v>
                </c:pt>
                <c:pt idx="64">
                  <c:v>5440</c:v>
                </c:pt>
                <c:pt idx="65">
                  <c:v>5155</c:v>
                </c:pt>
                <c:pt idx="66">
                  <c:v>3130</c:v>
                </c:pt>
                <c:pt idx="67">
                  <c:v>3264</c:v>
                </c:pt>
                <c:pt idx="68">
                  <c:v>3684</c:v>
                </c:pt>
                <c:pt idx="69">
                  <c:v>3498</c:v>
                </c:pt>
                <c:pt idx="70">
                  <c:v>3353</c:v>
                </c:pt>
                <c:pt idx="71">
                  <c:v>3487</c:v>
                </c:pt>
                <c:pt idx="72">
                  <c:v>3031</c:v>
                </c:pt>
                <c:pt idx="73">
                  <c:v>2674</c:v>
                </c:pt>
                <c:pt idx="74">
                  <c:v>2801</c:v>
                </c:pt>
                <c:pt idx="75">
                  <c:v>3003</c:v>
                </c:pt>
                <c:pt idx="76">
                  <c:v>2819</c:v>
                </c:pt>
                <c:pt idx="77">
                  <c:v>2685</c:v>
                </c:pt>
                <c:pt idx="78">
                  <c:v>2503</c:v>
                </c:pt>
                <c:pt idx="79">
                  <c:v>2505</c:v>
                </c:pt>
                <c:pt idx="80">
                  <c:v>2311</c:v>
                </c:pt>
                <c:pt idx="81">
                  <c:v>2221</c:v>
                </c:pt>
                <c:pt idx="82">
                  <c:v>1901</c:v>
                </c:pt>
                <c:pt idx="83">
                  <c:v>1797</c:v>
                </c:pt>
                <c:pt idx="84">
                  <c:v>1633</c:v>
                </c:pt>
                <c:pt idx="85">
                  <c:v>1382</c:v>
                </c:pt>
                <c:pt idx="86">
                  <c:v>1261</c:v>
                </c:pt>
                <c:pt idx="87">
                  <c:v>998</c:v>
                </c:pt>
                <c:pt idx="88">
                  <c:v>793</c:v>
                </c:pt>
                <c:pt idx="89">
                  <c:v>610</c:v>
                </c:pt>
                <c:pt idx="90">
                  <c:v>467</c:v>
                </c:pt>
                <c:pt idx="91">
                  <c:v>403</c:v>
                </c:pt>
                <c:pt idx="92">
                  <c:v>327</c:v>
                </c:pt>
                <c:pt idx="93">
                  <c:v>184</c:v>
                </c:pt>
                <c:pt idx="94">
                  <c:v>164</c:v>
                </c:pt>
                <c:pt idx="95">
                  <c:v>130</c:v>
                </c:pt>
                <c:pt idx="96">
                  <c:v>100</c:v>
                </c:pt>
                <c:pt idx="97">
                  <c:v>60</c:v>
                </c:pt>
                <c:pt idx="98">
                  <c:v>43</c:v>
                </c:pt>
                <c:pt idx="99">
                  <c:v>28</c:v>
                </c:pt>
                <c:pt idx="100">
                  <c:v>40</c:v>
                </c:pt>
              </c:numCache>
            </c:numRef>
          </c:val>
          <c:extLst>
            <c:ext xmlns:c16="http://schemas.microsoft.com/office/drawing/2014/chart" uri="{C3380CC4-5D6E-409C-BE32-E72D297353CC}">
              <c16:uniqueId val="{00000000-6C6A-4F5B-BD4C-A2AA15448DB2}"/>
            </c:ext>
          </c:extLst>
        </c:ser>
        <c:dLbls>
          <c:showLegendKey val="0"/>
          <c:showVal val="0"/>
          <c:showCatName val="0"/>
          <c:showSerName val="0"/>
          <c:showPercent val="0"/>
          <c:showBubbleSize val="0"/>
        </c:dLbls>
        <c:gapWidth val="150"/>
        <c:axId val="740188552"/>
        <c:axId val="1"/>
      </c:barChart>
      <c:catAx>
        <c:axId val="740188552"/>
        <c:scaling>
          <c:orientation val="minMax"/>
        </c:scaling>
        <c:delete val="0"/>
        <c:axPos val="r"/>
        <c:numFmt formatCode="General" sourceLinked="1"/>
        <c:majorTickMark val="out"/>
        <c:minorTickMark val="none"/>
        <c:tickLblPos val="nextTo"/>
        <c:spPr>
          <a:ln w="3175">
            <a:solidFill>
              <a:srgbClr val="000000"/>
            </a:solidFill>
            <a:prstDash val="solid"/>
          </a:ln>
        </c:spPr>
        <c:txPr>
          <a:bodyPr rot="0" vert="horz"/>
          <a:lstStyle/>
          <a:p>
            <a:pPr rtl="1">
              <a:defRPr sz="8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10"/>
        <c:tickMarkSkip val="1"/>
        <c:noMultiLvlLbl val="0"/>
      </c:catAx>
      <c:valAx>
        <c:axId val="1"/>
        <c:scaling>
          <c:orientation val="maxMin"/>
          <c:max val="8000"/>
        </c:scaling>
        <c:delete val="0"/>
        <c:axPos val="b"/>
        <c:majorGridlines>
          <c:spPr>
            <a:ln w="3175">
              <a:solidFill>
                <a:srgbClr val="000000"/>
              </a:solidFill>
              <a:prstDash val="solid"/>
            </a:ln>
          </c:spPr>
        </c:majorGridlines>
        <c:numFmt formatCode="#,##0_ " sourceLinked="1"/>
        <c:majorTickMark val="none"/>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ＭＳ Ｐゴシック"/>
                <a:ea typeface="ＭＳ Ｐゴシック"/>
                <a:cs typeface="ＭＳ Ｐゴシック"/>
              </a:defRPr>
            </a:pPr>
            <a:endParaRPr lang="ja-JP"/>
          </a:p>
        </c:txPr>
        <c:crossAx val="740188552"/>
        <c:crosses val="autoZero"/>
        <c:crossBetween val="between"/>
        <c:majorUnit val="2000"/>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30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247650</xdr:colOff>
      <xdr:row>1</xdr:row>
      <xdr:rowOff>0</xdr:rowOff>
    </xdr:from>
    <xdr:to>
      <xdr:col>14</xdr:col>
      <xdr:colOff>44450</xdr:colOff>
      <xdr:row>32</xdr:row>
      <xdr:rowOff>38100</xdr:rowOff>
    </xdr:to>
    <xdr:graphicFrame macro="">
      <xdr:nvGraphicFramePr>
        <xdr:cNvPr id="2" name="グラフ 3">
          <a:extLst>
            <a:ext uri="{FF2B5EF4-FFF2-40B4-BE49-F238E27FC236}">
              <a16:creationId xmlns:a16="http://schemas.microsoft.com/office/drawing/2014/main" id="{7C6413D9-E4C0-42BE-92B0-0B760190C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0</xdr:row>
      <xdr:rowOff>158750</xdr:rowOff>
    </xdr:from>
    <xdr:to>
      <xdr:col>10</xdr:col>
      <xdr:colOff>0</xdr:colOff>
      <xdr:row>32</xdr:row>
      <xdr:rowOff>44450</xdr:rowOff>
    </xdr:to>
    <xdr:graphicFrame macro="">
      <xdr:nvGraphicFramePr>
        <xdr:cNvPr id="3" name="グラフ 1">
          <a:extLst>
            <a:ext uri="{FF2B5EF4-FFF2-40B4-BE49-F238E27FC236}">
              <a16:creationId xmlns:a16="http://schemas.microsoft.com/office/drawing/2014/main" id="{311D3D59-FC80-4AD0-8639-DE78A198D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13.年齢、男女別人口" connectionId="1" xr16:uid="{7FDEDCFF-BBBA-41C4-B448-6CD65FC7CFD0}" autoFormatId="20"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23.世帯の家族類型別～" connectionId="10" xr16:uid="{9F679F57-A1C0-4FFB-BB5A-771BAAF5238B}" autoFormatId="20"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24.親族人員別65歳以上親族のいる一般世帯数～" connectionId="11" xr16:uid="{9F2E821F-DAA8-4001-9552-36D205213C3B}" autoFormatId="20"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25.年齢、男女別恒例単身世帯数～" connectionId="12" xr16:uid="{C5D9FA6D-8135-42F2-822A-A35E583B4C92}" autoFormatId="20"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26.施設等の世帯の種類、" connectionId="13" xr16:uid="{E9C9B69D-D129-47EA-AE8B-606BB5205544}" autoFormatId="20"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27.住居の種類・住宅の所有の関係～" connectionId="14" xr16:uid="{6C0250C3-B2CC-4C53-BABD-BEC2CA3F0FBA}" autoFormatId="20"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28.住宅の建て方、住宅の所有の関係～" connectionId="15" xr16:uid="{861FFDC8-6697-478F-AE84-0DB0B4C3432F}" autoFormatId="20" applyNumberFormats="0" applyBorderFormats="0" applyFontFormats="1" applyPatternFormats="1" applyAlignmentFormats="0" applyWidthHeightFormats="0"/>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29.延べ面積、住宅の所有の関係～" connectionId="16" xr16:uid="{F1A11F0B-A100-4C88-B66E-1E19F124645D}" autoFormatId="20" applyNumberFormats="0" applyBorderFormats="0" applyFontFormats="1" applyPatternFormats="1" applyAlignmentFormats="0" applyWidthHeightFormats="0"/>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30.在学か否かの別・最終卒業学校の種類、年齢" connectionId="17" xr16:uid="{5F83B271-04FD-4503-BB62-237B16094DC3}" autoFormatId="20" applyNumberFormats="0" applyBorderFormats="0" applyFontFormats="1" applyPatternFormats="1" applyAlignmentFormats="0" applyWidthHeightFormats="0"/>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31.産業、男女別15歳以上就労者数" connectionId="18" xr16:uid="{B6D1B6FE-9581-4981-BA14-3C82E8689B76}" autoFormatId="20" applyNumberFormats="0" applyBorderFormats="0" applyFontFormats="1" applyPatternFormats="1" applyAlignmentFormats="0" applyWidthHeightFormats="0"/>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32.産業、従業上の地位、男女別15歳以上就業者数" connectionId="19" xr16:uid="{9802E8CA-E4F7-493B-A1AA-58EC02B75BA6}" autoFormatId="20"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15.国勢調査各年、男女別人口" connectionId="2" xr16:uid="{8D6FA907-B0EA-4812-BE85-4A4DE54291F2}" autoFormatId="20" applyNumberFormats="0" applyBorderFormats="0" applyFontFormats="1" applyPatternFormats="1" applyAlignmentFormats="0" applyWidthHeightFormats="0"/>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35.常住地または従業地・通学地による年齢～" connectionId="20" xr16:uid="{A07372AD-ED54-48FA-A188-2CE3C178C043}" autoFormatId="20" applyNumberFormats="0" applyBorderFormats="0" applyFontFormats="1" applyPatternFormats="1" applyAlignmentFormats="0" applyWidthHeightFormats="0"/>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36.従業地による常住市区町村、産業別15歳以上就業者数" connectionId="21" xr16:uid="{E1AA0855-9D47-4396-B8EB-734A4A00E58D}" autoFormatId="20"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16.年齢（各歳）、男女別人口" connectionId="3" xr16:uid="{3EA04A24-7C68-4F40-80BD-0A90AF230629}" autoFormatId="20"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17.年齢（5歳階級）、配偶関係、男女別15歳以上人口" connectionId="4" xr16:uid="{9047DF55-168A-4753-BC81-3947D1AE6C4C}" autoFormatId="20"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18.人口集中地区の年齢（5歳階級）、別人口" connectionId="5" xr16:uid="{AC46615F-6084-45C0-8A3D-C36CD7EFB19D}" autoFormatId="20"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19.労働力状態、男女別15歳以上人口" connectionId="6" xr16:uid="{6C4B7A29-9F96-4B73-AC72-A9CE1BA22968}" autoFormatId="20"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20.労働力状態、年齢～（雇用者）" connectionId="7" xr16:uid="{11EF2458-0C39-4686-9E4A-6108F48B6364}" autoFormatId="20"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21.産業（大分類）、年齢（5歳階級）～" connectionId="8" xr16:uid="{11A77AAC-6FE8-4627-BDFD-7826585CA32B}" autoFormatId="20"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22.世帯の種類、世帯人員別世帯数及び世帯人員" connectionId="9" xr16:uid="{86A9AE61-3B2D-4CB6-9E6C-70C7103ACA1E}" autoFormatId="20" applyNumberFormats="0" applyBorderFormats="0" applyFontFormats="1" applyPatternFormats="1" applyAlignmentFormats="0" applyWidthHeightFormats="0"/>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queryTable" Target="../queryTables/queryTable7.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queryTable" Target="../queryTables/queryTable8.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queryTable" Target="../queryTables/queryTable10.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queryTable" Target="../queryTables/queryTable11.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queryTable" Target="../queryTables/queryTable12.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queryTable" Target="../queryTables/queryTable13.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queryTable" Target="../queryTables/queryTable14.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queryTable" Target="../queryTables/queryTable15.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queryTable" Target="../queryTables/queryTable16.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queryTable" Target="../queryTables/queryTable17.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queryTable" Target="../queryTables/queryTable18.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queryTable" Target="../queryTables/queryTable19.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queryTable" Target="../queryTables/queryTable20.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queryTable" Target="../queryTables/queryTable21.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00696-FDBF-4F3B-96CB-A55132733CC9}">
  <sheetPr>
    <pageSetUpPr autoPageBreaks="0"/>
  </sheetPr>
  <dimension ref="A1:W105"/>
  <sheetViews>
    <sheetView tabSelected="1" zoomScaleNormal="100" zoomScaleSheetLayoutView="100" workbookViewId="0">
      <selection sqref="A1:J1"/>
    </sheetView>
  </sheetViews>
  <sheetFormatPr defaultColWidth="9" defaultRowHeight="11.15" customHeight="1"/>
  <cols>
    <col min="1" max="2" width="4.08984375" style="1" customWidth="1"/>
    <col min="3" max="6" width="8.6328125" style="1" customWidth="1"/>
    <col min="7" max="8" width="7.08984375" style="1" customWidth="1"/>
    <col min="9" max="9" width="0.90625" style="1" customWidth="1"/>
    <col min="10" max="10" width="60.6328125" style="1" customWidth="1"/>
    <col min="11" max="11" width="3.6328125" style="1" customWidth="1"/>
    <col min="12" max="12" width="7.6328125" style="1" customWidth="1"/>
    <col min="13" max="13" width="4.6328125" style="1" customWidth="1"/>
    <col min="14" max="14" width="2.08984375" style="1" customWidth="1"/>
    <col min="15" max="15" width="7.6328125" style="1" customWidth="1"/>
    <col min="16" max="17" width="5.08984375" style="1" customWidth="1"/>
    <col min="18" max="256" width="9" style="1"/>
    <col min="257" max="258" width="4.08984375" style="1" customWidth="1"/>
    <col min="259" max="262" width="8.6328125" style="1" customWidth="1"/>
    <col min="263" max="264" width="7.08984375" style="1" customWidth="1"/>
    <col min="265" max="265" width="0.90625" style="1" customWidth="1"/>
    <col min="266" max="266" width="60.6328125" style="1" customWidth="1"/>
    <col min="267" max="267" width="3.6328125" style="1" customWidth="1"/>
    <col min="268" max="268" width="7.6328125" style="1" customWidth="1"/>
    <col min="269" max="269" width="4.6328125" style="1" customWidth="1"/>
    <col min="270" max="270" width="2.08984375" style="1" customWidth="1"/>
    <col min="271" max="271" width="7.6328125" style="1" customWidth="1"/>
    <col min="272" max="273" width="5.08984375" style="1" customWidth="1"/>
    <col min="274" max="512" width="9" style="1"/>
    <col min="513" max="514" width="4.08984375" style="1" customWidth="1"/>
    <col min="515" max="518" width="8.6328125" style="1" customWidth="1"/>
    <col min="519" max="520" width="7.08984375" style="1" customWidth="1"/>
    <col min="521" max="521" width="0.90625" style="1" customWidth="1"/>
    <col min="522" max="522" width="60.6328125" style="1" customWidth="1"/>
    <col min="523" max="523" width="3.6328125" style="1" customWidth="1"/>
    <col min="524" max="524" width="7.6328125" style="1" customWidth="1"/>
    <col min="525" max="525" width="4.6328125" style="1" customWidth="1"/>
    <col min="526" max="526" width="2.08984375" style="1" customWidth="1"/>
    <col min="527" max="527" width="7.6328125" style="1" customWidth="1"/>
    <col min="528" max="529" width="5.08984375" style="1" customWidth="1"/>
    <col min="530" max="768" width="9" style="1"/>
    <col min="769" max="770" width="4.08984375" style="1" customWidth="1"/>
    <col min="771" max="774" width="8.6328125" style="1" customWidth="1"/>
    <col min="775" max="776" width="7.08984375" style="1" customWidth="1"/>
    <col min="777" max="777" width="0.90625" style="1" customWidth="1"/>
    <col min="778" max="778" width="60.6328125" style="1" customWidth="1"/>
    <col min="779" max="779" width="3.6328125" style="1" customWidth="1"/>
    <col min="780" max="780" width="7.6328125" style="1" customWidth="1"/>
    <col min="781" max="781" width="4.6328125" style="1" customWidth="1"/>
    <col min="782" max="782" width="2.08984375" style="1" customWidth="1"/>
    <col min="783" max="783" width="7.6328125" style="1" customWidth="1"/>
    <col min="784" max="785" width="5.08984375" style="1" customWidth="1"/>
    <col min="786" max="1024" width="9" style="1"/>
    <col min="1025" max="1026" width="4.08984375" style="1" customWidth="1"/>
    <col min="1027" max="1030" width="8.6328125" style="1" customWidth="1"/>
    <col min="1031" max="1032" width="7.08984375" style="1" customWidth="1"/>
    <col min="1033" max="1033" width="0.90625" style="1" customWidth="1"/>
    <col min="1034" max="1034" width="60.6328125" style="1" customWidth="1"/>
    <col min="1035" max="1035" width="3.6328125" style="1" customWidth="1"/>
    <col min="1036" max="1036" width="7.6328125" style="1" customWidth="1"/>
    <col min="1037" max="1037" width="4.6328125" style="1" customWidth="1"/>
    <col min="1038" max="1038" width="2.08984375" style="1" customWidth="1"/>
    <col min="1039" max="1039" width="7.6328125" style="1" customWidth="1"/>
    <col min="1040" max="1041" width="5.08984375" style="1" customWidth="1"/>
    <col min="1042" max="1280" width="9" style="1"/>
    <col min="1281" max="1282" width="4.08984375" style="1" customWidth="1"/>
    <col min="1283" max="1286" width="8.6328125" style="1" customWidth="1"/>
    <col min="1287" max="1288" width="7.08984375" style="1" customWidth="1"/>
    <col min="1289" max="1289" width="0.90625" style="1" customWidth="1"/>
    <col min="1290" max="1290" width="60.6328125" style="1" customWidth="1"/>
    <col min="1291" max="1291" width="3.6328125" style="1" customWidth="1"/>
    <col min="1292" max="1292" width="7.6328125" style="1" customWidth="1"/>
    <col min="1293" max="1293" width="4.6328125" style="1" customWidth="1"/>
    <col min="1294" max="1294" width="2.08984375" style="1" customWidth="1"/>
    <col min="1295" max="1295" width="7.6328125" style="1" customWidth="1"/>
    <col min="1296" max="1297" width="5.08984375" style="1" customWidth="1"/>
    <col min="1298" max="1536" width="9" style="1"/>
    <col min="1537" max="1538" width="4.08984375" style="1" customWidth="1"/>
    <col min="1539" max="1542" width="8.6328125" style="1" customWidth="1"/>
    <col min="1543" max="1544" width="7.08984375" style="1" customWidth="1"/>
    <col min="1545" max="1545" width="0.90625" style="1" customWidth="1"/>
    <col min="1546" max="1546" width="60.6328125" style="1" customWidth="1"/>
    <col min="1547" max="1547" width="3.6328125" style="1" customWidth="1"/>
    <col min="1548" max="1548" width="7.6328125" style="1" customWidth="1"/>
    <col min="1549" max="1549" width="4.6328125" style="1" customWidth="1"/>
    <col min="1550" max="1550" width="2.08984375" style="1" customWidth="1"/>
    <col min="1551" max="1551" width="7.6328125" style="1" customWidth="1"/>
    <col min="1552" max="1553" width="5.08984375" style="1" customWidth="1"/>
    <col min="1554" max="1792" width="9" style="1"/>
    <col min="1793" max="1794" width="4.08984375" style="1" customWidth="1"/>
    <col min="1795" max="1798" width="8.6328125" style="1" customWidth="1"/>
    <col min="1799" max="1800" width="7.08984375" style="1" customWidth="1"/>
    <col min="1801" max="1801" width="0.90625" style="1" customWidth="1"/>
    <col min="1802" max="1802" width="60.6328125" style="1" customWidth="1"/>
    <col min="1803" max="1803" width="3.6328125" style="1" customWidth="1"/>
    <col min="1804" max="1804" width="7.6328125" style="1" customWidth="1"/>
    <col min="1805" max="1805" width="4.6328125" style="1" customWidth="1"/>
    <col min="1806" max="1806" width="2.08984375" style="1" customWidth="1"/>
    <col min="1807" max="1807" width="7.6328125" style="1" customWidth="1"/>
    <col min="1808" max="1809" width="5.08984375" style="1" customWidth="1"/>
    <col min="1810" max="2048" width="9" style="1"/>
    <col min="2049" max="2050" width="4.08984375" style="1" customWidth="1"/>
    <col min="2051" max="2054" width="8.6328125" style="1" customWidth="1"/>
    <col min="2055" max="2056" width="7.08984375" style="1" customWidth="1"/>
    <col min="2057" max="2057" width="0.90625" style="1" customWidth="1"/>
    <col min="2058" max="2058" width="60.6328125" style="1" customWidth="1"/>
    <col min="2059" max="2059" width="3.6328125" style="1" customWidth="1"/>
    <col min="2060" max="2060" width="7.6328125" style="1" customWidth="1"/>
    <col min="2061" max="2061" width="4.6328125" style="1" customWidth="1"/>
    <col min="2062" max="2062" width="2.08984375" style="1" customWidth="1"/>
    <col min="2063" max="2063" width="7.6328125" style="1" customWidth="1"/>
    <col min="2064" max="2065" width="5.08984375" style="1" customWidth="1"/>
    <col min="2066" max="2304" width="9" style="1"/>
    <col min="2305" max="2306" width="4.08984375" style="1" customWidth="1"/>
    <col min="2307" max="2310" width="8.6328125" style="1" customWidth="1"/>
    <col min="2311" max="2312" width="7.08984375" style="1" customWidth="1"/>
    <col min="2313" max="2313" width="0.90625" style="1" customWidth="1"/>
    <col min="2314" max="2314" width="60.6328125" style="1" customWidth="1"/>
    <col min="2315" max="2315" width="3.6328125" style="1" customWidth="1"/>
    <col min="2316" max="2316" width="7.6328125" style="1" customWidth="1"/>
    <col min="2317" max="2317" width="4.6328125" style="1" customWidth="1"/>
    <col min="2318" max="2318" width="2.08984375" style="1" customWidth="1"/>
    <col min="2319" max="2319" width="7.6328125" style="1" customWidth="1"/>
    <col min="2320" max="2321" width="5.08984375" style="1" customWidth="1"/>
    <col min="2322" max="2560" width="9" style="1"/>
    <col min="2561" max="2562" width="4.08984375" style="1" customWidth="1"/>
    <col min="2563" max="2566" width="8.6328125" style="1" customWidth="1"/>
    <col min="2567" max="2568" width="7.08984375" style="1" customWidth="1"/>
    <col min="2569" max="2569" width="0.90625" style="1" customWidth="1"/>
    <col min="2570" max="2570" width="60.6328125" style="1" customWidth="1"/>
    <col min="2571" max="2571" width="3.6328125" style="1" customWidth="1"/>
    <col min="2572" max="2572" width="7.6328125" style="1" customWidth="1"/>
    <col min="2573" max="2573" width="4.6328125" style="1" customWidth="1"/>
    <col min="2574" max="2574" width="2.08984375" style="1" customWidth="1"/>
    <col min="2575" max="2575" width="7.6328125" style="1" customWidth="1"/>
    <col min="2576" max="2577" width="5.08984375" style="1" customWidth="1"/>
    <col min="2578" max="2816" width="9" style="1"/>
    <col min="2817" max="2818" width="4.08984375" style="1" customWidth="1"/>
    <col min="2819" max="2822" width="8.6328125" style="1" customWidth="1"/>
    <col min="2823" max="2824" width="7.08984375" style="1" customWidth="1"/>
    <col min="2825" max="2825" width="0.90625" style="1" customWidth="1"/>
    <col min="2826" max="2826" width="60.6328125" style="1" customWidth="1"/>
    <col min="2827" max="2827" width="3.6328125" style="1" customWidth="1"/>
    <col min="2828" max="2828" width="7.6328125" style="1" customWidth="1"/>
    <col min="2829" max="2829" width="4.6328125" style="1" customWidth="1"/>
    <col min="2830" max="2830" width="2.08984375" style="1" customWidth="1"/>
    <col min="2831" max="2831" width="7.6328125" style="1" customWidth="1"/>
    <col min="2832" max="2833" width="5.08984375" style="1" customWidth="1"/>
    <col min="2834" max="3072" width="9" style="1"/>
    <col min="3073" max="3074" width="4.08984375" style="1" customWidth="1"/>
    <col min="3075" max="3078" width="8.6328125" style="1" customWidth="1"/>
    <col min="3079" max="3080" width="7.08984375" style="1" customWidth="1"/>
    <col min="3081" max="3081" width="0.90625" style="1" customWidth="1"/>
    <col min="3082" max="3082" width="60.6328125" style="1" customWidth="1"/>
    <col min="3083" max="3083" width="3.6328125" style="1" customWidth="1"/>
    <col min="3084" max="3084" width="7.6328125" style="1" customWidth="1"/>
    <col min="3085" max="3085" width="4.6328125" style="1" customWidth="1"/>
    <col min="3086" max="3086" width="2.08984375" style="1" customWidth="1"/>
    <col min="3087" max="3087" width="7.6328125" style="1" customWidth="1"/>
    <col min="3088" max="3089" width="5.08984375" style="1" customWidth="1"/>
    <col min="3090" max="3328" width="9" style="1"/>
    <col min="3329" max="3330" width="4.08984375" style="1" customWidth="1"/>
    <col min="3331" max="3334" width="8.6328125" style="1" customWidth="1"/>
    <col min="3335" max="3336" width="7.08984375" style="1" customWidth="1"/>
    <col min="3337" max="3337" width="0.90625" style="1" customWidth="1"/>
    <col min="3338" max="3338" width="60.6328125" style="1" customWidth="1"/>
    <col min="3339" max="3339" width="3.6328125" style="1" customWidth="1"/>
    <col min="3340" max="3340" width="7.6328125" style="1" customWidth="1"/>
    <col min="3341" max="3341" width="4.6328125" style="1" customWidth="1"/>
    <col min="3342" max="3342" width="2.08984375" style="1" customWidth="1"/>
    <col min="3343" max="3343" width="7.6328125" style="1" customWidth="1"/>
    <col min="3344" max="3345" width="5.08984375" style="1" customWidth="1"/>
    <col min="3346" max="3584" width="9" style="1"/>
    <col min="3585" max="3586" width="4.08984375" style="1" customWidth="1"/>
    <col min="3587" max="3590" width="8.6328125" style="1" customWidth="1"/>
    <col min="3591" max="3592" width="7.08984375" style="1" customWidth="1"/>
    <col min="3593" max="3593" width="0.90625" style="1" customWidth="1"/>
    <col min="3594" max="3594" width="60.6328125" style="1" customWidth="1"/>
    <col min="3595" max="3595" width="3.6328125" style="1" customWidth="1"/>
    <col min="3596" max="3596" width="7.6328125" style="1" customWidth="1"/>
    <col min="3597" max="3597" width="4.6328125" style="1" customWidth="1"/>
    <col min="3598" max="3598" width="2.08984375" style="1" customWidth="1"/>
    <col min="3599" max="3599" width="7.6328125" style="1" customWidth="1"/>
    <col min="3600" max="3601" width="5.08984375" style="1" customWidth="1"/>
    <col min="3602" max="3840" width="9" style="1"/>
    <col min="3841" max="3842" width="4.08984375" style="1" customWidth="1"/>
    <col min="3843" max="3846" width="8.6328125" style="1" customWidth="1"/>
    <col min="3847" max="3848" width="7.08984375" style="1" customWidth="1"/>
    <col min="3849" max="3849" width="0.90625" style="1" customWidth="1"/>
    <col min="3850" max="3850" width="60.6328125" style="1" customWidth="1"/>
    <col min="3851" max="3851" width="3.6328125" style="1" customWidth="1"/>
    <col min="3852" max="3852" width="7.6328125" style="1" customWidth="1"/>
    <col min="3853" max="3853" width="4.6328125" style="1" customWidth="1"/>
    <col min="3854" max="3854" width="2.08984375" style="1" customWidth="1"/>
    <col min="3855" max="3855" width="7.6328125" style="1" customWidth="1"/>
    <col min="3856" max="3857" width="5.08984375" style="1" customWidth="1"/>
    <col min="3858" max="4096" width="9" style="1"/>
    <col min="4097" max="4098" width="4.08984375" style="1" customWidth="1"/>
    <col min="4099" max="4102" width="8.6328125" style="1" customWidth="1"/>
    <col min="4103" max="4104" width="7.08984375" style="1" customWidth="1"/>
    <col min="4105" max="4105" width="0.90625" style="1" customWidth="1"/>
    <col min="4106" max="4106" width="60.6328125" style="1" customWidth="1"/>
    <col min="4107" max="4107" width="3.6328125" style="1" customWidth="1"/>
    <col min="4108" max="4108" width="7.6328125" style="1" customWidth="1"/>
    <col min="4109" max="4109" width="4.6328125" style="1" customWidth="1"/>
    <col min="4110" max="4110" width="2.08984375" style="1" customWidth="1"/>
    <col min="4111" max="4111" width="7.6328125" style="1" customWidth="1"/>
    <col min="4112" max="4113" width="5.08984375" style="1" customWidth="1"/>
    <col min="4114" max="4352" width="9" style="1"/>
    <col min="4353" max="4354" width="4.08984375" style="1" customWidth="1"/>
    <col min="4355" max="4358" width="8.6328125" style="1" customWidth="1"/>
    <col min="4359" max="4360" width="7.08984375" style="1" customWidth="1"/>
    <col min="4361" max="4361" width="0.90625" style="1" customWidth="1"/>
    <col min="4362" max="4362" width="60.6328125" style="1" customWidth="1"/>
    <col min="4363" max="4363" width="3.6328125" style="1" customWidth="1"/>
    <col min="4364" max="4364" width="7.6328125" style="1" customWidth="1"/>
    <col min="4365" max="4365" width="4.6328125" style="1" customWidth="1"/>
    <col min="4366" max="4366" width="2.08984375" style="1" customWidth="1"/>
    <col min="4367" max="4367" width="7.6328125" style="1" customWidth="1"/>
    <col min="4368" max="4369" width="5.08984375" style="1" customWidth="1"/>
    <col min="4370" max="4608" width="9" style="1"/>
    <col min="4609" max="4610" width="4.08984375" style="1" customWidth="1"/>
    <col min="4611" max="4614" width="8.6328125" style="1" customWidth="1"/>
    <col min="4615" max="4616" width="7.08984375" style="1" customWidth="1"/>
    <col min="4617" max="4617" width="0.90625" style="1" customWidth="1"/>
    <col min="4618" max="4618" width="60.6328125" style="1" customWidth="1"/>
    <col min="4619" max="4619" width="3.6328125" style="1" customWidth="1"/>
    <col min="4620" max="4620" width="7.6328125" style="1" customWidth="1"/>
    <col min="4621" max="4621" width="4.6328125" style="1" customWidth="1"/>
    <col min="4622" max="4622" width="2.08984375" style="1" customWidth="1"/>
    <col min="4623" max="4623" width="7.6328125" style="1" customWidth="1"/>
    <col min="4624" max="4625" width="5.08984375" style="1" customWidth="1"/>
    <col min="4626" max="4864" width="9" style="1"/>
    <col min="4865" max="4866" width="4.08984375" style="1" customWidth="1"/>
    <col min="4867" max="4870" width="8.6328125" style="1" customWidth="1"/>
    <col min="4871" max="4872" width="7.08984375" style="1" customWidth="1"/>
    <col min="4873" max="4873" width="0.90625" style="1" customWidth="1"/>
    <col min="4874" max="4874" width="60.6328125" style="1" customWidth="1"/>
    <col min="4875" max="4875" width="3.6328125" style="1" customWidth="1"/>
    <col min="4876" max="4876" width="7.6328125" style="1" customWidth="1"/>
    <col min="4877" max="4877" width="4.6328125" style="1" customWidth="1"/>
    <col min="4878" max="4878" width="2.08984375" style="1" customWidth="1"/>
    <col min="4879" max="4879" width="7.6328125" style="1" customWidth="1"/>
    <col min="4880" max="4881" width="5.08984375" style="1" customWidth="1"/>
    <col min="4882" max="5120" width="9" style="1"/>
    <col min="5121" max="5122" width="4.08984375" style="1" customWidth="1"/>
    <col min="5123" max="5126" width="8.6328125" style="1" customWidth="1"/>
    <col min="5127" max="5128" width="7.08984375" style="1" customWidth="1"/>
    <col min="5129" max="5129" width="0.90625" style="1" customWidth="1"/>
    <col min="5130" max="5130" width="60.6328125" style="1" customWidth="1"/>
    <col min="5131" max="5131" width="3.6328125" style="1" customWidth="1"/>
    <col min="5132" max="5132" width="7.6328125" style="1" customWidth="1"/>
    <col min="5133" max="5133" width="4.6328125" style="1" customWidth="1"/>
    <col min="5134" max="5134" width="2.08984375" style="1" customWidth="1"/>
    <col min="5135" max="5135" width="7.6328125" style="1" customWidth="1"/>
    <col min="5136" max="5137" width="5.08984375" style="1" customWidth="1"/>
    <col min="5138" max="5376" width="9" style="1"/>
    <col min="5377" max="5378" width="4.08984375" style="1" customWidth="1"/>
    <col min="5379" max="5382" width="8.6328125" style="1" customWidth="1"/>
    <col min="5383" max="5384" width="7.08984375" style="1" customWidth="1"/>
    <col min="5385" max="5385" width="0.90625" style="1" customWidth="1"/>
    <col min="5386" max="5386" width="60.6328125" style="1" customWidth="1"/>
    <col min="5387" max="5387" width="3.6328125" style="1" customWidth="1"/>
    <col min="5388" max="5388" width="7.6328125" style="1" customWidth="1"/>
    <col min="5389" max="5389" width="4.6328125" style="1" customWidth="1"/>
    <col min="5390" max="5390" width="2.08984375" style="1" customWidth="1"/>
    <col min="5391" max="5391" width="7.6328125" style="1" customWidth="1"/>
    <col min="5392" max="5393" width="5.08984375" style="1" customWidth="1"/>
    <col min="5394" max="5632" width="9" style="1"/>
    <col min="5633" max="5634" width="4.08984375" style="1" customWidth="1"/>
    <col min="5635" max="5638" width="8.6328125" style="1" customWidth="1"/>
    <col min="5639" max="5640" width="7.08984375" style="1" customWidth="1"/>
    <col min="5641" max="5641" width="0.90625" style="1" customWidth="1"/>
    <col min="5642" max="5642" width="60.6328125" style="1" customWidth="1"/>
    <col min="5643" max="5643" width="3.6328125" style="1" customWidth="1"/>
    <col min="5644" max="5644" width="7.6328125" style="1" customWidth="1"/>
    <col min="5645" max="5645" width="4.6328125" style="1" customWidth="1"/>
    <col min="5646" max="5646" width="2.08984375" style="1" customWidth="1"/>
    <col min="5647" max="5647" width="7.6328125" style="1" customWidth="1"/>
    <col min="5648" max="5649" width="5.08984375" style="1" customWidth="1"/>
    <col min="5650" max="5888" width="9" style="1"/>
    <col min="5889" max="5890" width="4.08984375" style="1" customWidth="1"/>
    <col min="5891" max="5894" width="8.6328125" style="1" customWidth="1"/>
    <col min="5895" max="5896" width="7.08984375" style="1" customWidth="1"/>
    <col min="5897" max="5897" width="0.90625" style="1" customWidth="1"/>
    <col min="5898" max="5898" width="60.6328125" style="1" customWidth="1"/>
    <col min="5899" max="5899" width="3.6328125" style="1" customWidth="1"/>
    <col min="5900" max="5900" width="7.6328125" style="1" customWidth="1"/>
    <col min="5901" max="5901" width="4.6328125" style="1" customWidth="1"/>
    <col min="5902" max="5902" width="2.08984375" style="1" customWidth="1"/>
    <col min="5903" max="5903" width="7.6328125" style="1" customWidth="1"/>
    <col min="5904" max="5905" width="5.08984375" style="1" customWidth="1"/>
    <col min="5906" max="6144" width="9" style="1"/>
    <col min="6145" max="6146" width="4.08984375" style="1" customWidth="1"/>
    <col min="6147" max="6150" width="8.6328125" style="1" customWidth="1"/>
    <col min="6151" max="6152" width="7.08984375" style="1" customWidth="1"/>
    <col min="6153" max="6153" width="0.90625" style="1" customWidth="1"/>
    <col min="6154" max="6154" width="60.6328125" style="1" customWidth="1"/>
    <col min="6155" max="6155" width="3.6328125" style="1" customWidth="1"/>
    <col min="6156" max="6156" width="7.6328125" style="1" customWidth="1"/>
    <col min="6157" max="6157" width="4.6328125" style="1" customWidth="1"/>
    <col min="6158" max="6158" width="2.08984375" style="1" customWidth="1"/>
    <col min="6159" max="6159" width="7.6328125" style="1" customWidth="1"/>
    <col min="6160" max="6161" width="5.08984375" style="1" customWidth="1"/>
    <col min="6162" max="6400" width="9" style="1"/>
    <col min="6401" max="6402" width="4.08984375" style="1" customWidth="1"/>
    <col min="6403" max="6406" width="8.6328125" style="1" customWidth="1"/>
    <col min="6407" max="6408" width="7.08984375" style="1" customWidth="1"/>
    <col min="6409" max="6409" width="0.90625" style="1" customWidth="1"/>
    <col min="6410" max="6410" width="60.6328125" style="1" customWidth="1"/>
    <col min="6411" max="6411" width="3.6328125" style="1" customWidth="1"/>
    <col min="6412" max="6412" width="7.6328125" style="1" customWidth="1"/>
    <col min="6413" max="6413" width="4.6328125" style="1" customWidth="1"/>
    <col min="6414" max="6414" width="2.08984375" style="1" customWidth="1"/>
    <col min="6415" max="6415" width="7.6328125" style="1" customWidth="1"/>
    <col min="6416" max="6417" width="5.08984375" style="1" customWidth="1"/>
    <col min="6418" max="6656" width="9" style="1"/>
    <col min="6657" max="6658" width="4.08984375" style="1" customWidth="1"/>
    <col min="6659" max="6662" width="8.6328125" style="1" customWidth="1"/>
    <col min="6663" max="6664" width="7.08984375" style="1" customWidth="1"/>
    <col min="6665" max="6665" width="0.90625" style="1" customWidth="1"/>
    <col min="6666" max="6666" width="60.6328125" style="1" customWidth="1"/>
    <col min="6667" max="6667" width="3.6328125" style="1" customWidth="1"/>
    <col min="6668" max="6668" width="7.6328125" style="1" customWidth="1"/>
    <col min="6669" max="6669" width="4.6328125" style="1" customWidth="1"/>
    <col min="6670" max="6670" width="2.08984375" style="1" customWidth="1"/>
    <col min="6671" max="6671" width="7.6328125" style="1" customWidth="1"/>
    <col min="6672" max="6673" width="5.08984375" style="1" customWidth="1"/>
    <col min="6674" max="6912" width="9" style="1"/>
    <col min="6913" max="6914" width="4.08984375" style="1" customWidth="1"/>
    <col min="6915" max="6918" width="8.6328125" style="1" customWidth="1"/>
    <col min="6919" max="6920" width="7.08984375" style="1" customWidth="1"/>
    <col min="6921" max="6921" width="0.90625" style="1" customWidth="1"/>
    <col min="6922" max="6922" width="60.6328125" style="1" customWidth="1"/>
    <col min="6923" max="6923" width="3.6328125" style="1" customWidth="1"/>
    <col min="6924" max="6924" width="7.6328125" style="1" customWidth="1"/>
    <col min="6925" max="6925" width="4.6328125" style="1" customWidth="1"/>
    <col min="6926" max="6926" width="2.08984375" style="1" customWidth="1"/>
    <col min="6927" max="6927" width="7.6328125" style="1" customWidth="1"/>
    <col min="6928" max="6929" width="5.08984375" style="1" customWidth="1"/>
    <col min="6930" max="7168" width="9" style="1"/>
    <col min="7169" max="7170" width="4.08984375" style="1" customWidth="1"/>
    <col min="7171" max="7174" width="8.6328125" style="1" customWidth="1"/>
    <col min="7175" max="7176" width="7.08984375" style="1" customWidth="1"/>
    <col min="7177" max="7177" width="0.90625" style="1" customWidth="1"/>
    <col min="7178" max="7178" width="60.6328125" style="1" customWidth="1"/>
    <col min="7179" max="7179" width="3.6328125" style="1" customWidth="1"/>
    <col min="7180" max="7180" width="7.6328125" style="1" customWidth="1"/>
    <col min="7181" max="7181" width="4.6328125" style="1" customWidth="1"/>
    <col min="7182" max="7182" width="2.08984375" style="1" customWidth="1"/>
    <col min="7183" max="7183" width="7.6328125" style="1" customWidth="1"/>
    <col min="7184" max="7185" width="5.08984375" style="1" customWidth="1"/>
    <col min="7186" max="7424" width="9" style="1"/>
    <col min="7425" max="7426" width="4.08984375" style="1" customWidth="1"/>
    <col min="7427" max="7430" width="8.6328125" style="1" customWidth="1"/>
    <col min="7431" max="7432" width="7.08984375" style="1" customWidth="1"/>
    <col min="7433" max="7433" width="0.90625" style="1" customWidth="1"/>
    <col min="7434" max="7434" width="60.6328125" style="1" customWidth="1"/>
    <col min="7435" max="7435" width="3.6328125" style="1" customWidth="1"/>
    <col min="7436" max="7436" width="7.6328125" style="1" customWidth="1"/>
    <col min="7437" max="7437" width="4.6328125" style="1" customWidth="1"/>
    <col min="7438" max="7438" width="2.08984375" style="1" customWidth="1"/>
    <col min="7439" max="7439" width="7.6328125" style="1" customWidth="1"/>
    <col min="7440" max="7441" width="5.08984375" style="1" customWidth="1"/>
    <col min="7442" max="7680" width="9" style="1"/>
    <col min="7681" max="7682" width="4.08984375" style="1" customWidth="1"/>
    <col min="7683" max="7686" width="8.6328125" style="1" customWidth="1"/>
    <col min="7687" max="7688" width="7.08984375" style="1" customWidth="1"/>
    <col min="7689" max="7689" width="0.90625" style="1" customWidth="1"/>
    <col min="7690" max="7690" width="60.6328125" style="1" customWidth="1"/>
    <col min="7691" max="7691" width="3.6328125" style="1" customWidth="1"/>
    <col min="7692" max="7692" width="7.6328125" style="1" customWidth="1"/>
    <col min="7693" max="7693" width="4.6328125" style="1" customWidth="1"/>
    <col min="7694" max="7694" width="2.08984375" style="1" customWidth="1"/>
    <col min="7695" max="7695" width="7.6328125" style="1" customWidth="1"/>
    <col min="7696" max="7697" width="5.08984375" style="1" customWidth="1"/>
    <col min="7698" max="7936" width="9" style="1"/>
    <col min="7937" max="7938" width="4.08984375" style="1" customWidth="1"/>
    <col min="7939" max="7942" width="8.6328125" style="1" customWidth="1"/>
    <col min="7943" max="7944" width="7.08984375" style="1" customWidth="1"/>
    <col min="7945" max="7945" width="0.90625" style="1" customWidth="1"/>
    <col min="7946" max="7946" width="60.6328125" style="1" customWidth="1"/>
    <col min="7947" max="7947" width="3.6328125" style="1" customWidth="1"/>
    <col min="7948" max="7948" width="7.6328125" style="1" customWidth="1"/>
    <col min="7949" max="7949" width="4.6328125" style="1" customWidth="1"/>
    <col min="7950" max="7950" width="2.08984375" style="1" customWidth="1"/>
    <col min="7951" max="7951" width="7.6328125" style="1" customWidth="1"/>
    <col min="7952" max="7953" width="5.08984375" style="1" customWidth="1"/>
    <col min="7954" max="8192" width="9" style="1"/>
    <col min="8193" max="8194" width="4.08984375" style="1" customWidth="1"/>
    <col min="8195" max="8198" width="8.6328125" style="1" customWidth="1"/>
    <col min="8199" max="8200" width="7.08984375" style="1" customWidth="1"/>
    <col min="8201" max="8201" width="0.90625" style="1" customWidth="1"/>
    <col min="8202" max="8202" width="60.6328125" style="1" customWidth="1"/>
    <col min="8203" max="8203" width="3.6328125" style="1" customWidth="1"/>
    <col min="8204" max="8204" width="7.6328125" style="1" customWidth="1"/>
    <col min="8205" max="8205" width="4.6328125" style="1" customWidth="1"/>
    <col min="8206" max="8206" width="2.08984375" style="1" customWidth="1"/>
    <col min="8207" max="8207" width="7.6328125" style="1" customWidth="1"/>
    <col min="8208" max="8209" width="5.08984375" style="1" customWidth="1"/>
    <col min="8210" max="8448" width="9" style="1"/>
    <col min="8449" max="8450" width="4.08984375" style="1" customWidth="1"/>
    <col min="8451" max="8454" width="8.6328125" style="1" customWidth="1"/>
    <col min="8455" max="8456" width="7.08984375" style="1" customWidth="1"/>
    <col min="8457" max="8457" width="0.90625" style="1" customWidth="1"/>
    <col min="8458" max="8458" width="60.6328125" style="1" customWidth="1"/>
    <col min="8459" max="8459" width="3.6328125" style="1" customWidth="1"/>
    <col min="8460" max="8460" width="7.6328125" style="1" customWidth="1"/>
    <col min="8461" max="8461" width="4.6328125" style="1" customWidth="1"/>
    <col min="8462" max="8462" width="2.08984375" style="1" customWidth="1"/>
    <col min="8463" max="8463" width="7.6328125" style="1" customWidth="1"/>
    <col min="8464" max="8465" width="5.08984375" style="1" customWidth="1"/>
    <col min="8466" max="8704" width="9" style="1"/>
    <col min="8705" max="8706" width="4.08984375" style="1" customWidth="1"/>
    <col min="8707" max="8710" width="8.6328125" style="1" customWidth="1"/>
    <col min="8711" max="8712" width="7.08984375" style="1" customWidth="1"/>
    <col min="8713" max="8713" width="0.90625" style="1" customWidth="1"/>
    <col min="8714" max="8714" width="60.6328125" style="1" customWidth="1"/>
    <col min="8715" max="8715" width="3.6328125" style="1" customWidth="1"/>
    <col min="8716" max="8716" width="7.6328125" style="1" customWidth="1"/>
    <col min="8717" max="8717" width="4.6328125" style="1" customWidth="1"/>
    <col min="8718" max="8718" width="2.08984375" style="1" customWidth="1"/>
    <col min="8719" max="8719" width="7.6328125" style="1" customWidth="1"/>
    <col min="8720" max="8721" width="5.08984375" style="1" customWidth="1"/>
    <col min="8722" max="8960" width="9" style="1"/>
    <col min="8961" max="8962" width="4.08984375" style="1" customWidth="1"/>
    <col min="8963" max="8966" width="8.6328125" style="1" customWidth="1"/>
    <col min="8967" max="8968" width="7.08984375" style="1" customWidth="1"/>
    <col min="8969" max="8969" width="0.90625" style="1" customWidth="1"/>
    <col min="8970" max="8970" width="60.6328125" style="1" customWidth="1"/>
    <col min="8971" max="8971" width="3.6328125" style="1" customWidth="1"/>
    <col min="8972" max="8972" width="7.6328125" style="1" customWidth="1"/>
    <col min="8973" max="8973" width="4.6328125" style="1" customWidth="1"/>
    <col min="8974" max="8974" width="2.08984375" style="1" customWidth="1"/>
    <col min="8975" max="8975" width="7.6328125" style="1" customWidth="1"/>
    <col min="8976" max="8977" width="5.08984375" style="1" customWidth="1"/>
    <col min="8978" max="9216" width="9" style="1"/>
    <col min="9217" max="9218" width="4.08984375" style="1" customWidth="1"/>
    <col min="9219" max="9222" width="8.6328125" style="1" customWidth="1"/>
    <col min="9223" max="9224" width="7.08984375" style="1" customWidth="1"/>
    <col min="9225" max="9225" width="0.90625" style="1" customWidth="1"/>
    <col min="9226" max="9226" width="60.6328125" style="1" customWidth="1"/>
    <col min="9227" max="9227" width="3.6328125" style="1" customWidth="1"/>
    <col min="9228" max="9228" width="7.6328125" style="1" customWidth="1"/>
    <col min="9229" max="9229" width="4.6328125" style="1" customWidth="1"/>
    <col min="9230" max="9230" width="2.08984375" style="1" customWidth="1"/>
    <col min="9231" max="9231" width="7.6328125" style="1" customWidth="1"/>
    <col min="9232" max="9233" width="5.08984375" style="1" customWidth="1"/>
    <col min="9234" max="9472" width="9" style="1"/>
    <col min="9473" max="9474" width="4.08984375" style="1" customWidth="1"/>
    <col min="9475" max="9478" width="8.6328125" style="1" customWidth="1"/>
    <col min="9479" max="9480" width="7.08984375" style="1" customWidth="1"/>
    <col min="9481" max="9481" width="0.90625" style="1" customWidth="1"/>
    <col min="9482" max="9482" width="60.6328125" style="1" customWidth="1"/>
    <col min="9483" max="9483" width="3.6328125" style="1" customWidth="1"/>
    <col min="9484" max="9484" width="7.6328125" style="1" customWidth="1"/>
    <col min="9485" max="9485" width="4.6328125" style="1" customWidth="1"/>
    <col min="9486" max="9486" width="2.08984375" style="1" customWidth="1"/>
    <col min="9487" max="9487" width="7.6328125" style="1" customWidth="1"/>
    <col min="9488" max="9489" width="5.08984375" style="1" customWidth="1"/>
    <col min="9490" max="9728" width="9" style="1"/>
    <col min="9729" max="9730" width="4.08984375" style="1" customWidth="1"/>
    <col min="9731" max="9734" width="8.6328125" style="1" customWidth="1"/>
    <col min="9735" max="9736" width="7.08984375" style="1" customWidth="1"/>
    <col min="9737" max="9737" width="0.90625" style="1" customWidth="1"/>
    <col min="9738" max="9738" width="60.6328125" style="1" customWidth="1"/>
    <col min="9739" max="9739" width="3.6328125" style="1" customWidth="1"/>
    <col min="9740" max="9740" width="7.6328125" style="1" customWidth="1"/>
    <col min="9741" max="9741" width="4.6328125" style="1" customWidth="1"/>
    <col min="9742" max="9742" width="2.08984375" style="1" customWidth="1"/>
    <col min="9743" max="9743" width="7.6328125" style="1" customWidth="1"/>
    <col min="9744" max="9745" width="5.08984375" style="1" customWidth="1"/>
    <col min="9746" max="9984" width="9" style="1"/>
    <col min="9985" max="9986" width="4.08984375" style="1" customWidth="1"/>
    <col min="9987" max="9990" width="8.6328125" style="1" customWidth="1"/>
    <col min="9991" max="9992" width="7.08984375" style="1" customWidth="1"/>
    <col min="9993" max="9993" width="0.90625" style="1" customWidth="1"/>
    <col min="9994" max="9994" width="60.6328125" style="1" customWidth="1"/>
    <col min="9995" max="9995" width="3.6328125" style="1" customWidth="1"/>
    <col min="9996" max="9996" width="7.6328125" style="1" customWidth="1"/>
    <col min="9997" max="9997" width="4.6328125" style="1" customWidth="1"/>
    <col min="9998" max="9998" width="2.08984375" style="1" customWidth="1"/>
    <col min="9999" max="9999" width="7.6328125" style="1" customWidth="1"/>
    <col min="10000" max="10001" width="5.08984375" style="1" customWidth="1"/>
    <col min="10002" max="10240" width="9" style="1"/>
    <col min="10241" max="10242" width="4.08984375" style="1" customWidth="1"/>
    <col min="10243" max="10246" width="8.6328125" style="1" customWidth="1"/>
    <col min="10247" max="10248" width="7.08984375" style="1" customWidth="1"/>
    <col min="10249" max="10249" width="0.90625" style="1" customWidth="1"/>
    <col min="10250" max="10250" width="60.6328125" style="1" customWidth="1"/>
    <col min="10251" max="10251" width="3.6328125" style="1" customWidth="1"/>
    <col min="10252" max="10252" width="7.6328125" style="1" customWidth="1"/>
    <col min="10253" max="10253" width="4.6328125" style="1" customWidth="1"/>
    <col min="10254" max="10254" width="2.08984375" style="1" customWidth="1"/>
    <col min="10255" max="10255" width="7.6328125" style="1" customWidth="1"/>
    <col min="10256" max="10257" width="5.08984375" style="1" customWidth="1"/>
    <col min="10258" max="10496" width="9" style="1"/>
    <col min="10497" max="10498" width="4.08984375" style="1" customWidth="1"/>
    <col min="10499" max="10502" width="8.6328125" style="1" customWidth="1"/>
    <col min="10503" max="10504" width="7.08984375" style="1" customWidth="1"/>
    <col min="10505" max="10505" width="0.90625" style="1" customWidth="1"/>
    <col min="10506" max="10506" width="60.6328125" style="1" customWidth="1"/>
    <col min="10507" max="10507" width="3.6328125" style="1" customWidth="1"/>
    <col min="10508" max="10508" width="7.6328125" style="1" customWidth="1"/>
    <col min="10509" max="10509" width="4.6328125" style="1" customWidth="1"/>
    <col min="10510" max="10510" width="2.08984375" style="1" customWidth="1"/>
    <col min="10511" max="10511" width="7.6328125" style="1" customWidth="1"/>
    <col min="10512" max="10513" width="5.08984375" style="1" customWidth="1"/>
    <col min="10514" max="10752" width="9" style="1"/>
    <col min="10753" max="10754" width="4.08984375" style="1" customWidth="1"/>
    <col min="10755" max="10758" width="8.6328125" style="1" customWidth="1"/>
    <col min="10759" max="10760" width="7.08984375" style="1" customWidth="1"/>
    <col min="10761" max="10761" width="0.90625" style="1" customWidth="1"/>
    <col min="10762" max="10762" width="60.6328125" style="1" customWidth="1"/>
    <col min="10763" max="10763" width="3.6328125" style="1" customWidth="1"/>
    <col min="10764" max="10764" width="7.6328125" style="1" customWidth="1"/>
    <col min="10765" max="10765" width="4.6328125" style="1" customWidth="1"/>
    <col min="10766" max="10766" width="2.08984375" style="1" customWidth="1"/>
    <col min="10767" max="10767" width="7.6328125" style="1" customWidth="1"/>
    <col min="10768" max="10769" width="5.08984375" style="1" customWidth="1"/>
    <col min="10770" max="11008" width="9" style="1"/>
    <col min="11009" max="11010" width="4.08984375" style="1" customWidth="1"/>
    <col min="11011" max="11014" width="8.6328125" style="1" customWidth="1"/>
    <col min="11015" max="11016" width="7.08984375" style="1" customWidth="1"/>
    <col min="11017" max="11017" width="0.90625" style="1" customWidth="1"/>
    <col min="11018" max="11018" width="60.6328125" style="1" customWidth="1"/>
    <col min="11019" max="11019" width="3.6328125" style="1" customWidth="1"/>
    <col min="11020" max="11020" width="7.6328125" style="1" customWidth="1"/>
    <col min="11021" max="11021" width="4.6328125" style="1" customWidth="1"/>
    <col min="11022" max="11022" width="2.08984375" style="1" customWidth="1"/>
    <col min="11023" max="11023" width="7.6328125" style="1" customWidth="1"/>
    <col min="11024" max="11025" width="5.08984375" style="1" customWidth="1"/>
    <col min="11026" max="11264" width="9" style="1"/>
    <col min="11265" max="11266" width="4.08984375" style="1" customWidth="1"/>
    <col min="11267" max="11270" width="8.6328125" style="1" customWidth="1"/>
    <col min="11271" max="11272" width="7.08984375" style="1" customWidth="1"/>
    <col min="11273" max="11273" width="0.90625" style="1" customWidth="1"/>
    <col min="11274" max="11274" width="60.6328125" style="1" customWidth="1"/>
    <col min="11275" max="11275" width="3.6328125" style="1" customWidth="1"/>
    <col min="11276" max="11276" width="7.6328125" style="1" customWidth="1"/>
    <col min="11277" max="11277" width="4.6328125" style="1" customWidth="1"/>
    <col min="11278" max="11278" width="2.08984375" style="1" customWidth="1"/>
    <col min="11279" max="11279" width="7.6328125" style="1" customWidth="1"/>
    <col min="11280" max="11281" width="5.08984375" style="1" customWidth="1"/>
    <col min="11282" max="11520" width="9" style="1"/>
    <col min="11521" max="11522" width="4.08984375" style="1" customWidth="1"/>
    <col min="11523" max="11526" width="8.6328125" style="1" customWidth="1"/>
    <col min="11527" max="11528" width="7.08984375" style="1" customWidth="1"/>
    <col min="11529" max="11529" width="0.90625" style="1" customWidth="1"/>
    <col min="11530" max="11530" width="60.6328125" style="1" customWidth="1"/>
    <col min="11531" max="11531" width="3.6328125" style="1" customWidth="1"/>
    <col min="11532" max="11532" width="7.6328125" style="1" customWidth="1"/>
    <col min="11533" max="11533" width="4.6328125" style="1" customWidth="1"/>
    <col min="11534" max="11534" width="2.08984375" style="1" customWidth="1"/>
    <col min="11535" max="11535" width="7.6328125" style="1" customWidth="1"/>
    <col min="11536" max="11537" width="5.08984375" style="1" customWidth="1"/>
    <col min="11538" max="11776" width="9" style="1"/>
    <col min="11777" max="11778" width="4.08984375" style="1" customWidth="1"/>
    <col min="11779" max="11782" width="8.6328125" style="1" customWidth="1"/>
    <col min="11783" max="11784" width="7.08984375" style="1" customWidth="1"/>
    <col min="11785" max="11785" width="0.90625" style="1" customWidth="1"/>
    <col min="11786" max="11786" width="60.6328125" style="1" customWidth="1"/>
    <col min="11787" max="11787" width="3.6328125" style="1" customWidth="1"/>
    <col min="11788" max="11788" width="7.6328125" style="1" customWidth="1"/>
    <col min="11789" max="11789" width="4.6328125" style="1" customWidth="1"/>
    <col min="11790" max="11790" width="2.08984375" style="1" customWidth="1"/>
    <col min="11791" max="11791" width="7.6328125" style="1" customWidth="1"/>
    <col min="11792" max="11793" width="5.08984375" style="1" customWidth="1"/>
    <col min="11794" max="12032" width="9" style="1"/>
    <col min="12033" max="12034" width="4.08984375" style="1" customWidth="1"/>
    <col min="12035" max="12038" width="8.6328125" style="1" customWidth="1"/>
    <col min="12039" max="12040" width="7.08984375" style="1" customWidth="1"/>
    <col min="12041" max="12041" width="0.90625" style="1" customWidth="1"/>
    <col min="12042" max="12042" width="60.6328125" style="1" customWidth="1"/>
    <col min="12043" max="12043" width="3.6328125" style="1" customWidth="1"/>
    <col min="12044" max="12044" width="7.6328125" style="1" customWidth="1"/>
    <col min="12045" max="12045" width="4.6328125" style="1" customWidth="1"/>
    <col min="12046" max="12046" width="2.08984375" style="1" customWidth="1"/>
    <col min="12047" max="12047" width="7.6328125" style="1" customWidth="1"/>
    <col min="12048" max="12049" width="5.08984375" style="1" customWidth="1"/>
    <col min="12050" max="12288" width="9" style="1"/>
    <col min="12289" max="12290" width="4.08984375" style="1" customWidth="1"/>
    <col min="12291" max="12294" width="8.6328125" style="1" customWidth="1"/>
    <col min="12295" max="12296" width="7.08984375" style="1" customWidth="1"/>
    <col min="12297" max="12297" width="0.90625" style="1" customWidth="1"/>
    <col min="12298" max="12298" width="60.6328125" style="1" customWidth="1"/>
    <col min="12299" max="12299" width="3.6328125" style="1" customWidth="1"/>
    <col min="12300" max="12300" width="7.6328125" style="1" customWidth="1"/>
    <col min="12301" max="12301" width="4.6328125" style="1" customWidth="1"/>
    <col min="12302" max="12302" width="2.08984375" style="1" customWidth="1"/>
    <col min="12303" max="12303" width="7.6328125" style="1" customWidth="1"/>
    <col min="12304" max="12305" width="5.08984375" style="1" customWidth="1"/>
    <col min="12306" max="12544" width="9" style="1"/>
    <col min="12545" max="12546" width="4.08984375" style="1" customWidth="1"/>
    <col min="12547" max="12550" width="8.6328125" style="1" customWidth="1"/>
    <col min="12551" max="12552" width="7.08984375" style="1" customWidth="1"/>
    <col min="12553" max="12553" width="0.90625" style="1" customWidth="1"/>
    <col min="12554" max="12554" width="60.6328125" style="1" customWidth="1"/>
    <col min="12555" max="12555" width="3.6328125" style="1" customWidth="1"/>
    <col min="12556" max="12556" width="7.6328125" style="1" customWidth="1"/>
    <col min="12557" max="12557" width="4.6328125" style="1" customWidth="1"/>
    <col min="12558" max="12558" width="2.08984375" style="1" customWidth="1"/>
    <col min="12559" max="12559" width="7.6328125" style="1" customWidth="1"/>
    <col min="12560" max="12561" width="5.08984375" style="1" customWidth="1"/>
    <col min="12562" max="12800" width="9" style="1"/>
    <col min="12801" max="12802" width="4.08984375" style="1" customWidth="1"/>
    <col min="12803" max="12806" width="8.6328125" style="1" customWidth="1"/>
    <col min="12807" max="12808" width="7.08984375" style="1" customWidth="1"/>
    <col min="12809" max="12809" width="0.90625" style="1" customWidth="1"/>
    <col min="12810" max="12810" width="60.6328125" style="1" customWidth="1"/>
    <col min="12811" max="12811" width="3.6328125" style="1" customWidth="1"/>
    <col min="12812" max="12812" width="7.6328125" style="1" customWidth="1"/>
    <col min="12813" max="12813" width="4.6328125" style="1" customWidth="1"/>
    <col min="12814" max="12814" width="2.08984375" style="1" customWidth="1"/>
    <col min="12815" max="12815" width="7.6328125" style="1" customWidth="1"/>
    <col min="12816" max="12817" width="5.08984375" style="1" customWidth="1"/>
    <col min="12818" max="13056" width="9" style="1"/>
    <col min="13057" max="13058" width="4.08984375" style="1" customWidth="1"/>
    <col min="13059" max="13062" width="8.6328125" style="1" customWidth="1"/>
    <col min="13063" max="13064" width="7.08984375" style="1" customWidth="1"/>
    <col min="13065" max="13065" width="0.90625" style="1" customWidth="1"/>
    <col min="13066" max="13066" width="60.6328125" style="1" customWidth="1"/>
    <col min="13067" max="13067" width="3.6328125" style="1" customWidth="1"/>
    <col min="13068" max="13068" width="7.6328125" style="1" customWidth="1"/>
    <col min="13069" max="13069" width="4.6328125" style="1" customWidth="1"/>
    <col min="13070" max="13070" width="2.08984375" style="1" customWidth="1"/>
    <col min="13071" max="13071" width="7.6328125" style="1" customWidth="1"/>
    <col min="13072" max="13073" width="5.08984375" style="1" customWidth="1"/>
    <col min="13074" max="13312" width="9" style="1"/>
    <col min="13313" max="13314" width="4.08984375" style="1" customWidth="1"/>
    <col min="13315" max="13318" width="8.6328125" style="1" customWidth="1"/>
    <col min="13319" max="13320" width="7.08984375" style="1" customWidth="1"/>
    <col min="13321" max="13321" width="0.90625" style="1" customWidth="1"/>
    <col min="13322" max="13322" width="60.6328125" style="1" customWidth="1"/>
    <col min="13323" max="13323" width="3.6328125" style="1" customWidth="1"/>
    <col min="13324" max="13324" width="7.6328125" style="1" customWidth="1"/>
    <col min="13325" max="13325" width="4.6328125" style="1" customWidth="1"/>
    <col min="13326" max="13326" width="2.08984375" style="1" customWidth="1"/>
    <col min="13327" max="13327" width="7.6328125" style="1" customWidth="1"/>
    <col min="13328" max="13329" width="5.08984375" style="1" customWidth="1"/>
    <col min="13330" max="13568" width="9" style="1"/>
    <col min="13569" max="13570" width="4.08984375" style="1" customWidth="1"/>
    <col min="13571" max="13574" width="8.6328125" style="1" customWidth="1"/>
    <col min="13575" max="13576" width="7.08984375" style="1" customWidth="1"/>
    <col min="13577" max="13577" width="0.90625" style="1" customWidth="1"/>
    <col min="13578" max="13578" width="60.6328125" style="1" customWidth="1"/>
    <col min="13579" max="13579" width="3.6328125" style="1" customWidth="1"/>
    <col min="13580" max="13580" width="7.6328125" style="1" customWidth="1"/>
    <col min="13581" max="13581" width="4.6328125" style="1" customWidth="1"/>
    <col min="13582" max="13582" width="2.08984375" style="1" customWidth="1"/>
    <col min="13583" max="13583" width="7.6328125" style="1" customWidth="1"/>
    <col min="13584" max="13585" width="5.08984375" style="1" customWidth="1"/>
    <col min="13586" max="13824" width="9" style="1"/>
    <col min="13825" max="13826" width="4.08984375" style="1" customWidth="1"/>
    <col min="13827" max="13830" width="8.6328125" style="1" customWidth="1"/>
    <col min="13831" max="13832" width="7.08984375" style="1" customWidth="1"/>
    <col min="13833" max="13833" width="0.90625" style="1" customWidth="1"/>
    <col min="13834" max="13834" width="60.6328125" style="1" customWidth="1"/>
    <col min="13835" max="13835" width="3.6328125" style="1" customWidth="1"/>
    <col min="13836" max="13836" width="7.6328125" style="1" customWidth="1"/>
    <col min="13837" max="13837" width="4.6328125" style="1" customWidth="1"/>
    <col min="13838" max="13838" width="2.08984375" style="1" customWidth="1"/>
    <col min="13839" max="13839" width="7.6328125" style="1" customWidth="1"/>
    <col min="13840" max="13841" width="5.08984375" style="1" customWidth="1"/>
    <col min="13842" max="14080" width="9" style="1"/>
    <col min="14081" max="14082" width="4.08984375" style="1" customWidth="1"/>
    <col min="14083" max="14086" width="8.6328125" style="1" customWidth="1"/>
    <col min="14087" max="14088" width="7.08984375" style="1" customWidth="1"/>
    <col min="14089" max="14089" width="0.90625" style="1" customWidth="1"/>
    <col min="14090" max="14090" width="60.6328125" style="1" customWidth="1"/>
    <col min="14091" max="14091" width="3.6328125" style="1" customWidth="1"/>
    <col min="14092" max="14092" width="7.6328125" style="1" customWidth="1"/>
    <col min="14093" max="14093" width="4.6328125" style="1" customWidth="1"/>
    <col min="14094" max="14094" width="2.08984375" style="1" customWidth="1"/>
    <col min="14095" max="14095" width="7.6328125" style="1" customWidth="1"/>
    <col min="14096" max="14097" width="5.08984375" style="1" customWidth="1"/>
    <col min="14098" max="14336" width="9" style="1"/>
    <col min="14337" max="14338" width="4.08984375" style="1" customWidth="1"/>
    <col min="14339" max="14342" width="8.6328125" style="1" customWidth="1"/>
    <col min="14343" max="14344" width="7.08984375" style="1" customWidth="1"/>
    <col min="14345" max="14345" width="0.90625" style="1" customWidth="1"/>
    <col min="14346" max="14346" width="60.6328125" style="1" customWidth="1"/>
    <col min="14347" max="14347" width="3.6328125" style="1" customWidth="1"/>
    <col min="14348" max="14348" width="7.6328125" style="1" customWidth="1"/>
    <col min="14349" max="14349" width="4.6328125" style="1" customWidth="1"/>
    <col min="14350" max="14350" width="2.08984375" style="1" customWidth="1"/>
    <col min="14351" max="14351" width="7.6328125" style="1" customWidth="1"/>
    <col min="14352" max="14353" width="5.08984375" style="1" customWidth="1"/>
    <col min="14354" max="14592" width="9" style="1"/>
    <col min="14593" max="14594" width="4.08984375" style="1" customWidth="1"/>
    <col min="14595" max="14598" width="8.6328125" style="1" customWidth="1"/>
    <col min="14599" max="14600" width="7.08984375" style="1" customWidth="1"/>
    <col min="14601" max="14601" width="0.90625" style="1" customWidth="1"/>
    <col min="14602" max="14602" width="60.6328125" style="1" customWidth="1"/>
    <col min="14603" max="14603" width="3.6328125" style="1" customWidth="1"/>
    <col min="14604" max="14604" width="7.6328125" style="1" customWidth="1"/>
    <col min="14605" max="14605" width="4.6328125" style="1" customWidth="1"/>
    <col min="14606" max="14606" width="2.08984375" style="1" customWidth="1"/>
    <col min="14607" max="14607" width="7.6328125" style="1" customWidth="1"/>
    <col min="14608" max="14609" width="5.08984375" style="1" customWidth="1"/>
    <col min="14610" max="14848" width="9" style="1"/>
    <col min="14849" max="14850" width="4.08984375" style="1" customWidth="1"/>
    <col min="14851" max="14854" width="8.6328125" style="1" customWidth="1"/>
    <col min="14855" max="14856" width="7.08984375" style="1" customWidth="1"/>
    <col min="14857" max="14857" width="0.90625" style="1" customWidth="1"/>
    <col min="14858" max="14858" width="60.6328125" style="1" customWidth="1"/>
    <col min="14859" max="14859" width="3.6328125" style="1" customWidth="1"/>
    <col min="14860" max="14860" width="7.6328125" style="1" customWidth="1"/>
    <col min="14861" max="14861" width="4.6328125" style="1" customWidth="1"/>
    <col min="14862" max="14862" width="2.08984375" style="1" customWidth="1"/>
    <col min="14863" max="14863" width="7.6328125" style="1" customWidth="1"/>
    <col min="14864" max="14865" width="5.08984375" style="1" customWidth="1"/>
    <col min="14866" max="15104" width="9" style="1"/>
    <col min="15105" max="15106" width="4.08984375" style="1" customWidth="1"/>
    <col min="15107" max="15110" width="8.6328125" style="1" customWidth="1"/>
    <col min="15111" max="15112" width="7.08984375" style="1" customWidth="1"/>
    <col min="15113" max="15113" width="0.90625" style="1" customWidth="1"/>
    <col min="15114" max="15114" width="60.6328125" style="1" customWidth="1"/>
    <col min="15115" max="15115" width="3.6328125" style="1" customWidth="1"/>
    <col min="15116" max="15116" width="7.6328125" style="1" customWidth="1"/>
    <col min="15117" max="15117" width="4.6328125" style="1" customWidth="1"/>
    <col min="15118" max="15118" width="2.08984375" style="1" customWidth="1"/>
    <col min="15119" max="15119" width="7.6328125" style="1" customWidth="1"/>
    <col min="15120" max="15121" width="5.08984375" style="1" customWidth="1"/>
    <col min="15122" max="15360" width="9" style="1"/>
    <col min="15361" max="15362" width="4.08984375" style="1" customWidth="1"/>
    <col min="15363" max="15366" width="8.6328125" style="1" customWidth="1"/>
    <col min="15367" max="15368" width="7.08984375" style="1" customWidth="1"/>
    <col min="15369" max="15369" width="0.90625" style="1" customWidth="1"/>
    <col min="15370" max="15370" width="60.6328125" style="1" customWidth="1"/>
    <col min="15371" max="15371" width="3.6328125" style="1" customWidth="1"/>
    <col min="15372" max="15372" width="7.6328125" style="1" customWidth="1"/>
    <col min="15373" max="15373" width="4.6328125" style="1" customWidth="1"/>
    <col min="15374" max="15374" width="2.08984375" style="1" customWidth="1"/>
    <col min="15375" max="15375" width="7.6328125" style="1" customWidth="1"/>
    <col min="15376" max="15377" width="5.08984375" style="1" customWidth="1"/>
    <col min="15378" max="15616" width="9" style="1"/>
    <col min="15617" max="15618" width="4.08984375" style="1" customWidth="1"/>
    <col min="15619" max="15622" width="8.6328125" style="1" customWidth="1"/>
    <col min="15623" max="15624" width="7.08984375" style="1" customWidth="1"/>
    <col min="15625" max="15625" width="0.90625" style="1" customWidth="1"/>
    <col min="15626" max="15626" width="60.6328125" style="1" customWidth="1"/>
    <col min="15627" max="15627" width="3.6328125" style="1" customWidth="1"/>
    <col min="15628" max="15628" width="7.6328125" style="1" customWidth="1"/>
    <col min="15629" max="15629" width="4.6328125" style="1" customWidth="1"/>
    <col min="15630" max="15630" width="2.08984375" style="1" customWidth="1"/>
    <col min="15631" max="15631" width="7.6328125" style="1" customWidth="1"/>
    <col min="15632" max="15633" width="5.08984375" style="1" customWidth="1"/>
    <col min="15634" max="15872" width="9" style="1"/>
    <col min="15873" max="15874" width="4.08984375" style="1" customWidth="1"/>
    <col min="15875" max="15878" width="8.6328125" style="1" customWidth="1"/>
    <col min="15879" max="15880" width="7.08984375" style="1" customWidth="1"/>
    <col min="15881" max="15881" width="0.90625" style="1" customWidth="1"/>
    <col min="15882" max="15882" width="60.6328125" style="1" customWidth="1"/>
    <col min="15883" max="15883" width="3.6328125" style="1" customWidth="1"/>
    <col min="15884" max="15884" width="7.6328125" style="1" customWidth="1"/>
    <col min="15885" max="15885" width="4.6328125" style="1" customWidth="1"/>
    <col min="15886" max="15886" width="2.08984375" style="1" customWidth="1"/>
    <col min="15887" max="15887" width="7.6328125" style="1" customWidth="1"/>
    <col min="15888" max="15889" width="5.08984375" style="1" customWidth="1"/>
    <col min="15890" max="16128" width="9" style="1"/>
    <col min="16129" max="16130" width="4.08984375" style="1" customWidth="1"/>
    <col min="16131" max="16134" width="8.6328125" style="1" customWidth="1"/>
    <col min="16135" max="16136" width="7.08984375" style="1" customWidth="1"/>
    <col min="16137" max="16137" width="0.90625" style="1" customWidth="1"/>
    <col min="16138" max="16138" width="60.6328125" style="1" customWidth="1"/>
    <col min="16139" max="16139" width="3.6328125" style="1" customWidth="1"/>
    <col min="16140" max="16140" width="7.6328125" style="1" customWidth="1"/>
    <col min="16141" max="16141" width="4.6328125" style="1" customWidth="1"/>
    <col min="16142" max="16142" width="2.08984375" style="1" customWidth="1"/>
    <col min="16143" max="16143" width="7.6328125" style="1" customWidth="1"/>
    <col min="16144" max="16145" width="5.08984375" style="1" customWidth="1"/>
    <col min="16146" max="16384" width="9" style="1"/>
  </cols>
  <sheetData>
    <row r="1" spans="1:17" ht="30" customHeight="1">
      <c r="A1" s="660" t="s">
        <v>0</v>
      </c>
      <c r="B1" s="660"/>
      <c r="C1" s="660"/>
      <c r="D1" s="660"/>
      <c r="E1" s="660"/>
      <c r="F1" s="660"/>
      <c r="G1" s="660"/>
      <c r="H1" s="660"/>
      <c r="I1" s="660"/>
      <c r="J1" s="660"/>
    </row>
    <row r="2" spans="1:17" ht="13.5" customHeight="1">
      <c r="A2" s="2"/>
      <c r="B2" s="2"/>
      <c r="C2" s="2"/>
      <c r="D2" s="2"/>
      <c r="E2" s="2"/>
      <c r="F2" s="2"/>
      <c r="G2" s="2"/>
      <c r="H2" s="2"/>
      <c r="I2" s="2"/>
      <c r="J2" s="2"/>
    </row>
    <row r="3" spans="1:17" ht="24" customHeight="1">
      <c r="A3" s="661" t="s">
        <v>1</v>
      </c>
      <c r="B3" s="661"/>
      <c r="C3" s="661"/>
      <c r="D3" s="661"/>
      <c r="E3" s="661"/>
      <c r="F3" s="661"/>
      <c r="G3" s="661"/>
      <c r="H3" s="661"/>
      <c r="I3" s="661"/>
      <c r="J3" s="661"/>
    </row>
    <row r="4" spans="1:17" ht="13.5" customHeight="1">
      <c r="A4" s="2"/>
      <c r="B4" s="2"/>
      <c r="C4" s="2"/>
      <c r="D4" s="2"/>
      <c r="E4" s="2"/>
      <c r="F4" s="2"/>
      <c r="G4" s="2"/>
      <c r="H4" s="2"/>
      <c r="I4" s="2"/>
      <c r="J4" s="2"/>
    </row>
    <row r="5" spans="1:17" ht="13.5" customHeight="1">
      <c r="A5" s="2"/>
      <c r="B5" s="2" t="s">
        <v>2</v>
      </c>
      <c r="C5" s="2"/>
      <c r="D5" s="2"/>
      <c r="E5" s="2"/>
      <c r="F5" s="2"/>
      <c r="G5" s="2"/>
      <c r="H5" s="2"/>
      <c r="I5" s="2"/>
      <c r="J5" s="2"/>
    </row>
    <row r="6" spans="1:17" ht="13.5" customHeight="1">
      <c r="A6" s="2"/>
      <c r="B6" s="2" t="s">
        <v>3</v>
      </c>
      <c r="C6" s="2"/>
      <c r="D6" s="2"/>
      <c r="E6" s="2"/>
      <c r="F6" s="2"/>
      <c r="G6" s="2"/>
      <c r="H6" s="2"/>
      <c r="I6" s="2"/>
      <c r="J6" s="2"/>
    </row>
    <row r="7" spans="1:17" ht="13.5" customHeight="1">
      <c r="A7" s="2"/>
      <c r="B7" s="2" t="s">
        <v>4</v>
      </c>
      <c r="C7" s="2"/>
      <c r="D7" s="2"/>
      <c r="E7" s="2"/>
      <c r="F7" s="2"/>
      <c r="G7" s="2"/>
      <c r="H7" s="2"/>
      <c r="I7" s="2"/>
      <c r="J7" s="2"/>
    </row>
    <row r="8" spans="1:17" ht="13.5" customHeight="1">
      <c r="A8" s="2"/>
      <c r="B8" s="2" t="s">
        <v>5</v>
      </c>
      <c r="C8" s="2"/>
      <c r="D8" s="2"/>
      <c r="E8" s="2"/>
      <c r="F8" s="2"/>
      <c r="G8" s="2"/>
      <c r="H8" s="2"/>
      <c r="I8" s="2"/>
      <c r="J8" s="2"/>
    </row>
    <row r="9" spans="1:17" ht="13.5" customHeight="1">
      <c r="A9" s="2"/>
      <c r="B9" s="2"/>
      <c r="C9" s="2"/>
      <c r="D9" s="2"/>
      <c r="E9" s="2"/>
      <c r="F9" s="2"/>
      <c r="G9" s="2"/>
      <c r="H9" s="2"/>
      <c r="I9" s="3"/>
      <c r="J9" s="2"/>
      <c r="Q9" s="4"/>
    </row>
    <row r="10" spans="1:17" ht="13.5" customHeight="1">
      <c r="A10" s="662" t="s">
        <v>6</v>
      </c>
      <c r="B10" s="663"/>
      <c r="C10" s="668" t="s">
        <v>7</v>
      </c>
      <c r="D10" s="671" t="s">
        <v>8</v>
      </c>
      <c r="E10" s="672"/>
      <c r="F10" s="673"/>
      <c r="G10" s="5" t="s">
        <v>9</v>
      </c>
      <c r="H10" s="6" t="s">
        <v>10</v>
      </c>
      <c r="I10" s="2"/>
      <c r="J10" s="662" t="s">
        <v>11</v>
      </c>
    </row>
    <row r="11" spans="1:17" ht="13.5" customHeight="1">
      <c r="A11" s="664"/>
      <c r="B11" s="665"/>
      <c r="C11" s="669"/>
      <c r="D11" s="674" t="s">
        <v>12</v>
      </c>
      <c r="E11" s="674" t="s">
        <v>13</v>
      </c>
      <c r="F11" s="674" t="s">
        <v>14</v>
      </c>
      <c r="G11" s="7" t="s">
        <v>15</v>
      </c>
      <c r="H11" s="8" t="s">
        <v>16</v>
      </c>
      <c r="I11" s="2"/>
      <c r="J11" s="664"/>
    </row>
    <row r="12" spans="1:17" ht="13.5" customHeight="1">
      <c r="A12" s="666"/>
      <c r="B12" s="667"/>
      <c r="C12" s="670"/>
      <c r="D12" s="675"/>
      <c r="E12" s="675"/>
      <c r="F12" s="675"/>
      <c r="G12" s="9" t="s">
        <v>17</v>
      </c>
      <c r="H12" s="10" t="s">
        <v>18</v>
      </c>
      <c r="I12" s="11"/>
      <c r="J12" s="666"/>
    </row>
    <row r="13" spans="1:17" ht="9" customHeight="1">
      <c r="A13" s="2"/>
      <c r="B13" s="12"/>
      <c r="C13" s="2"/>
      <c r="D13" s="2"/>
      <c r="E13" s="2"/>
      <c r="F13" s="2"/>
      <c r="G13" s="2"/>
      <c r="H13" s="13"/>
      <c r="I13" s="2"/>
      <c r="J13" s="2"/>
    </row>
    <row r="14" spans="1:17" ht="13.5" customHeight="1">
      <c r="A14" s="14" t="s">
        <v>19</v>
      </c>
      <c r="B14" s="15" t="s">
        <v>20</v>
      </c>
      <c r="C14" s="16">
        <v>11797</v>
      </c>
      <c r="D14" s="16">
        <v>42725</v>
      </c>
      <c r="E14" s="17" t="s">
        <v>21</v>
      </c>
      <c r="F14" s="17" t="s">
        <v>21</v>
      </c>
      <c r="G14" s="2">
        <v>3.6</v>
      </c>
      <c r="H14" s="15" t="s">
        <v>21</v>
      </c>
      <c r="I14" s="2"/>
      <c r="J14" s="2"/>
      <c r="O14" s="18"/>
    </row>
    <row r="15" spans="1:17" ht="13.5" customHeight="1">
      <c r="A15" s="14"/>
      <c r="B15" s="15" t="s">
        <v>22</v>
      </c>
      <c r="C15" s="16">
        <v>12094</v>
      </c>
      <c r="D15" s="16">
        <v>49436</v>
      </c>
      <c r="E15" s="17" t="s">
        <v>21</v>
      </c>
      <c r="F15" s="17" t="s">
        <v>21</v>
      </c>
      <c r="G15" s="2">
        <v>4.0999999999999996</v>
      </c>
      <c r="H15" s="15" t="s">
        <v>21</v>
      </c>
      <c r="I15" s="2"/>
      <c r="J15" s="2"/>
      <c r="O15" s="18"/>
    </row>
    <row r="16" spans="1:17" ht="13.5" customHeight="1">
      <c r="A16" s="14"/>
      <c r="B16" s="15" t="s">
        <v>23</v>
      </c>
      <c r="C16" s="16">
        <v>12184</v>
      </c>
      <c r="D16" s="16">
        <v>51441</v>
      </c>
      <c r="E16" s="17" t="s">
        <v>21</v>
      </c>
      <c r="F16" s="17" t="s">
        <v>21</v>
      </c>
      <c r="G16" s="2">
        <v>4.2</v>
      </c>
      <c r="H16" s="15" t="s">
        <v>21</v>
      </c>
      <c r="I16" s="2"/>
      <c r="J16" s="2"/>
      <c r="O16" s="18"/>
    </row>
    <row r="17" spans="1:17" ht="13.5" customHeight="1">
      <c r="A17" s="14"/>
      <c r="B17" s="15" t="s">
        <v>24</v>
      </c>
      <c r="C17" s="16">
        <v>12644</v>
      </c>
      <c r="D17" s="16">
        <v>53854</v>
      </c>
      <c r="E17" s="17" t="s">
        <v>21</v>
      </c>
      <c r="F17" s="17" t="s">
        <v>21</v>
      </c>
      <c r="G17" s="2">
        <v>4.3</v>
      </c>
      <c r="H17" s="15" t="s">
        <v>21</v>
      </c>
      <c r="I17" s="2"/>
      <c r="J17" s="2"/>
      <c r="O17" s="18"/>
    </row>
    <row r="18" spans="1:17" ht="13.5" customHeight="1">
      <c r="A18" s="14"/>
      <c r="B18" s="15" t="s">
        <v>25</v>
      </c>
      <c r="C18" s="16">
        <v>12942</v>
      </c>
      <c r="D18" s="16">
        <v>56681</v>
      </c>
      <c r="E18" s="17" t="s">
        <v>21</v>
      </c>
      <c r="F18" s="17" t="s">
        <v>21</v>
      </c>
      <c r="G18" s="2">
        <v>4.4000000000000004</v>
      </c>
      <c r="H18" s="15" t="s">
        <v>21</v>
      </c>
      <c r="I18" s="2"/>
      <c r="J18" s="2"/>
      <c r="O18" s="18"/>
    </row>
    <row r="19" spans="1:17" ht="13.5" customHeight="1">
      <c r="A19" s="14"/>
      <c r="B19" s="15" t="s">
        <v>26</v>
      </c>
      <c r="C19" s="16">
        <v>13418</v>
      </c>
      <c r="D19" s="16">
        <v>58439</v>
      </c>
      <c r="E19" s="17" t="s">
        <v>21</v>
      </c>
      <c r="F19" s="17" t="s">
        <v>21</v>
      </c>
      <c r="G19" s="2">
        <v>4.4000000000000004</v>
      </c>
      <c r="H19" s="15" t="s">
        <v>21</v>
      </c>
      <c r="I19" s="2"/>
      <c r="J19" s="2"/>
      <c r="O19" s="18"/>
    </row>
    <row r="20" spans="1:17" ht="13.5" customHeight="1">
      <c r="A20" s="14"/>
      <c r="B20" s="15" t="s">
        <v>27</v>
      </c>
      <c r="C20" s="16">
        <v>14188</v>
      </c>
      <c r="D20" s="16">
        <v>62428</v>
      </c>
      <c r="E20" s="17" t="s">
        <v>21</v>
      </c>
      <c r="F20" s="17" t="s">
        <v>21</v>
      </c>
      <c r="G20" s="2">
        <v>4.4000000000000004</v>
      </c>
      <c r="H20" s="15" t="s">
        <v>21</v>
      </c>
      <c r="I20" s="2"/>
      <c r="J20" s="2"/>
      <c r="O20" s="18"/>
    </row>
    <row r="21" spans="1:17" ht="13.5" customHeight="1">
      <c r="A21" s="14"/>
      <c r="B21" s="15" t="s">
        <v>28</v>
      </c>
      <c r="C21" s="16">
        <v>13087</v>
      </c>
      <c r="D21" s="16">
        <v>50901</v>
      </c>
      <c r="E21" s="17" t="s">
        <v>21</v>
      </c>
      <c r="F21" s="17" t="s">
        <v>21</v>
      </c>
      <c r="G21" s="2">
        <v>3.9</v>
      </c>
      <c r="H21" s="15" t="s">
        <v>21</v>
      </c>
      <c r="I21" s="2"/>
      <c r="J21" s="2" t="s">
        <v>29</v>
      </c>
      <c r="O21" s="18"/>
    </row>
    <row r="22" spans="1:17" ht="13.5" customHeight="1">
      <c r="A22" s="14"/>
      <c r="B22" s="15" t="s">
        <v>30</v>
      </c>
      <c r="C22" s="19">
        <v>9024</v>
      </c>
      <c r="D22" s="19">
        <v>57737</v>
      </c>
      <c r="E22" s="17" t="s">
        <v>21</v>
      </c>
      <c r="F22" s="17" t="s">
        <v>21</v>
      </c>
      <c r="G22" s="2">
        <v>6.4</v>
      </c>
      <c r="H22" s="15" t="s">
        <v>21</v>
      </c>
      <c r="I22" s="2"/>
      <c r="J22" s="20" t="s">
        <v>31</v>
      </c>
      <c r="O22" s="18"/>
    </row>
    <row r="23" spans="1:17" ht="13.5" customHeight="1">
      <c r="A23" s="14"/>
      <c r="B23" s="15" t="s">
        <v>32</v>
      </c>
      <c r="C23" s="16">
        <v>9370</v>
      </c>
      <c r="D23" s="16">
        <v>61329</v>
      </c>
      <c r="E23" s="16">
        <v>33902</v>
      </c>
      <c r="F23" s="16">
        <v>27427</v>
      </c>
      <c r="G23" s="21">
        <v>6.5</v>
      </c>
      <c r="H23" s="22">
        <v>123.6</v>
      </c>
      <c r="I23" s="2"/>
      <c r="J23" s="2"/>
    </row>
    <row r="24" spans="1:17" ht="13.5" customHeight="1">
      <c r="A24" s="14"/>
      <c r="B24" s="15" t="s">
        <v>33</v>
      </c>
      <c r="C24" s="16">
        <v>9278</v>
      </c>
      <c r="D24" s="16">
        <v>61720</v>
      </c>
      <c r="E24" s="16">
        <v>33757</v>
      </c>
      <c r="F24" s="16">
        <v>27963</v>
      </c>
      <c r="G24" s="21">
        <v>6.7</v>
      </c>
      <c r="H24" s="22">
        <v>120.7</v>
      </c>
      <c r="I24" s="2"/>
      <c r="J24" s="2"/>
    </row>
    <row r="25" spans="1:17" ht="13.5" customHeight="1">
      <c r="A25" s="14"/>
      <c r="B25" s="15" t="s">
        <v>34</v>
      </c>
      <c r="C25" s="16">
        <v>9914</v>
      </c>
      <c r="D25" s="16">
        <v>61301</v>
      </c>
      <c r="E25" s="16">
        <v>33290</v>
      </c>
      <c r="F25" s="16">
        <v>28011</v>
      </c>
      <c r="G25" s="21">
        <v>6.2</v>
      </c>
      <c r="H25" s="23">
        <v>118.8</v>
      </c>
      <c r="I25" s="2"/>
      <c r="J25" s="2"/>
    </row>
    <row r="26" spans="1:17" ht="13.5" customHeight="1">
      <c r="A26" s="14"/>
      <c r="B26" s="15" t="s">
        <v>35</v>
      </c>
      <c r="C26" s="16">
        <v>10296</v>
      </c>
      <c r="D26" s="16">
        <v>61016</v>
      </c>
      <c r="E26" s="16">
        <v>32685</v>
      </c>
      <c r="F26" s="16">
        <v>28331</v>
      </c>
      <c r="G26" s="21">
        <v>5.9</v>
      </c>
      <c r="H26" s="23">
        <v>115.4</v>
      </c>
      <c r="I26" s="2"/>
      <c r="J26" s="2"/>
    </row>
    <row r="27" spans="1:17" ht="13.5" customHeight="1">
      <c r="A27" s="14"/>
      <c r="B27" s="15" t="s">
        <v>36</v>
      </c>
      <c r="C27" s="16">
        <v>10166</v>
      </c>
      <c r="D27" s="16">
        <v>59894</v>
      </c>
      <c r="E27" s="16">
        <v>32304</v>
      </c>
      <c r="F27" s="16">
        <v>27590</v>
      </c>
      <c r="G27" s="21">
        <v>5.9</v>
      </c>
      <c r="H27" s="23">
        <v>117.1</v>
      </c>
      <c r="I27" s="2"/>
      <c r="J27" s="2"/>
    </row>
    <row r="28" spans="1:17" ht="13.5" customHeight="1">
      <c r="A28" s="14"/>
      <c r="B28" s="15" t="s">
        <v>37</v>
      </c>
      <c r="C28" s="16">
        <v>10104</v>
      </c>
      <c r="D28" s="16">
        <v>60192</v>
      </c>
      <c r="E28" s="16">
        <v>32473</v>
      </c>
      <c r="F28" s="16">
        <v>27719</v>
      </c>
      <c r="G28" s="21">
        <v>6</v>
      </c>
      <c r="H28" s="12">
        <v>117.2</v>
      </c>
      <c r="I28" s="2"/>
      <c r="J28" s="2"/>
      <c r="M28" s="24"/>
      <c r="Q28" s="25"/>
    </row>
    <row r="29" spans="1:17" ht="13.5" customHeight="1">
      <c r="A29" s="14"/>
      <c r="B29" s="15" t="s">
        <v>38</v>
      </c>
      <c r="C29" s="16">
        <v>10026</v>
      </c>
      <c r="D29" s="16">
        <v>62053</v>
      </c>
      <c r="E29" s="16">
        <v>34129</v>
      </c>
      <c r="F29" s="16">
        <v>27924</v>
      </c>
      <c r="G29" s="21">
        <v>6.2</v>
      </c>
      <c r="H29" s="23">
        <v>122.2</v>
      </c>
      <c r="I29" s="2"/>
      <c r="J29" s="2"/>
    </row>
    <row r="30" spans="1:17" ht="13.5" customHeight="1">
      <c r="A30" s="14"/>
      <c r="B30" s="15" t="s">
        <v>39</v>
      </c>
      <c r="C30" s="16">
        <v>10845</v>
      </c>
      <c r="D30" s="16">
        <v>61185</v>
      </c>
      <c r="E30" s="16">
        <v>33077</v>
      </c>
      <c r="F30" s="16">
        <v>28108</v>
      </c>
      <c r="G30" s="21">
        <v>5.6</v>
      </c>
      <c r="H30" s="23">
        <v>117.7</v>
      </c>
      <c r="I30" s="2"/>
      <c r="J30" s="2"/>
    </row>
    <row r="31" spans="1:17" ht="13.5" customHeight="1">
      <c r="A31" s="14"/>
      <c r="B31" s="15" t="s">
        <v>40</v>
      </c>
      <c r="C31" s="16">
        <v>11217</v>
      </c>
      <c r="D31" s="16">
        <v>60546</v>
      </c>
      <c r="E31" s="16">
        <v>32388</v>
      </c>
      <c r="F31" s="16">
        <v>28158</v>
      </c>
      <c r="G31" s="21">
        <v>5.4</v>
      </c>
      <c r="H31" s="23">
        <v>115</v>
      </c>
      <c r="I31" s="2"/>
      <c r="J31" s="2"/>
      <c r="P31" s="24"/>
    </row>
    <row r="32" spans="1:17" ht="13.5" customHeight="1">
      <c r="A32" s="14"/>
      <c r="B32" s="15" t="s">
        <v>41</v>
      </c>
      <c r="C32" s="16">
        <v>11767</v>
      </c>
      <c r="D32" s="16">
        <v>61643</v>
      </c>
      <c r="E32" s="16">
        <v>33269</v>
      </c>
      <c r="F32" s="16">
        <v>28374</v>
      </c>
      <c r="G32" s="21">
        <v>5.2</v>
      </c>
      <c r="H32" s="23">
        <v>117.3</v>
      </c>
      <c r="I32" s="2"/>
      <c r="J32" s="2"/>
    </row>
    <row r="33" spans="1:23" ht="13.5" customHeight="1">
      <c r="A33" s="14"/>
      <c r="B33" s="15" t="s">
        <v>42</v>
      </c>
      <c r="C33" s="16">
        <v>11988</v>
      </c>
      <c r="D33" s="16">
        <v>61322</v>
      </c>
      <c r="E33" s="16">
        <v>32668</v>
      </c>
      <c r="F33" s="16">
        <v>28654</v>
      </c>
      <c r="G33" s="21">
        <v>5.0999999999999996</v>
      </c>
      <c r="H33" s="23">
        <v>114</v>
      </c>
      <c r="I33" s="2"/>
      <c r="J33" s="2"/>
    </row>
    <row r="34" spans="1:23" ht="13.5" customHeight="1">
      <c r="A34" s="14"/>
      <c r="B34" s="15" t="s">
        <v>43</v>
      </c>
      <c r="C34" s="16">
        <v>12349</v>
      </c>
      <c r="D34" s="16">
        <v>60000</v>
      </c>
      <c r="E34" s="16">
        <v>30832</v>
      </c>
      <c r="F34" s="16">
        <v>29168</v>
      </c>
      <c r="G34" s="21">
        <v>4.9000000000000004</v>
      </c>
      <c r="H34" s="23">
        <v>105.7</v>
      </c>
      <c r="I34" s="2"/>
      <c r="J34" s="2"/>
    </row>
    <row r="35" spans="1:23" ht="13.5" customHeight="1">
      <c r="A35" s="14"/>
      <c r="B35" s="15" t="s">
        <v>44</v>
      </c>
      <c r="C35" s="16">
        <v>12441</v>
      </c>
      <c r="D35" s="16">
        <v>63976</v>
      </c>
      <c r="E35" s="16">
        <v>34607</v>
      </c>
      <c r="F35" s="16">
        <v>29369</v>
      </c>
      <c r="G35" s="21">
        <v>5.0999999999999996</v>
      </c>
      <c r="H35" s="23">
        <v>117.8</v>
      </c>
      <c r="I35" s="2"/>
      <c r="J35" s="2"/>
    </row>
    <row r="36" spans="1:23" ht="13.5" customHeight="1">
      <c r="A36" s="14"/>
      <c r="B36" s="15" t="s">
        <v>45</v>
      </c>
      <c r="C36" s="16">
        <v>12679</v>
      </c>
      <c r="D36" s="16">
        <v>65898</v>
      </c>
      <c r="E36" s="16">
        <v>35734</v>
      </c>
      <c r="F36" s="16">
        <v>30164</v>
      </c>
      <c r="G36" s="21">
        <v>5.2</v>
      </c>
      <c r="H36" s="23">
        <v>118.5</v>
      </c>
      <c r="I36" s="2"/>
      <c r="J36" s="2"/>
    </row>
    <row r="37" spans="1:23" ht="13.5" customHeight="1">
      <c r="A37" s="14" t="s">
        <v>46</v>
      </c>
      <c r="B37" s="15" t="s">
        <v>47</v>
      </c>
      <c r="C37" s="16">
        <v>12736</v>
      </c>
      <c r="D37" s="16">
        <v>66488</v>
      </c>
      <c r="E37" s="16">
        <v>35938</v>
      </c>
      <c r="F37" s="16">
        <v>30550</v>
      </c>
      <c r="G37" s="21">
        <v>5.2</v>
      </c>
      <c r="H37" s="23">
        <v>117.6</v>
      </c>
      <c r="I37" s="2"/>
      <c r="J37" s="2"/>
    </row>
    <row r="38" spans="1:23" ht="13.5" customHeight="1">
      <c r="A38" s="14"/>
      <c r="B38" s="15" t="s">
        <v>48</v>
      </c>
      <c r="C38" s="16">
        <v>12786</v>
      </c>
      <c r="D38" s="16">
        <v>68120</v>
      </c>
      <c r="E38" s="16">
        <v>36828</v>
      </c>
      <c r="F38" s="16">
        <v>31292</v>
      </c>
      <c r="G38" s="21">
        <v>5.3</v>
      </c>
      <c r="H38" s="23">
        <v>117.7</v>
      </c>
      <c r="I38" s="2"/>
      <c r="J38" s="2"/>
    </row>
    <row r="39" spans="1:23" ht="13.5" customHeight="1">
      <c r="A39" s="14"/>
      <c r="B39" s="15" t="s">
        <v>49</v>
      </c>
      <c r="C39" s="16">
        <v>12835</v>
      </c>
      <c r="D39" s="16">
        <v>69817</v>
      </c>
      <c r="E39" s="16">
        <v>37445</v>
      </c>
      <c r="F39" s="16">
        <v>32372</v>
      </c>
      <c r="G39" s="21">
        <v>5.4</v>
      </c>
      <c r="H39" s="23">
        <v>115.7</v>
      </c>
      <c r="I39" s="2"/>
      <c r="J39" s="2"/>
    </row>
    <row r="40" spans="1:23" ht="13.5" customHeight="1">
      <c r="A40" s="14"/>
      <c r="B40" s="15" t="s">
        <v>50</v>
      </c>
      <c r="C40" s="16">
        <v>12921</v>
      </c>
      <c r="D40" s="16">
        <v>69304</v>
      </c>
      <c r="E40" s="16">
        <v>36340</v>
      </c>
      <c r="F40" s="16">
        <v>32964</v>
      </c>
      <c r="G40" s="21">
        <v>5.4</v>
      </c>
      <c r="H40" s="23">
        <v>110.2</v>
      </c>
      <c r="I40" s="2"/>
      <c r="J40" s="26"/>
    </row>
    <row r="41" spans="1:23" ht="13.5" customHeight="1">
      <c r="A41" s="14"/>
      <c r="B41" s="15" t="s">
        <v>51</v>
      </c>
      <c r="C41" s="16">
        <v>12970</v>
      </c>
      <c r="D41" s="16">
        <v>69132</v>
      </c>
      <c r="E41" s="16">
        <v>35316</v>
      </c>
      <c r="F41" s="16">
        <v>33816</v>
      </c>
      <c r="G41" s="21">
        <v>5.3</v>
      </c>
      <c r="H41" s="12">
        <v>104.4</v>
      </c>
      <c r="I41" s="2"/>
      <c r="J41" s="2"/>
      <c r="Q41" s="25"/>
    </row>
    <row r="42" spans="1:23" ht="13.5" customHeight="1">
      <c r="A42" s="14"/>
      <c r="B42" s="15" t="s">
        <v>52</v>
      </c>
      <c r="C42" s="16">
        <v>13019</v>
      </c>
      <c r="D42" s="16">
        <v>71903</v>
      </c>
      <c r="E42" s="16">
        <v>36961</v>
      </c>
      <c r="F42" s="16">
        <v>34942</v>
      </c>
      <c r="G42" s="21">
        <v>5.5</v>
      </c>
      <c r="H42" s="23">
        <v>105.8</v>
      </c>
      <c r="I42" s="2"/>
      <c r="J42" s="2"/>
    </row>
    <row r="43" spans="1:23" ht="13.5" customHeight="1">
      <c r="A43" s="14"/>
      <c r="B43" s="15" t="s">
        <v>53</v>
      </c>
      <c r="C43" s="16">
        <v>13057</v>
      </c>
      <c r="D43" s="16">
        <v>73521</v>
      </c>
      <c r="E43" s="16">
        <v>38525</v>
      </c>
      <c r="F43" s="16">
        <v>34996</v>
      </c>
      <c r="G43" s="21">
        <v>5.6</v>
      </c>
      <c r="H43" s="23">
        <v>110.1</v>
      </c>
      <c r="I43" s="2"/>
      <c r="J43" s="2"/>
    </row>
    <row r="44" spans="1:23" ht="13.5" customHeight="1">
      <c r="A44" s="14"/>
      <c r="B44" s="15" t="s">
        <v>54</v>
      </c>
      <c r="C44" s="16">
        <v>13129</v>
      </c>
      <c r="D44" s="16">
        <v>74544</v>
      </c>
      <c r="E44" s="16">
        <v>39385</v>
      </c>
      <c r="F44" s="16">
        <v>35159</v>
      </c>
      <c r="G44" s="21">
        <v>5.7</v>
      </c>
      <c r="H44" s="23">
        <v>112</v>
      </c>
      <c r="I44" s="2"/>
      <c r="J44" s="2"/>
      <c r="P44" s="24"/>
    </row>
    <row r="45" spans="1:23" ht="13.5" customHeight="1">
      <c r="A45" s="14"/>
      <c r="B45" s="15" t="s">
        <v>55</v>
      </c>
      <c r="C45" s="27">
        <v>13787</v>
      </c>
      <c r="D45" s="27">
        <v>70388</v>
      </c>
      <c r="E45" s="27">
        <v>36661</v>
      </c>
      <c r="F45" s="27">
        <v>33727</v>
      </c>
      <c r="G45" s="28">
        <v>5.0999999999999996</v>
      </c>
      <c r="H45" s="23">
        <v>108.7</v>
      </c>
      <c r="I45" s="2"/>
      <c r="J45" s="2" t="s">
        <v>56</v>
      </c>
      <c r="O45" s="29"/>
      <c r="P45" s="29"/>
      <c r="Q45" s="30"/>
      <c r="U45" s="31"/>
      <c r="V45" s="31"/>
      <c r="W45" s="31"/>
    </row>
    <row r="46" spans="1:23" ht="13.5" customHeight="1">
      <c r="A46" s="14"/>
      <c r="B46" s="15" t="s">
        <v>57</v>
      </c>
      <c r="C46" s="16">
        <v>23583</v>
      </c>
      <c r="D46" s="16">
        <v>133467</v>
      </c>
      <c r="E46" s="16">
        <v>69209</v>
      </c>
      <c r="F46" s="16">
        <v>64258</v>
      </c>
      <c r="G46" s="21">
        <v>5.7</v>
      </c>
      <c r="H46" s="23">
        <v>107.7</v>
      </c>
      <c r="I46" s="2"/>
      <c r="J46" s="2" t="s">
        <v>58</v>
      </c>
    </row>
    <row r="47" spans="1:23" ht="13.5" customHeight="1">
      <c r="A47" s="14"/>
      <c r="B47" s="15" t="s">
        <v>59</v>
      </c>
      <c r="C47" s="16">
        <v>23833</v>
      </c>
      <c r="D47" s="16">
        <v>131612</v>
      </c>
      <c r="E47" s="16">
        <v>66479</v>
      </c>
      <c r="F47" s="16">
        <v>65133</v>
      </c>
      <c r="G47" s="21">
        <v>5.5</v>
      </c>
      <c r="H47" s="23">
        <v>102.1</v>
      </c>
      <c r="I47" s="2"/>
      <c r="J47" s="2"/>
    </row>
    <row r="48" spans="1:23" ht="13.5" customHeight="1">
      <c r="A48" s="14"/>
      <c r="B48" s="15" t="s">
        <v>60</v>
      </c>
      <c r="C48" s="16">
        <v>24343</v>
      </c>
      <c r="D48" s="16">
        <v>132903</v>
      </c>
      <c r="E48" s="16">
        <v>66555</v>
      </c>
      <c r="F48" s="16">
        <v>66348</v>
      </c>
      <c r="G48" s="21">
        <v>5.5</v>
      </c>
      <c r="H48" s="23">
        <v>100.3</v>
      </c>
      <c r="I48" s="2"/>
      <c r="J48" s="2"/>
    </row>
    <row r="49" spans="1:16" ht="13.5" customHeight="1">
      <c r="A49" s="14"/>
      <c r="B49" s="15" t="s">
        <v>61</v>
      </c>
      <c r="C49" s="16">
        <v>24663</v>
      </c>
      <c r="D49" s="16">
        <v>135099</v>
      </c>
      <c r="E49" s="16">
        <v>67425</v>
      </c>
      <c r="F49" s="16">
        <v>67674</v>
      </c>
      <c r="G49" s="21">
        <v>5.5</v>
      </c>
      <c r="H49" s="23">
        <v>99.6</v>
      </c>
      <c r="I49" s="2"/>
      <c r="J49" s="2"/>
    </row>
    <row r="50" spans="1:16" ht="13.5" customHeight="1">
      <c r="A50" s="14"/>
      <c r="B50" s="15" t="s">
        <v>62</v>
      </c>
      <c r="C50" s="27">
        <v>29032</v>
      </c>
      <c r="D50" s="27">
        <v>147174</v>
      </c>
      <c r="E50" s="27">
        <v>73923</v>
      </c>
      <c r="F50" s="27">
        <v>73251</v>
      </c>
      <c r="G50" s="28">
        <v>5.0999999999999996</v>
      </c>
      <c r="H50" s="23">
        <v>100.9</v>
      </c>
      <c r="I50" s="2"/>
      <c r="J50" s="2" t="s">
        <v>63</v>
      </c>
    </row>
    <row r="51" spans="1:16" ht="13.5" customHeight="1">
      <c r="A51" s="14" t="s">
        <v>64</v>
      </c>
      <c r="B51" s="15" t="s">
        <v>47</v>
      </c>
      <c r="C51" s="16">
        <v>27157</v>
      </c>
      <c r="D51" s="16">
        <v>150075</v>
      </c>
      <c r="E51" s="16">
        <v>75680</v>
      </c>
      <c r="F51" s="16">
        <v>74395</v>
      </c>
      <c r="G51" s="21">
        <v>5.5</v>
      </c>
      <c r="H51" s="23">
        <v>101.7</v>
      </c>
      <c r="I51" s="2"/>
      <c r="J51" s="2"/>
    </row>
    <row r="52" spans="1:16" ht="13.5" customHeight="1">
      <c r="A52" s="14"/>
      <c r="B52" s="15" t="s">
        <v>48</v>
      </c>
      <c r="C52" s="16">
        <v>27821</v>
      </c>
      <c r="D52" s="16">
        <v>153458</v>
      </c>
      <c r="E52" s="16">
        <v>76536</v>
      </c>
      <c r="F52" s="16">
        <v>76922</v>
      </c>
      <c r="G52" s="21">
        <v>5.5</v>
      </c>
      <c r="H52" s="23">
        <v>99.5</v>
      </c>
      <c r="I52" s="2"/>
      <c r="J52" s="2"/>
    </row>
    <row r="53" spans="1:16" ht="13.5" customHeight="1">
      <c r="A53" s="14"/>
      <c r="B53" s="15" t="s">
        <v>49</v>
      </c>
      <c r="C53" s="16">
        <v>28696</v>
      </c>
      <c r="D53" s="16">
        <v>157853</v>
      </c>
      <c r="E53" s="16">
        <v>78744</v>
      </c>
      <c r="F53" s="16">
        <v>79109</v>
      </c>
      <c r="G53" s="21">
        <v>5.5</v>
      </c>
      <c r="H53" s="23">
        <v>99.5</v>
      </c>
      <c r="I53" s="2"/>
      <c r="J53" s="2"/>
    </row>
    <row r="54" spans="1:16" ht="13.5" customHeight="1">
      <c r="A54" s="14"/>
      <c r="B54" s="15" t="s">
        <v>50</v>
      </c>
      <c r="C54" s="16">
        <v>29691</v>
      </c>
      <c r="D54" s="16">
        <v>162815</v>
      </c>
      <c r="E54" s="16">
        <v>80954</v>
      </c>
      <c r="F54" s="16">
        <v>81861</v>
      </c>
      <c r="G54" s="21">
        <v>5.5</v>
      </c>
      <c r="H54" s="23">
        <v>98.9</v>
      </c>
      <c r="I54" s="2"/>
      <c r="J54" s="2"/>
    </row>
    <row r="55" spans="1:16" ht="13.5" customHeight="1">
      <c r="A55" s="14"/>
      <c r="B55" s="15" t="s">
        <v>51</v>
      </c>
      <c r="C55" s="27">
        <v>32418</v>
      </c>
      <c r="D55" s="27">
        <v>164460</v>
      </c>
      <c r="E55" s="27">
        <v>81957</v>
      </c>
      <c r="F55" s="27">
        <v>82503</v>
      </c>
      <c r="G55" s="28">
        <v>5.0999999999999996</v>
      </c>
      <c r="H55" s="23">
        <v>99.3</v>
      </c>
      <c r="I55" s="2"/>
      <c r="J55" s="2" t="s">
        <v>65</v>
      </c>
    </row>
    <row r="56" spans="1:16" ht="13.5" customHeight="1">
      <c r="A56" s="14"/>
      <c r="B56" s="15" t="s">
        <v>52</v>
      </c>
      <c r="C56" s="16">
        <v>32832</v>
      </c>
      <c r="D56" s="27">
        <v>178104</v>
      </c>
      <c r="E56" s="16">
        <v>87876</v>
      </c>
      <c r="F56" s="16">
        <v>90228</v>
      </c>
      <c r="G56" s="21">
        <v>5.4</v>
      </c>
      <c r="H56" s="23">
        <v>97.4</v>
      </c>
      <c r="I56" s="2"/>
      <c r="J56" s="2" t="s">
        <v>66</v>
      </c>
    </row>
    <row r="57" spans="1:16" ht="13.5" customHeight="1">
      <c r="A57" s="14"/>
      <c r="B57" s="15" t="s">
        <v>53</v>
      </c>
      <c r="C57" s="16">
        <v>33385</v>
      </c>
      <c r="D57" s="27">
        <v>186853</v>
      </c>
      <c r="E57" s="16">
        <v>91282</v>
      </c>
      <c r="F57" s="16">
        <v>95571</v>
      </c>
      <c r="G57" s="21">
        <v>5.6</v>
      </c>
      <c r="H57" s="23">
        <v>95.5</v>
      </c>
      <c r="I57" s="32"/>
      <c r="J57" s="2" t="s">
        <v>67</v>
      </c>
    </row>
    <row r="58" spans="1:16" ht="13.5" customHeight="1">
      <c r="A58" s="14"/>
      <c r="B58" s="15" t="s">
        <v>54</v>
      </c>
      <c r="C58" s="16">
        <v>34632</v>
      </c>
      <c r="D58" s="27">
        <v>195804</v>
      </c>
      <c r="E58" s="16">
        <v>96851</v>
      </c>
      <c r="F58" s="16">
        <v>98953</v>
      </c>
      <c r="G58" s="21">
        <v>5.7</v>
      </c>
      <c r="H58" s="33">
        <v>97.9</v>
      </c>
      <c r="I58" s="32"/>
      <c r="J58" s="2"/>
    </row>
    <row r="59" spans="1:16" ht="13.5" customHeight="1">
      <c r="A59" s="14"/>
      <c r="B59" s="15" t="s">
        <v>55</v>
      </c>
      <c r="C59" s="16">
        <v>37159</v>
      </c>
      <c r="D59" s="27">
        <v>207933</v>
      </c>
      <c r="E59" s="16">
        <v>101892</v>
      </c>
      <c r="F59" s="16">
        <v>106041</v>
      </c>
      <c r="G59" s="21">
        <v>5.6</v>
      </c>
      <c r="H59" s="33">
        <v>96.1</v>
      </c>
      <c r="I59" s="32"/>
      <c r="J59" s="2"/>
    </row>
    <row r="60" spans="1:16" ht="13.5" customHeight="1">
      <c r="A60" s="14"/>
      <c r="B60" s="15" t="s">
        <v>57</v>
      </c>
      <c r="C60" s="27">
        <v>38336</v>
      </c>
      <c r="D60" s="27">
        <v>214270</v>
      </c>
      <c r="E60" s="27">
        <v>105480</v>
      </c>
      <c r="F60" s="27">
        <v>108790</v>
      </c>
      <c r="G60" s="28">
        <v>5.6</v>
      </c>
      <c r="H60" s="33">
        <v>97</v>
      </c>
      <c r="I60" s="32"/>
      <c r="J60" s="2" t="s">
        <v>68</v>
      </c>
      <c r="P60" s="24"/>
    </row>
    <row r="61" spans="1:16" ht="13.5" customHeight="1">
      <c r="A61" s="14"/>
      <c r="B61" s="15" t="s">
        <v>59</v>
      </c>
      <c r="C61" s="16">
        <v>36262</v>
      </c>
      <c r="D61" s="27">
        <v>221802</v>
      </c>
      <c r="E61" s="16">
        <v>109063</v>
      </c>
      <c r="F61" s="16">
        <v>112739</v>
      </c>
      <c r="G61" s="21">
        <v>6.1</v>
      </c>
      <c r="H61" s="33">
        <v>96.7</v>
      </c>
      <c r="I61" s="32"/>
      <c r="J61" s="2" t="s">
        <v>69</v>
      </c>
    </row>
    <row r="62" spans="1:16" ht="13.5" customHeight="1">
      <c r="A62" s="14"/>
      <c r="B62" s="15" t="s">
        <v>60</v>
      </c>
      <c r="C62" s="16">
        <v>36719</v>
      </c>
      <c r="D62" s="27">
        <v>223046</v>
      </c>
      <c r="E62" s="16">
        <v>108479</v>
      </c>
      <c r="F62" s="16">
        <v>114567</v>
      </c>
      <c r="G62" s="21">
        <v>6.1</v>
      </c>
      <c r="H62" s="33">
        <v>94.7</v>
      </c>
      <c r="I62" s="32"/>
      <c r="J62" s="2"/>
    </row>
    <row r="63" spans="1:16" ht="13.5" customHeight="1">
      <c r="A63" s="14"/>
      <c r="B63" s="15" t="s">
        <v>61</v>
      </c>
      <c r="C63" s="16">
        <v>36276</v>
      </c>
      <c r="D63" s="27">
        <v>224419</v>
      </c>
      <c r="E63" s="16">
        <v>108750</v>
      </c>
      <c r="F63" s="16">
        <v>115669</v>
      </c>
      <c r="G63" s="21">
        <v>6.2</v>
      </c>
      <c r="H63" s="33">
        <v>94</v>
      </c>
      <c r="I63" s="32"/>
      <c r="J63" s="2"/>
      <c r="P63" s="24"/>
    </row>
    <row r="64" spans="1:16" ht="13.5" customHeight="1">
      <c r="A64" s="14"/>
      <c r="B64" s="15" t="s">
        <v>62</v>
      </c>
      <c r="C64" s="16">
        <v>37358</v>
      </c>
      <c r="D64" s="27">
        <v>231051</v>
      </c>
      <c r="E64" s="16">
        <v>110911</v>
      </c>
      <c r="F64" s="16">
        <v>120140</v>
      </c>
      <c r="G64" s="21">
        <v>6.2</v>
      </c>
      <c r="H64" s="33">
        <v>92.3</v>
      </c>
      <c r="I64" s="32"/>
      <c r="J64" s="2" t="s">
        <v>70</v>
      </c>
    </row>
    <row r="65" spans="1:17" ht="13.5" customHeight="1">
      <c r="A65" s="14"/>
      <c r="B65" s="15" t="s">
        <v>71</v>
      </c>
      <c r="C65" s="27">
        <v>39813</v>
      </c>
      <c r="D65" s="27">
        <v>243574</v>
      </c>
      <c r="E65" s="27">
        <v>116838</v>
      </c>
      <c r="F65" s="27">
        <v>126736</v>
      </c>
      <c r="G65" s="28">
        <v>6.1</v>
      </c>
      <c r="H65" s="33">
        <v>92.2</v>
      </c>
      <c r="I65" s="32"/>
      <c r="J65" s="2" t="s">
        <v>72</v>
      </c>
      <c r="M65" s="34"/>
    </row>
    <row r="66" spans="1:17" ht="13.5" customHeight="1">
      <c r="A66" s="2"/>
      <c r="B66" s="12"/>
      <c r="C66" s="35"/>
      <c r="D66" s="35"/>
      <c r="E66" s="35"/>
      <c r="F66" s="35"/>
      <c r="G66" s="2"/>
      <c r="H66" s="2"/>
      <c r="I66" s="32"/>
      <c r="J66" s="2" t="s">
        <v>73</v>
      </c>
    </row>
    <row r="67" spans="1:17" ht="13.5" customHeight="1">
      <c r="A67" s="14"/>
      <c r="B67" s="15" t="s">
        <v>74</v>
      </c>
      <c r="C67" s="16">
        <v>41278</v>
      </c>
      <c r="D67" s="27">
        <v>248278</v>
      </c>
      <c r="E67" s="16">
        <v>118027</v>
      </c>
      <c r="F67" s="16">
        <v>130251</v>
      </c>
      <c r="G67" s="21">
        <v>6</v>
      </c>
      <c r="H67" s="33">
        <v>90.6</v>
      </c>
      <c r="I67" s="32"/>
      <c r="J67" s="2"/>
      <c r="M67" s="24"/>
    </row>
    <row r="68" spans="1:17" ht="13.5" customHeight="1">
      <c r="A68" s="14"/>
      <c r="B68" s="15" t="s">
        <v>75</v>
      </c>
      <c r="C68" s="16">
        <v>42086</v>
      </c>
      <c r="D68" s="27">
        <v>250651</v>
      </c>
      <c r="E68" s="16">
        <v>118308</v>
      </c>
      <c r="F68" s="16">
        <v>132343</v>
      </c>
      <c r="G68" s="21">
        <v>6</v>
      </c>
      <c r="H68" s="33">
        <v>89.4</v>
      </c>
      <c r="I68" s="32"/>
      <c r="J68" s="2"/>
      <c r="M68" s="24"/>
    </row>
    <row r="69" spans="1:17" ht="13.5" customHeight="1">
      <c r="A69" s="14"/>
      <c r="B69" s="15" t="s">
        <v>76</v>
      </c>
      <c r="C69" s="16">
        <v>43018</v>
      </c>
      <c r="D69" s="27">
        <v>253173</v>
      </c>
      <c r="E69" s="16">
        <v>119213</v>
      </c>
      <c r="F69" s="16">
        <v>133960</v>
      </c>
      <c r="G69" s="21">
        <v>5.9</v>
      </c>
      <c r="H69" s="33">
        <v>89</v>
      </c>
      <c r="I69" s="32"/>
      <c r="J69" s="2"/>
      <c r="P69" s="24"/>
    </row>
    <row r="70" spans="1:17" ht="13.5" customHeight="1">
      <c r="A70" s="14"/>
      <c r="B70" s="15" t="s">
        <v>77</v>
      </c>
      <c r="C70" s="16">
        <v>44121</v>
      </c>
      <c r="D70" s="27">
        <v>211011</v>
      </c>
      <c r="E70" s="16">
        <v>95649</v>
      </c>
      <c r="F70" s="16">
        <v>115362</v>
      </c>
      <c r="G70" s="21">
        <v>4.8</v>
      </c>
      <c r="H70" s="23">
        <v>82.9</v>
      </c>
      <c r="I70" s="2"/>
      <c r="J70" s="2"/>
    </row>
    <row r="71" spans="1:17" ht="13.5" customHeight="1">
      <c r="A71" s="14"/>
      <c r="B71" s="15" t="s">
        <v>78</v>
      </c>
      <c r="C71" s="16">
        <v>37981</v>
      </c>
      <c r="D71" s="27">
        <v>180643</v>
      </c>
      <c r="E71" s="16">
        <v>84935</v>
      </c>
      <c r="F71" s="16">
        <v>95708</v>
      </c>
      <c r="G71" s="21">
        <v>4.8</v>
      </c>
      <c r="H71" s="23">
        <v>88.7</v>
      </c>
      <c r="I71" s="2"/>
      <c r="J71" s="2" t="s">
        <v>79</v>
      </c>
      <c r="K71" s="36"/>
    </row>
    <row r="72" spans="1:17" ht="13.5" customHeight="1">
      <c r="A72" s="14"/>
      <c r="B72" s="15" t="s">
        <v>80</v>
      </c>
      <c r="C72" s="16">
        <v>43490</v>
      </c>
      <c r="D72" s="16">
        <v>205281</v>
      </c>
      <c r="E72" s="16">
        <v>97065</v>
      </c>
      <c r="F72" s="16">
        <v>108216</v>
      </c>
      <c r="G72" s="21">
        <v>4.7</v>
      </c>
      <c r="H72" s="12">
        <v>89.7</v>
      </c>
      <c r="I72" s="2"/>
      <c r="J72" s="2" t="s">
        <v>81</v>
      </c>
      <c r="Q72" s="34"/>
    </row>
    <row r="73" spans="1:17" ht="13.5" customHeight="1">
      <c r="A73" s="14"/>
      <c r="B73" s="15" t="s">
        <v>82</v>
      </c>
      <c r="C73" s="27">
        <v>55286</v>
      </c>
      <c r="D73" s="27">
        <v>245841</v>
      </c>
      <c r="E73" s="27">
        <v>119024</v>
      </c>
      <c r="F73" s="27">
        <v>126817</v>
      </c>
      <c r="G73" s="28">
        <v>4.4000000000000004</v>
      </c>
      <c r="H73" s="37">
        <v>93.9</v>
      </c>
      <c r="I73" s="2"/>
      <c r="J73" s="2" t="s">
        <v>83</v>
      </c>
    </row>
    <row r="74" spans="1:17" ht="13.5" customHeight="1">
      <c r="A74" s="14"/>
      <c r="B74" s="15" t="s">
        <v>22</v>
      </c>
      <c r="C74" s="16">
        <v>56811</v>
      </c>
      <c r="D74" s="16">
        <v>252547</v>
      </c>
      <c r="E74" s="16">
        <v>121756</v>
      </c>
      <c r="F74" s="16">
        <v>130791</v>
      </c>
      <c r="G74" s="21">
        <v>4.4000000000000004</v>
      </c>
      <c r="H74" s="22">
        <v>93.1</v>
      </c>
      <c r="I74" s="2"/>
      <c r="J74" s="2" t="s">
        <v>84</v>
      </c>
    </row>
    <row r="75" spans="1:17" ht="13.5" customHeight="1">
      <c r="A75" s="14"/>
      <c r="B75" s="15" t="s">
        <v>23</v>
      </c>
      <c r="C75" s="16">
        <v>59327</v>
      </c>
      <c r="D75" s="16">
        <v>258791</v>
      </c>
      <c r="E75" s="16">
        <v>124759</v>
      </c>
      <c r="F75" s="16">
        <v>134032</v>
      </c>
      <c r="G75" s="21">
        <v>4.4000000000000004</v>
      </c>
      <c r="H75" s="22">
        <v>93.1</v>
      </c>
      <c r="I75" s="2"/>
      <c r="J75" s="2"/>
      <c r="K75" s="38"/>
    </row>
    <row r="76" spans="1:17" ht="13.5" customHeight="1">
      <c r="A76" s="14"/>
      <c r="B76" s="15" t="s">
        <v>24</v>
      </c>
      <c r="C76" s="27">
        <v>59853</v>
      </c>
      <c r="D76" s="27">
        <v>267506</v>
      </c>
      <c r="E76" s="27">
        <v>128067</v>
      </c>
      <c r="F76" s="27">
        <v>139439</v>
      </c>
      <c r="G76" s="28">
        <v>4.5</v>
      </c>
      <c r="H76" s="37">
        <v>91.8</v>
      </c>
      <c r="I76" s="2"/>
      <c r="J76" s="2" t="s">
        <v>85</v>
      </c>
    </row>
    <row r="77" spans="1:17" ht="13.5" customHeight="1">
      <c r="A77" s="11"/>
      <c r="B77" s="15" t="s">
        <v>25</v>
      </c>
      <c r="C77" s="16">
        <v>62212</v>
      </c>
      <c r="D77" s="16">
        <v>275424</v>
      </c>
      <c r="E77" s="16">
        <v>131822</v>
      </c>
      <c r="F77" s="16">
        <v>143602</v>
      </c>
      <c r="G77" s="21">
        <v>4.4000000000000004</v>
      </c>
      <c r="H77" s="22">
        <v>91.8</v>
      </c>
      <c r="I77" s="2"/>
      <c r="J77" s="2"/>
    </row>
    <row r="78" spans="1:17" ht="13.5" customHeight="1">
      <c r="A78" s="2"/>
      <c r="B78" s="15" t="s">
        <v>26</v>
      </c>
      <c r="C78" s="16">
        <v>58958</v>
      </c>
      <c r="D78" s="16">
        <v>274343</v>
      </c>
      <c r="E78" s="16">
        <v>131061</v>
      </c>
      <c r="F78" s="16">
        <v>143282</v>
      </c>
      <c r="G78" s="21">
        <v>4.7</v>
      </c>
      <c r="H78" s="22">
        <v>91.5</v>
      </c>
      <c r="I78" s="32"/>
      <c r="J78" s="2" t="s">
        <v>86</v>
      </c>
    </row>
    <row r="79" spans="1:17" ht="13.5" customHeight="1">
      <c r="A79" s="2"/>
      <c r="B79" s="2"/>
      <c r="C79" s="2"/>
      <c r="D79" s="2"/>
      <c r="E79" s="2"/>
      <c r="F79" s="2"/>
      <c r="G79" s="2"/>
      <c r="H79" s="2"/>
      <c r="I79" s="2"/>
      <c r="J79" s="2"/>
    </row>
    <row r="80" spans="1:17" ht="13.5" customHeight="1">
      <c r="A80" s="2"/>
      <c r="B80" s="2"/>
      <c r="C80" s="2"/>
      <c r="D80" s="2"/>
      <c r="E80" s="2"/>
      <c r="F80" s="2"/>
      <c r="G80" s="2"/>
      <c r="H80" s="2"/>
      <c r="I80" s="2"/>
      <c r="J80" s="2"/>
    </row>
    <row r="81" spans="1:10" ht="11.15" customHeight="1">
      <c r="A81" s="2"/>
      <c r="B81" s="2"/>
      <c r="C81" s="2"/>
      <c r="D81" s="2"/>
      <c r="E81" s="2"/>
      <c r="F81" s="2"/>
      <c r="G81" s="2"/>
      <c r="H81" s="2"/>
      <c r="I81" s="2"/>
      <c r="J81" s="2"/>
    </row>
    <row r="84" spans="1:10" ht="11.15" customHeight="1">
      <c r="A84" s="39"/>
      <c r="B84" s="39"/>
    </row>
    <row r="87" spans="1:10" ht="11.15" customHeight="1">
      <c r="C87" s="31"/>
      <c r="D87" s="31"/>
      <c r="E87" s="31"/>
      <c r="F87" s="31"/>
    </row>
    <row r="88" spans="1:10" ht="11.15" customHeight="1">
      <c r="D88" s="40"/>
      <c r="E88" s="40"/>
      <c r="F88" s="40"/>
    </row>
    <row r="89" spans="1:10" ht="11.15" customHeight="1">
      <c r="D89" s="41"/>
      <c r="E89" s="41"/>
      <c r="F89" s="41"/>
    </row>
    <row r="91" spans="1:10" ht="11.15" customHeight="1">
      <c r="D91" s="31"/>
    </row>
    <row r="92" spans="1:10" ht="11.15" customHeight="1">
      <c r="C92" s="41"/>
      <c r="D92" s="41"/>
      <c r="E92" s="41"/>
      <c r="F92" s="41"/>
    </row>
    <row r="93" spans="1:10" ht="11.15" customHeight="1">
      <c r="D93" s="41"/>
      <c r="E93" s="41"/>
      <c r="F93" s="41"/>
    </row>
    <row r="95" spans="1:10" ht="11.15" customHeight="1">
      <c r="D95" s="31"/>
    </row>
    <row r="96" spans="1:10" ht="11.15" customHeight="1">
      <c r="C96" s="41"/>
      <c r="D96" s="41"/>
      <c r="E96" s="41"/>
      <c r="F96" s="41"/>
    </row>
    <row r="97" spans="3:6" ht="11.15" customHeight="1">
      <c r="D97" s="41"/>
      <c r="E97" s="41"/>
      <c r="F97" s="41"/>
    </row>
    <row r="99" spans="3:6" ht="11.15" customHeight="1">
      <c r="D99" s="31"/>
    </row>
    <row r="100" spans="3:6" ht="11.15" customHeight="1">
      <c r="C100" s="41"/>
      <c r="D100" s="41"/>
      <c r="E100" s="41"/>
      <c r="F100" s="41"/>
    </row>
    <row r="101" spans="3:6" ht="11.15" customHeight="1">
      <c r="D101" s="41"/>
      <c r="E101" s="41"/>
      <c r="F101" s="41"/>
    </row>
    <row r="103" spans="3:6" ht="11.15" customHeight="1">
      <c r="D103" s="31"/>
      <c r="E103" s="31"/>
      <c r="F103" s="31"/>
    </row>
    <row r="104" spans="3:6" ht="11.15" customHeight="1">
      <c r="C104" s="41"/>
      <c r="D104" s="41"/>
      <c r="E104" s="41"/>
      <c r="F104" s="41"/>
    </row>
    <row r="105" spans="3:6" ht="11.15" customHeight="1">
      <c r="D105" s="41"/>
      <c r="E105" s="41"/>
      <c r="F105" s="41"/>
    </row>
  </sheetData>
  <mergeCells count="9">
    <mergeCell ref="A1:J1"/>
    <mergeCell ref="A3:J3"/>
    <mergeCell ref="A10:B12"/>
    <mergeCell ref="C10:C12"/>
    <mergeCell ref="D10:F10"/>
    <mergeCell ref="J10:J12"/>
    <mergeCell ref="D11:D12"/>
    <mergeCell ref="E11:E12"/>
    <mergeCell ref="F11:F12"/>
  </mergeCells>
  <phoneticPr fontId="3"/>
  <pageMargins left="0.59055118110236227" right="0.59055118110236227" top="0.59055118110236227" bottom="0.59055118110236227" header="0.51181102362204722" footer="0.51181102362204722"/>
  <pageSetup paperSize="9" scale="75" orientation="portrait"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E597A-258C-4D3C-A809-F15BECA05D5D}">
  <sheetPr>
    <pageSetUpPr fitToPage="1"/>
  </sheetPr>
  <dimension ref="A1:X114"/>
  <sheetViews>
    <sheetView zoomScaleNormal="100" workbookViewId="0">
      <pane xSplit="1" ySplit="6" topLeftCell="B7" activePane="bottomRight" state="frozen"/>
      <selection activeCell="H23" sqref="H23"/>
      <selection pane="topRight" activeCell="H23" sqref="H23"/>
      <selection pane="bottomLeft" activeCell="H23" sqref="H23"/>
      <selection pane="bottomRight" sqref="A1:S1"/>
    </sheetView>
  </sheetViews>
  <sheetFormatPr defaultColWidth="9" defaultRowHeight="10.5" customHeight="1"/>
  <cols>
    <col min="1" max="1" width="17.08984375" style="271" customWidth="1"/>
    <col min="2" max="9" width="9.90625" style="1" customWidth="1"/>
    <col min="10" max="10" width="1.6328125" style="1" customWidth="1"/>
    <col min="11" max="11" width="17.08984375" style="273" customWidth="1"/>
    <col min="12" max="19" width="9.90625" style="1" customWidth="1"/>
    <col min="20" max="256" width="9" style="1"/>
    <col min="257" max="257" width="17.08984375" style="1" customWidth="1"/>
    <col min="258" max="265" width="9.90625" style="1" customWidth="1"/>
    <col min="266" max="266" width="1.6328125" style="1" customWidth="1"/>
    <col min="267" max="267" width="17.08984375" style="1" customWidth="1"/>
    <col min="268" max="275" width="9.90625" style="1" customWidth="1"/>
    <col min="276" max="512" width="9" style="1"/>
    <col min="513" max="513" width="17.08984375" style="1" customWidth="1"/>
    <col min="514" max="521" width="9.90625" style="1" customWidth="1"/>
    <col min="522" max="522" width="1.6328125" style="1" customWidth="1"/>
    <col min="523" max="523" width="17.08984375" style="1" customWidth="1"/>
    <col min="524" max="531" width="9.90625" style="1" customWidth="1"/>
    <col min="532" max="768" width="9" style="1"/>
    <col min="769" max="769" width="17.08984375" style="1" customWidth="1"/>
    <col min="770" max="777" width="9.90625" style="1" customWidth="1"/>
    <col min="778" max="778" width="1.6328125" style="1" customWidth="1"/>
    <col min="779" max="779" width="17.08984375" style="1" customWidth="1"/>
    <col min="780" max="787" width="9.90625" style="1" customWidth="1"/>
    <col min="788" max="1024" width="9" style="1"/>
    <col min="1025" max="1025" width="17.08984375" style="1" customWidth="1"/>
    <col min="1026" max="1033" width="9.90625" style="1" customWidth="1"/>
    <col min="1034" max="1034" width="1.6328125" style="1" customWidth="1"/>
    <col min="1035" max="1035" width="17.08984375" style="1" customWidth="1"/>
    <col min="1036" max="1043" width="9.90625" style="1" customWidth="1"/>
    <col min="1044" max="1280" width="9" style="1"/>
    <col min="1281" max="1281" width="17.08984375" style="1" customWidth="1"/>
    <col min="1282" max="1289" width="9.90625" style="1" customWidth="1"/>
    <col min="1290" max="1290" width="1.6328125" style="1" customWidth="1"/>
    <col min="1291" max="1291" width="17.08984375" style="1" customWidth="1"/>
    <col min="1292" max="1299" width="9.90625" style="1" customWidth="1"/>
    <col min="1300" max="1536" width="9" style="1"/>
    <col min="1537" max="1537" width="17.08984375" style="1" customWidth="1"/>
    <col min="1538" max="1545" width="9.90625" style="1" customWidth="1"/>
    <col min="1546" max="1546" width="1.6328125" style="1" customWidth="1"/>
    <col min="1547" max="1547" width="17.08984375" style="1" customWidth="1"/>
    <col min="1548" max="1555" width="9.90625" style="1" customWidth="1"/>
    <col min="1556" max="1792" width="9" style="1"/>
    <col min="1793" max="1793" width="17.08984375" style="1" customWidth="1"/>
    <col min="1794" max="1801" width="9.90625" style="1" customWidth="1"/>
    <col min="1802" max="1802" width="1.6328125" style="1" customWidth="1"/>
    <col min="1803" max="1803" width="17.08984375" style="1" customWidth="1"/>
    <col min="1804" max="1811" width="9.90625" style="1" customWidth="1"/>
    <col min="1812" max="2048" width="9" style="1"/>
    <col min="2049" max="2049" width="17.08984375" style="1" customWidth="1"/>
    <col min="2050" max="2057" width="9.90625" style="1" customWidth="1"/>
    <col min="2058" max="2058" width="1.6328125" style="1" customWidth="1"/>
    <col min="2059" max="2059" width="17.08984375" style="1" customWidth="1"/>
    <col min="2060" max="2067" width="9.90625" style="1" customWidth="1"/>
    <col min="2068" max="2304" width="9" style="1"/>
    <col min="2305" max="2305" width="17.08984375" style="1" customWidth="1"/>
    <col min="2306" max="2313" width="9.90625" style="1" customWidth="1"/>
    <col min="2314" max="2314" width="1.6328125" style="1" customWidth="1"/>
    <col min="2315" max="2315" width="17.08984375" style="1" customWidth="1"/>
    <col min="2316" max="2323" width="9.90625" style="1" customWidth="1"/>
    <col min="2324" max="2560" width="9" style="1"/>
    <col min="2561" max="2561" width="17.08984375" style="1" customWidth="1"/>
    <col min="2562" max="2569" width="9.90625" style="1" customWidth="1"/>
    <col min="2570" max="2570" width="1.6328125" style="1" customWidth="1"/>
    <col min="2571" max="2571" width="17.08984375" style="1" customWidth="1"/>
    <col min="2572" max="2579" width="9.90625" style="1" customWidth="1"/>
    <col min="2580" max="2816" width="9" style="1"/>
    <col min="2817" max="2817" width="17.08984375" style="1" customWidth="1"/>
    <col min="2818" max="2825" width="9.90625" style="1" customWidth="1"/>
    <col min="2826" max="2826" width="1.6328125" style="1" customWidth="1"/>
    <col min="2827" max="2827" width="17.08984375" style="1" customWidth="1"/>
    <col min="2828" max="2835" width="9.90625" style="1" customWidth="1"/>
    <col min="2836" max="3072" width="9" style="1"/>
    <col min="3073" max="3073" width="17.08984375" style="1" customWidth="1"/>
    <col min="3074" max="3081" width="9.90625" style="1" customWidth="1"/>
    <col min="3082" max="3082" width="1.6328125" style="1" customWidth="1"/>
    <col min="3083" max="3083" width="17.08984375" style="1" customWidth="1"/>
    <col min="3084" max="3091" width="9.90625" style="1" customWidth="1"/>
    <col min="3092" max="3328" width="9" style="1"/>
    <col min="3329" max="3329" width="17.08984375" style="1" customWidth="1"/>
    <col min="3330" max="3337" width="9.90625" style="1" customWidth="1"/>
    <col min="3338" max="3338" width="1.6328125" style="1" customWidth="1"/>
    <col min="3339" max="3339" width="17.08984375" style="1" customWidth="1"/>
    <col min="3340" max="3347" width="9.90625" style="1" customWidth="1"/>
    <col min="3348" max="3584" width="9" style="1"/>
    <col min="3585" max="3585" width="17.08984375" style="1" customWidth="1"/>
    <col min="3586" max="3593" width="9.90625" style="1" customWidth="1"/>
    <col min="3594" max="3594" width="1.6328125" style="1" customWidth="1"/>
    <col min="3595" max="3595" width="17.08984375" style="1" customWidth="1"/>
    <col min="3596" max="3603" width="9.90625" style="1" customWidth="1"/>
    <col min="3604" max="3840" width="9" style="1"/>
    <col min="3841" max="3841" width="17.08984375" style="1" customWidth="1"/>
    <col min="3842" max="3849" width="9.90625" style="1" customWidth="1"/>
    <col min="3850" max="3850" width="1.6328125" style="1" customWidth="1"/>
    <col min="3851" max="3851" width="17.08984375" style="1" customWidth="1"/>
    <col min="3852" max="3859" width="9.90625" style="1" customWidth="1"/>
    <col min="3860" max="4096" width="9" style="1"/>
    <col min="4097" max="4097" width="17.08984375" style="1" customWidth="1"/>
    <col min="4098" max="4105" width="9.90625" style="1" customWidth="1"/>
    <col min="4106" max="4106" width="1.6328125" style="1" customWidth="1"/>
    <col min="4107" max="4107" width="17.08984375" style="1" customWidth="1"/>
    <col min="4108" max="4115" width="9.90625" style="1" customWidth="1"/>
    <col min="4116" max="4352" width="9" style="1"/>
    <col min="4353" max="4353" width="17.08984375" style="1" customWidth="1"/>
    <col min="4354" max="4361" width="9.90625" style="1" customWidth="1"/>
    <col min="4362" max="4362" width="1.6328125" style="1" customWidth="1"/>
    <col min="4363" max="4363" width="17.08984375" style="1" customWidth="1"/>
    <col min="4364" max="4371" width="9.90625" style="1" customWidth="1"/>
    <col min="4372" max="4608" width="9" style="1"/>
    <col min="4609" max="4609" width="17.08984375" style="1" customWidth="1"/>
    <col min="4610" max="4617" width="9.90625" style="1" customWidth="1"/>
    <col min="4618" max="4618" width="1.6328125" style="1" customWidth="1"/>
    <col min="4619" max="4619" width="17.08984375" style="1" customWidth="1"/>
    <col min="4620" max="4627" width="9.90625" style="1" customWidth="1"/>
    <col min="4628" max="4864" width="9" style="1"/>
    <col min="4865" max="4865" width="17.08984375" style="1" customWidth="1"/>
    <col min="4866" max="4873" width="9.90625" style="1" customWidth="1"/>
    <col min="4874" max="4874" width="1.6328125" style="1" customWidth="1"/>
    <col min="4875" max="4875" width="17.08984375" style="1" customWidth="1"/>
    <col min="4876" max="4883" width="9.90625" style="1" customWidth="1"/>
    <col min="4884" max="5120" width="9" style="1"/>
    <col min="5121" max="5121" width="17.08984375" style="1" customWidth="1"/>
    <col min="5122" max="5129" width="9.90625" style="1" customWidth="1"/>
    <col min="5130" max="5130" width="1.6328125" style="1" customWidth="1"/>
    <col min="5131" max="5131" width="17.08984375" style="1" customWidth="1"/>
    <col min="5132" max="5139" width="9.90625" style="1" customWidth="1"/>
    <col min="5140" max="5376" width="9" style="1"/>
    <col min="5377" max="5377" width="17.08984375" style="1" customWidth="1"/>
    <col min="5378" max="5385" width="9.90625" style="1" customWidth="1"/>
    <col min="5386" max="5386" width="1.6328125" style="1" customWidth="1"/>
    <col min="5387" max="5387" width="17.08984375" style="1" customWidth="1"/>
    <col min="5388" max="5395" width="9.90625" style="1" customWidth="1"/>
    <col min="5396" max="5632" width="9" style="1"/>
    <col min="5633" max="5633" width="17.08984375" style="1" customWidth="1"/>
    <col min="5634" max="5641" width="9.90625" style="1" customWidth="1"/>
    <col min="5642" max="5642" width="1.6328125" style="1" customWidth="1"/>
    <col min="5643" max="5643" width="17.08984375" style="1" customWidth="1"/>
    <col min="5644" max="5651" width="9.90625" style="1" customWidth="1"/>
    <col min="5652" max="5888" width="9" style="1"/>
    <col min="5889" max="5889" width="17.08984375" style="1" customWidth="1"/>
    <col min="5890" max="5897" width="9.90625" style="1" customWidth="1"/>
    <col min="5898" max="5898" width="1.6328125" style="1" customWidth="1"/>
    <col min="5899" max="5899" width="17.08984375" style="1" customWidth="1"/>
    <col min="5900" max="5907" width="9.90625" style="1" customWidth="1"/>
    <col min="5908" max="6144" width="9" style="1"/>
    <col min="6145" max="6145" width="17.08984375" style="1" customWidth="1"/>
    <col min="6146" max="6153" width="9.90625" style="1" customWidth="1"/>
    <col min="6154" max="6154" width="1.6328125" style="1" customWidth="1"/>
    <col min="6155" max="6155" width="17.08984375" style="1" customWidth="1"/>
    <col min="6156" max="6163" width="9.90625" style="1" customWidth="1"/>
    <col min="6164" max="6400" width="9" style="1"/>
    <col min="6401" max="6401" width="17.08984375" style="1" customWidth="1"/>
    <col min="6402" max="6409" width="9.90625" style="1" customWidth="1"/>
    <col min="6410" max="6410" width="1.6328125" style="1" customWidth="1"/>
    <col min="6411" max="6411" width="17.08984375" style="1" customWidth="1"/>
    <col min="6412" max="6419" width="9.90625" style="1" customWidth="1"/>
    <col min="6420" max="6656" width="9" style="1"/>
    <col min="6657" max="6657" width="17.08984375" style="1" customWidth="1"/>
    <col min="6658" max="6665" width="9.90625" style="1" customWidth="1"/>
    <col min="6666" max="6666" width="1.6328125" style="1" customWidth="1"/>
    <col min="6667" max="6667" width="17.08984375" style="1" customWidth="1"/>
    <col min="6668" max="6675" width="9.90625" style="1" customWidth="1"/>
    <col min="6676" max="6912" width="9" style="1"/>
    <col min="6913" max="6913" width="17.08984375" style="1" customWidth="1"/>
    <col min="6914" max="6921" width="9.90625" style="1" customWidth="1"/>
    <col min="6922" max="6922" width="1.6328125" style="1" customWidth="1"/>
    <col min="6923" max="6923" width="17.08984375" style="1" customWidth="1"/>
    <col min="6924" max="6931" width="9.90625" style="1" customWidth="1"/>
    <col min="6932" max="7168" width="9" style="1"/>
    <col min="7169" max="7169" width="17.08984375" style="1" customWidth="1"/>
    <col min="7170" max="7177" width="9.90625" style="1" customWidth="1"/>
    <col min="7178" max="7178" width="1.6328125" style="1" customWidth="1"/>
    <col min="7179" max="7179" width="17.08984375" style="1" customWidth="1"/>
    <col min="7180" max="7187" width="9.90625" style="1" customWidth="1"/>
    <col min="7188" max="7424" width="9" style="1"/>
    <col min="7425" max="7425" width="17.08984375" style="1" customWidth="1"/>
    <col min="7426" max="7433" width="9.90625" style="1" customWidth="1"/>
    <col min="7434" max="7434" width="1.6328125" style="1" customWidth="1"/>
    <col min="7435" max="7435" width="17.08984375" style="1" customWidth="1"/>
    <col min="7436" max="7443" width="9.90625" style="1" customWidth="1"/>
    <col min="7444" max="7680" width="9" style="1"/>
    <col min="7681" max="7681" width="17.08984375" style="1" customWidth="1"/>
    <col min="7682" max="7689" width="9.90625" style="1" customWidth="1"/>
    <col min="7690" max="7690" width="1.6328125" style="1" customWidth="1"/>
    <col min="7691" max="7691" width="17.08984375" style="1" customWidth="1"/>
    <col min="7692" max="7699" width="9.90625" style="1" customWidth="1"/>
    <col min="7700" max="7936" width="9" style="1"/>
    <col min="7937" max="7937" width="17.08984375" style="1" customWidth="1"/>
    <col min="7938" max="7945" width="9.90625" style="1" customWidth="1"/>
    <col min="7946" max="7946" width="1.6328125" style="1" customWidth="1"/>
    <col min="7947" max="7947" width="17.08984375" style="1" customWidth="1"/>
    <col min="7948" max="7955" width="9.90625" style="1" customWidth="1"/>
    <col min="7956" max="8192" width="9" style="1"/>
    <col min="8193" max="8193" width="17.08984375" style="1" customWidth="1"/>
    <col min="8194" max="8201" width="9.90625" style="1" customWidth="1"/>
    <col min="8202" max="8202" width="1.6328125" style="1" customWidth="1"/>
    <col min="8203" max="8203" width="17.08984375" style="1" customWidth="1"/>
    <col min="8204" max="8211" width="9.90625" style="1" customWidth="1"/>
    <col min="8212" max="8448" width="9" style="1"/>
    <col min="8449" max="8449" width="17.08984375" style="1" customWidth="1"/>
    <col min="8450" max="8457" width="9.90625" style="1" customWidth="1"/>
    <col min="8458" max="8458" width="1.6328125" style="1" customWidth="1"/>
    <col min="8459" max="8459" width="17.08984375" style="1" customWidth="1"/>
    <col min="8460" max="8467" width="9.90625" style="1" customWidth="1"/>
    <col min="8468" max="8704" width="9" style="1"/>
    <col min="8705" max="8705" width="17.08984375" style="1" customWidth="1"/>
    <col min="8706" max="8713" width="9.90625" style="1" customWidth="1"/>
    <col min="8714" max="8714" width="1.6328125" style="1" customWidth="1"/>
    <col min="8715" max="8715" width="17.08984375" style="1" customWidth="1"/>
    <col min="8716" max="8723" width="9.90625" style="1" customWidth="1"/>
    <col min="8724" max="8960" width="9" style="1"/>
    <col min="8961" max="8961" width="17.08984375" style="1" customWidth="1"/>
    <col min="8962" max="8969" width="9.90625" style="1" customWidth="1"/>
    <col min="8970" max="8970" width="1.6328125" style="1" customWidth="1"/>
    <col min="8971" max="8971" width="17.08984375" style="1" customWidth="1"/>
    <col min="8972" max="8979" width="9.90625" style="1" customWidth="1"/>
    <col min="8980" max="9216" width="9" style="1"/>
    <col min="9217" max="9217" width="17.08984375" style="1" customWidth="1"/>
    <col min="9218" max="9225" width="9.90625" style="1" customWidth="1"/>
    <col min="9226" max="9226" width="1.6328125" style="1" customWidth="1"/>
    <col min="9227" max="9227" width="17.08984375" style="1" customWidth="1"/>
    <col min="9228" max="9235" width="9.90625" style="1" customWidth="1"/>
    <col min="9236" max="9472" width="9" style="1"/>
    <col min="9473" max="9473" width="17.08984375" style="1" customWidth="1"/>
    <col min="9474" max="9481" width="9.90625" style="1" customWidth="1"/>
    <col min="9482" max="9482" width="1.6328125" style="1" customWidth="1"/>
    <col min="9483" max="9483" width="17.08984375" style="1" customWidth="1"/>
    <col min="9484" max="9491" width="9.90625" style="1" customWidth="1"/>
    <col min="9492" max="9728" width="9" style="1"/>
    <col min="9729" max="9729" width="17.08984375" style="1" customWidth="1"/>
    <col min="9730" max="9737" width="9.90625" style="1" customWidth="1"/>
    <col min="9738" max="9738" width="1.6328125" style="1" customWidth="1"/>
    <col min="9739" max="9739" width="17.08984375" style="1" customWidth="1"/>
    <col min="9740" max="9747" width="9.90625" style="1" customWidth="1"/>
    <col min="9748" max="9984" width="9" style="1"/>
    <col min="9985" max="9985" width="17.08984375" style="1" customWidth="1"/>
    <col min="9986" max="9993" width="9.90625" style="1" customWidth="1"/>
    <col min="9994" max="9994" width="1.6328125" style="1" customWidth="1"/>
    <col min="9995" max="9995" width="17.08984375" style="1" customWidth="1"/>
    <col min="9996" max="10003" width="9.90625" style="1" customWidth="1"/>
    <col min="10004" max="10240" width="9" style="1"/>
    <col min="10241" max="10241" width="17.08984375" style="1" customWidth="1"/>
    <col min="10242" max="10249" width="9.90625" style="1" customWidth="1"/>
    <col min="10250" max="10250" width="1.6328125" style="1" customWidth="1"/>
    <col min="10251" max="10251" width="17.08984375" style="1" customWidth="1"/>
    <col min="10252" max="10259" width="9.90625" style="1" customWidth="1"/>
    <col min="10260" max="10496" width="9" style="1"/>
    <col min="10497" max="10497" width="17.08984375" style="1" customWidth="1"/>
    <col min="10498" max="10505" width="9.90625" style="1" customWidth="1"/>
    <col min="10506" max="10506" width="1.6328125" style="1" customWidth="1"/>
    <col min="10507" max="10507" width="17.08984375" style="1" customWidth="1"/>
    <col min="10508" max="10515" width="9.90625" style="1" customWidth="1"/>
    <col min="10516" max="10752" width="9" style="1"/>
    <col min="10753" max="10753" width="17.08984375" style="1" customWidth="1"/>
    <col min="10754" max="10761" width="9.90625" style="1" customWidth="1"/>
    <col min="10762" max="10762" width="1.6328125" style="1" customWidth="1"/>
    <col min="10763" max="10763" width="17.08984375" style="1" customWidth="1"/>
    <col min="10764" max="10771" width="9.90625" style="1" customWidth="1"/>
    <col min="10772" max="11008" width="9" style="1"/>
    <col min="11009" max="11009" width="17.08984375" style="1" customWidth="1"/>
    <col min="11010" max="11017" width="9.90625" style="1" customWidth="1"/>
    <col min="11018" max="11018" width="1.6328125" style="1" customWidth="1"/>
    <col min="11019" max="11019" width="17.08984375" style="1" customWidth="1"/>
    <col min="11020" max="11027" width="9.90625" style="1" customWidth="1"/>
    <col min="11028" max="11264" width="9" style="1"/>
    <col min="11265" max="11265" width="17.08984375" style="1" customWidth="1"/>
    <col min="11266" max="11273" width="9.90625" style="1" customWidth="1"/>
    <col min="11274" max="11274" width="1.6328125" style="1" customWidth="1"/>
    <col min="11275" max="11275" width="17.08984375" style="1" customWidth="1"/>
    <col min="11276" max="11283" width="9.90625" style="1" customWidth="1"/>
    <col min="11284" max="11520" width="9" style="1"/>
    <col min="11521" max="11521" width="17.08984375" style="1" customWidth="1"/>
    <col min="11522" max="11529" width="9.90625" style="1" customWidth="1"/>
    <col min="11530" max="11530" width="1.6328125" style="1" customWidth="1"/>
    <col min="11531" max="11531" width="17.08984375" style="1" customWidth="1"/>
    <col min="11532" max="11539" width="9.90625" style="1" customWidth="1"/>
    <col min="11540" max="11776" width="9" style="1"/>
    <col min="11777" max="11777" width="17.08984375" style="1" customWidth="1"/>
    <col min="11778" max="11785" width="9.90625" style="1" customWidth="1"/>
    <col min="11786" max="11786" width="1.6328125" style="1" customWidth="1"/>
    <col min="11787" max="11787" width="17.08984375" style="1" customWidth="1"/>
    <col min="11788" max="11795" width="9.90625" style="1" customWidth="1"/>
    <col min="11796" max="12032" width="9" style="1"/>
    <col min="12033" max="12033" width="17.08984375" style="1" customWidth="1"/>
    <col min="12034" max="12041" width="9.90625" style="1" customWidth="1"/>
    <col min="12042" max="12042" width="1.6328125" style="1" customWidth="1"/>
    <col min="12043" max="12043" width="17.08984375" style="1" customWidth="1"/>
    <col min="12044" max="12051" width="9.90625" style="1" customWidth="1"/>
    <col min="12052" max="12288" width="9" style="1"/>
    <col min="12289" max="12289" width="17.08984375" style="1" customWidth="1"/>
    <col min="12290" max="12297" width="9.90625" style="1" customWidth="1"/>
    <col min="12298" max="12298" width="1.6328125" style="1" customWidth="1"/>
    <col min="12299" max="12299" width="17.08984375" style="1" customWidth="1"/>
    <col min="12300" max="12307" width="9.90625" style="1" customWidth="1"/>
    <col min="12308" max="12544" width="9" style="1"/>
    <col min="12545" max="12545" width="17.08984375" style="1" customWidth="1"/>
    <col min="12546" max="12553" width="9.90625" style="1" customWidth="1"/>
    <col min="12554" max="12554" width="1.6328125" style="1" customWidth="1"/>
    <col min="12555" max="12555" width="17.08984375" style="1" customWidth="1"/>
    <col min="12556" max="12563" width="9.90625" style="1" customWidth="1"/>
    <col min="12564" max="12800" width="9" style="1"/>
    <col min="12801" max="12801" width="17.08984375" style="1" customWidth="1"/>
    <col min="12802" max="12809" width="9.90625" style="1" customWidth="1"/>
    <col min="12810" max="12810" width="1.6328125" style="1" customWidth="1"/>
    <col min="12811" max="12811" width="17.08984375" style="1" customWidth="1"/>
    <col min="12812" max="12819" width="9.90625" style="1" customWidth="1"/>
    <col min="12820" max="13056" width="9" style="1"/>
    <col min="13057" max="13057" width="17.08984375" style="1" customWidth="1"/>
    <col min="13058" max="13065" width="9.90625" style="1" customWidth="1"/>
    <col min="13066" max="13066" width="1.6328125" style="1" customWidth="1"/>
    <col min="13067" max="13067" width="17.08984375" style="1" customWidth="1"/>
    <col min="13068" max="13075" width="9.90625" style="1" customWidth="1"/>
    <col min="13076" max="13312" width="9" style="1"/>
    <col min="13313" max="13313" width="17.08984375" style="1" customWidth="1"/>
    <col min="13314" max="13321" width="9.90625" style="1" customWidth="1"/>
    <col min="13322" max="13322" width="1.6328125" style="1" customWidth="1"/>
    <col min="13323" max="13323" width="17.08984375" style="1" customWidth="1"/>
    <col min="13324" max="13331" width="9.90625" style="1" customWidth="1"/>
    <col min="13332" max="13568" width="9" style="1"/>
    <col min="13569" max="13569" width="17.08984375" style="1" customWidth="1"/>
    <col min="13570" max="13577" width="9.90625" style="1" customWidth="1"/>
    <col min="13578" max="13578" width="1.6328125" style="1" customWidth="1"/>
    <col min="13579" max="13579" width="17.08984375" style="1" customWidth="1"/>
    <col min="13580" max="13587" width="9.90625" style="1" customWidth="1"/>
    <col min="13588" max="13824" width="9" style="1"/>
    <col min="13825" max="13825" width="17.08984375" style="1" customWidth="1"/>
    <col min="13826" max="13833" width="9.90625" style="1" customWidth="1"/>
    <col min="13834" max="13834" width="1.6328125" style="1" customWidth="1"/>
    <col min="13835" max="13835" width="17.08984375" style="1" customWidth="1"/>
    <col min="13836" max="13843" width="9.90625" style="1" customWidth="1"/>
    <col min="13844" max="14080" width="9" style="1"/>
    <col min="14081" max="14081" width="17.08984375" style="1" customWidth="1"/>
    <col min="14082" max="14089" width="9.90625" style="1" customWidth="1"/>
    <col min="14090" max="14090" width="1.6328125" style="1" customWidth="1"/>
    <col min="14091" max="14091" width="17.08984375" style="1" customWidth="1"/>
    <col min="14092" max="14099" width="9.90625" style="1" customWidth="1"/>
    <col min="14100" max="14336" width="9" style="1"/>
    <col min="14337" max="14337" width="17.08984375" style="1" customWidth="1"/>
    <col min="14338" max="14345" width="9.90625" style="1" customWidth="1"/>
    <col min="14346" max="14346" width="1.6328125" style="1" customWidth="1"/>
    <col min="14347" max="14347" width="17.08984375" style="1" customWidth="1"/>
    <col min="14348" max="14355" width="9.90625" style="1" customWidth="1"/>
    <col min="14356" max="14592" width="9" style="1"/>
    <col min="14593" max="14593" width="17.08984375" style="1" customWidth="1"/>
    <col min="14594" max="14601" width="9.90625" style="1" customWidth="1"/>
    <col min="14602" max="14602" width="1.6328125" style="1" customWidth="1"/>
    <col min="14603" max="14603" width="17.08984375" style="1" customWidth="1"/>
    <col min="14604" max="14611" width="9.90625" style="1" customWidth="1"/>
    <col min="14612" max="14848" width="9" style="1"/>
    <col min="14849" max="14849" width="17.08984375" style="1" customWidth="1"/>
    <col min="14850" max="14857" width="9.90625" style="1" customWidth="1"/>
    <col min="14858" max="14858" width="1.6328125" style="1" customWidth="1"/>
    <col min="14859" max="14859" width="17.08984375" style="1" customWidth="1"/>
    <col min="14860" max="14867" width="9.90625" style="1" customWidth="1"/>
    <col min="14868" max="15104" width="9" style="1"/>
    <col min="15105" max="15105" width="17.08984375" style="1" customWidth="1"/>
    <col min="15106" max="15113" width="9.90625" style="1" customWidth="1"/>
    <col min="15114" max="15114" width="1.6328125" style="1" customWidth="1"/>
    <col min="15115" max="15115" width="17.08984375" style="1" customWidth="1"/>
    <col min="15116" max="15123" width="9.90625" style="1" customWidth="1"/>
    <col min="15124" max="15360" width="9" style="1"/>
    <col min="15361" max="15361" width="17.08984375" style="1" customWidth="1"/>
    <col min="15362" max="15369" width="9.90625" style="1" customWidth="1"/>
    <col min="15370" max="15370" width="1.6328125" style="1" customWidth="1"/>
    <col min="15371" max="15371" width="17.08984375" style="1" customWidth="1"/>
    <col min="15372" max="15379" width="9.90625" style="1" customWidth="1"/>
    <col min="15380" max="15616" width="9" style="1"/>
    <col min="15617" max="15617" width="17.08984375" style="1" customWidth="1"/>
    <col min="15618" max="15625" width="9.90625" style="1" customWidth="1"/>
    <col min="15626" max="15626" width="1.6328125" style="1" customWidth="1"/>
    <col min="15627" max="15627" width="17.08984375" style="1" customWidth="1"/>
    <col min="15628" max="15635" width="9.90625" style="1" customWidth="1"/>
    <col min="15636" max="15872" width="9" style="1"/>
    <col min="15873" max="15873" width="17.08984375" style="1" customWidth="1"/>
    <col min="15874" max="15881" width="9.90625" style="1" customWidth="1"/>
    <col min="15882" max="15882" width="1.6328125" style="1" customWidth="1"/>
    <col min="15883" max="15883" width="17.08984375" style="1" customWidth="1"/>
    <col min="15884" max="15891" width="9.90625" style="1" customWidth="1"/>
    <col min="15892" max="16128" width="9" style="1"/>
    <col min="16129" max="16129" width="17.08984375" style="1" customWidth="1"/>
    <col min="16130" max="16137" width="9.90625" style="1" customWidth="1"/>
    <col min="16138" max="16138" width="1.6328125" style="1" customWidth="1"/>
    <col min="16139" max="16139" width="17.08984375" style="1" customWidth="1"/>
    <col min="16140" max="16147" width="9.90625" style="1" customWidth="1"/>
    <col min="16148" max="16384" width="9" style="1"/>
  </cols>
  <sheetData>
    <row r="1" spans="1:19" s="256" customFormat="1" ht="24" customHeight="1">
      <c r="A1" s="661" t="s">
        <v>338</v>
      </c>
      <c r="B1" s="661"/>
      <c r="C1" s="661"/>
      <c r="D1" s="661"/>
      <c r="E1" s="661"/>
      <c r="F1" s="661"/>
      <c r="G1" s="661"/>
      <c r="H1" s="661"/>
      <c r="I1" s="661"/>
      <c r="J1" s="661"/>
      <c r="K1" s="661"/>
      <c r="L1" s="661"/>
      <c r="M1" s="661"/>
      <c r="N1" s="661"/>
      <c r="O1" s="661"/>
      <c r="P1" s="661"/>
      <c r="Q1" s="661"/>
      <c r="R1" s="661"/>
      <c r="S1" s="661"/>
    </row>
    <row r="2" spans="1:19" s="256" customFormat="1" ht="13.5" customHeight="1">
      <c r="A2" s="257"/>
      <c r="B2" s="258"/>
      <c r="C2" s="258"/>
      <c r="D2" s="258"/>
      <c r="E2" s="258"/>
      <c r="F2" s="258"/>
      <c r="G2" s="258"/>
      <c r="H2" s="258"/>
      <c r="I2" s="258"/>
      <c r="J2" s="258"/>
      <c r="K2" s="259"/>
      <c r="L2" s="258"/>
      <c r="M2" s="258"/>
      <c r="N2" s="258"/>
      <c r="O2" s="258"/>
      <c r="P2" s="258"/>
      <c r="Q2" s="258"/>
      <c r="R2" s="258"/>
      <c r="S2" s="258"/>
    </row>
    <row r="3" spans="1:19" s="256" customFormat="1" ht="13.5" customHeight="1">
      <c r="A3" s="257" t="s">
        <v>339</v>
      </c>
      <c r="B3" s="258"/>
      <c r="C3" s="258"/>
      <c r="D3" s="258"/>
      <c r="E3" s="258"/>
      <c r="F3" s="258"/>
      <c r="G3" s="258"/>
      <c r="H3" s="258"/>
      <c r="I3" s="258"/>
      <c r="J3" s="258"/>
      <c r="K3" s="259"/>
      <c r="L3" s="258"/>
      <c r="M3" s="258"/>
      <c r="N3" s="258"/>
      <c r="O3" s="258"/>
      <c r="P3" s="258"/>
      <c r="Q3" s="258"/>
      <c r="R3" s="258"/>
      <c r="S3" s="258"/>
    </row>
    <row r="4" spans="1:19" s="256" customFormat="1" ht="13.5" customHeight="1">
      <c r="A4" s="722" t="s">
        <v>340</v>
      </c>
      <c r="B4" s="725" t="s">
        <v>341</v>
      </c>
      <c r="C4" s="726"/>
      <c r="D4" s="726"/>
      <c r="E4" s="727"/>
      <c r="F4" s="725" t="s">
        <v>342</v>
      </c>
      <c r="G4" s="726"/>
      <c r="H4" s="726"/>
      <c r="I4" s="726"/>
      <c r="J4" s="258"/>
      <c r="K4" s="728" t="s">
        <v>340</v>
      </c>
      <c r="L4" s="725" t="s">
        <v>341</v>
      </c>
      <c r="M4" s="726"/>
      <c r="N4" s="726"/>
      <c r="O4" s="727"/>
      <c r="P4" s="725" t="s">
        <v>342</v>
      </c>
      <c r="Q4" s="726"/>
      <c r="R4" s="726"/>
      <c r="S4" s="726"/>
    </row>
    <row r="5" spans="1:19" s="260" customFormat="1" ht="13.5" customHeight="1">
      <c r="A5" s="723"/>
      <c r="B5" s="719" t="s">
        <v>89</v>
      </c>
      <c r="C5" s="717" t="s">
        <v>159</v>
      </c>
      <c r="D5" s="718"/>
      <c r="E5" s="721"/>
      <c r="F5" s="719" t="s">
        <v>89</v>
      </c>
      <c r="G5" s="717" t="s">
        <v>159</v>
      </c>
      <c r="H5" s="718"/>
      <c r="I5" s="718"/>
      <c r="J5" s="27"/>
      <c r="K5" s="729"/>
      <c r="L5" s="719" t="s">
        <v>89</v>
      </c>
      <c r="M5" s="717" t="s">
        <v>159</v>
      </c>
      <c r="N5" s="718"/>
      <c r="O5" s="721"/>
      <c r="P5" s="719" t="s">
        <v>89</v>
      </c>
      <c r="Q5" s="717" t="s">
        <v>159</v>
      </c>
      <c r="R5" s="718"/>
      <c r="S5" s="718"/>
    </row>
    <row r="6" spans="1:19" s="260" customFormat="1" ht="13.5" customHeight="1">
      <c r="A6" s="724"/>
      <c r="B6" s="720"/>
      <c r="C6" s="261" t="s">
        <v>343</v>
      </c>
      <c r="D6" s="261" t="s">
        <v>95</v>
      </c>
      <c r="E6" s="261" t="s">
        <v>96</v>
      </c>
      <c r="F6" s="720"/>
      <c r="G6" s="261" t="s">
        <v>343</v>
      </c>
      <c r="H6" s="261" t="s">
        <v>95</v>
      </c>
      <c r="I6" s="262" t="s">
        <v>96</v>
      </c>
      <c r="J6" s="27"/>
      <c r="K6" s="730"/>
      <c r="L6" s="720"/>
      <c r="M6" s="261" t="s">
        <v>343</v>
      </c>
      <c r="N6" s="261" t="s">
        <v>95</v>
      </c>
      <c r="O6" s="261" t="s">
        <v>96</v>
      </c>
      <c r="P6" s="720"/>
      <c r="Q6" s="261" t="s">
        <v>343</v>
      </c>
      <c r="R6" s="261" t="s">
        <v>95</v>
      </c>
      <c r="S6" s="262" t="s">
        <v>96</v>
      </c>
    </row>
    <row r="7" spans="1:19" s="260" customFormat="1" ht="9" customHeight="1">
      <c r="A7" s="263"/>
      <c r="B7" s="44"/>
      <c r="C7" s="44"/>
      <c r="D7" s="44"/>
      <c r="E7" s="264"/>
      <c r="F7" s="44"/>
      <c r="G7" s="44"/>
      <c r="H7" s="44"/>
      <c r="I7" s="264"/>
      <c r="J7" s="27"/>
      <c r="K7" s="265"/>
      <c r="L7" s="44"/>
      <c r="M7" s="44"/>
      <c r="N7" s="44"/>
      <c r="O7" s="264"/>
      <c r="P7" s="44"/>
      <c r="Q7" s="44"/>
      <c r="R7" s="44"/>
      <c r="S7" s="44"/>
    </row>
    <row r="8" spans="1:19" s="260" customFormat="1" ht="13.5" customHeight="1">
      <c r="A8" s="266" t="s">
        <v>12</v>
      </c>
      <c r="B8" s="267">
        <v>316797</v>
      </c>
      <c r="C8" s="267">
        <v>724558</v>
      </c>
      <c r="D8" s="267">
        <v>340823</v>
      </c>
      <c r="E8" s="267">
        <v>383735</v>
      </c>
      <c r="F8" s="267">
        <v>321895</v>
      </c>
      <c r="G8" s="267">
        <v>732416</v>
      </c>
      <c r="H8" s="267">
        <v>344655</v>
      </c>
      <c r="I8" s="267">
        <v>387761</v>
      </c>
      <c r="J8" s="268"/>
      <c r="K8" s="269" t="s">
        <v>344</v>
      </c>
      <c r="L8" s="267">
        <v>299</v>
      </c>
      <c r="M8" s="267">
        <v>903</v>
      </c>
      <c r="N8" s="267">
        <v>449</v>
      </c>
      <c r="O8" s="267">
        <v>454</v>
      </c>
      <c r="P8" s="267">
        <v>301</v>
      </c>
      <c r="Q8" s="267">
        <v>902</v>
      </c>
      <c r="R8" s="267">
        <v>447</v>
      </c>
      <c r="S8" s="267">
        <v>455</v>
      </c>
    </row>
    <row r="9" spans="1:19" s="260" customFormat="1" ht="13.5" customHeight="1">
      <c r="A9" s="266"/>
      <c r="B9" s="44"/>
      <c r="C9" s="44"/>
      <c r="D9" s="44"/>
      <c r="E9" s="44"/>
      <c r="F9" s="44"/>
      <c r="G9" s="44"/>
      <c r="H9" s="44"/>
      <c r="I9" s="44"/>
      <c r="J9" s="268"/>
      <c r="K9" s="269" t="s">
        <v>345</v>
      </c>
      <c r="L9" s="267">
        <v>199</v>
      </c>
      <c r="M9" s="267">
        <v>606</v>
      </c>
      <c r="N9" s="267">
        <v>290</v>
      </c>
      <c r="O9" s="267">
        <v>316</v>
      </c>
      <c r="P9" s="267">
        <v>202</v>
      </c>
      <c r="Q9" s="267">
        <v>600</v>
      </c>
      <c r="R9" s="267">
        <v>285</v>
      </c>
      <c r="S9" s="267">
        <v>315</v>
      </c>
    </row>
    <row r="10" spans="1:19" s="260" customFormat="1" ht="13.5" customHeight="1">
      <c r="A10" s="269" t="s">
        <v>346</v>
      </c>
      <c r="B10" s="267">
        <v>244</v>
      </c>
      <c r="C10" s="267">
        <v>643</v>
      </c>
      <c r="D10" s="267">
        <v>303</v>
      </c>
      <c r="E10" s="267">
        <v>340</v>
      </c>
      <c r="F10" s="267">
        <v>255</v>
      </c>
      <c r="G10" s="267">
        <v>671</v>
      </c>
      <c r="H10" s="267">
        <v>316</v>
      </c>
      <c r="I10" s="267">
        <v>355</v>
      </c>
      <c r="J10" s="268"/>
      <c r="K10" s="269" t="s">
        <v>347</v>
      </c>
      <c r="L10" s="267">
        <v>99</v>
      </c>
      <c r="M10" s="267">
        <v>299</v>
      </c>
      <c r="N10" s="267">
        <v>147</v>
      </c>
      <c r="O10" s="267">
        <v>152</v>
      </c>
      <c r="P10" s="267">
        <v>100</v>
      </c>
      <c r="Q10" s="267">
        <v>296</v>
      </c>
      <c r="R10" s="267">
        <v>148</v>
      </c>
      <c r="S10" s="267">
        <v>148</v>
      </c>
    </row>
    <row r="11" spans="1:19" s="260" customFormat="1" ht="13.5" customHeight="1">
      <c r="A11" s="269" t="s">
        <v>348</v>
      </c>
      <c r="B11" s="267">
        <v>329</v>
      </c>
      <c r="C11" s="267">
        <v>764</v>
      </c>
      <c r="D11" s="267">
        <v>363</v>
      </c>
      <c r="E11" s="267">
        <v>401</v>
      </c>
      <c r="F11" s="267">
        <v>329</v>
      </c>
      <c r="G11" s="267">
        <v>760</v>
      </c>
      <c r="H11" s="267">
        <v>366</v>
      </c>
      <c r="I11" s="267">
        <v>394</v>
      </c>
      <c r="J11" s="268"/>
      <c r="K11" s="269" t="s">
        <v>349</v>
      </c>
      <c r="L11" s="267">
        <v>87</v>
      </c>
      <c r="M11" s="267">
        <v>268</v>
      </c>
      <c r="N11" s="267">
        <v>125</v>
      </c>
      <c r="O11" s="267">
        <v>143</v>
      </c>
      <c r="P11" s="267">
        <v>87</v>
      </c>
      <c r="Q11" s="267">
        <v>268</v>
      </c>
      <c r="R11" s="267">
        <v>127</v>
      </c>
      <c r="S11" s="267">
        <v>141</v>
      </c>
    </row>
    <row r="12" spans="1:19" s="260" customFormat="1" ht="13.5" customHeight="1">
      <c r="A12" s="269" t="s">
        <v>350</v>
      </c>
      <c r="B12" s="267">
        <v>393</v>
      </c>
      <c r="C12" s="267">
        <v>1037</v>
      </c>
      <c r="D12" s="267">
        <v>486</v>
      </c>
      <c r="E12" s="267">
        <v>551</v>
      </c>
      <c r="F12" s="267">
        <v>405</v>
      </c>
      <c r="G12" s="267">
        <v>1056</v>
      </c>
      <c r="H12" s="267">
        <v>495</v>
      </c>
      <c r="I12" s="267">
        <v>561</v>
      </c>
      <c r="J12" s="268"/>
      <c r="K12" s="269" t="s">
        <v>351</v>
      </c>
      <c r="L12" s="267">
        <v>197</v>
      </c>
      <c r="M12" s="267">
        <v>558</v>
      </c>
      <c r="N12" s="267">
        <v>271</v>
      </c>
      <c r="O12" s="267">
        <v>287</v>
      </c>
      <c r="P12" s="267">
        <v>207</v>
      </c>
      <c r="Q12" s="267">
        <v>561</v>
      </c>
      <c r="R12" s="267">
        <v>270</v>
      </c>
      <c r="S12" s="267">
        <v>291</v>
      </c>
    </row>
    <row r="13" spans="1:19" s="260" customFormat="1" ht="13.5" customHeight="1">
      <c r="A13" s="269" t="s">
        <v>352</v>
      </c>
      <c r="B13" s="267">
        <v>271</v>
      </c>
      <c r="C13" s="267">
        <v>746</v>
      </c>
      <c r="D13" s="267">
        <v>354</v>
      </c>
      <c r="E13" s="267">
        <v>392</v>
      </c>
      <c r="F13" s="267">
        <v>282</v>
      </c>
      <c r="G13" s="267">
        <v>757</v>
      </c>
      <c r="H13" s="267">
        <v>364</v>
      </c>
      <c r="I13" s="267">
        <v>393</v>
      </c>
      <c r="J13" s="268"/>
      <c r="K13" s="269" t="s">
        <v>353</v>
      </c>
      <c r="L13" s="267">
        <v>79</v>
      </c>
      <c r="M13" s="267">
        <v>198</v>
      </c>
      <c r="N13" s="267">
        <v>89</v>
      </c>
      <c r="O13" s="267">
        <v>109</v>
      </c>
      <c r="P13" s="267">
        <v>79</v>
      </c>
      <c r="Q13" s="267">
        <v>200</v>
      </c>
      <c r="R13" s="267">
        <v>89</v>
      </c>
      <c r="S13" s="267">
        <v>111</v>
      </c>
    </row>
    <row r="14" spans="1:19" s="260" customFormat="1" ht="13.5" customHeight="1">
      <c r="A14" s="269" t="s">
        <v>354</v>
      </c>
      <c r="B14" s="267">
        <v>44</v>
      </c>
      <c r="C14" s="267">
        <v>107</v>
      </c>
      <c r="D14" s="267">
        <v>48</v>
      </c>
      <c r="E14" s="267">
        <v>59</v>
      </c>
      <c r="F14" s="267">
        <v>43</v>
      </c>
      <c r="G14" s="267">
        <v>97</v>
      </c>
      <c r="H14" s="267">
        <v>42</v>
      </c>
      <c r="I14" s="267">
        <v>55</v>
      </c>
      <c r="J14" s="268"/>
      <c r="K14" s="269" t="s">
        <v>355</v>
      </c>
      <c r="L14" s="267">
        <v>862</v>
      </c>
      <c r="M14" s="267">
        <v>2126</v>
      </c>
      <c r="N14" s="267">
        <v>989</v>
      </c>
      <c r="O14" s="267">
        <v>1137</v>
      </c>
      <c r="P14" s="267">
        <v>867</v>
      </c>
      <c r="Q14" s="267">
        <v>2120</v>
      </c>
      <c r="R14" s="267">
        <v>979</v>
      </c>
      <c r="S14" s="267">
        <v>1141</v>
      </c>
    </row>
    <row r="15" spans="1:19" s="260" customFormat="1" ht="13.5" customHeight="1">
      <c r="A15" s="269" t="s">
        <v>356</v>
      </c>
      <c r="B15" s="267">
        <v>934</v>
      </c>
      <c r="C15" s="267">
        <v>2462</v>
      </c>
      <c r="D15" s="267">
        <v>1116</v>
      </c>
      <c r="E15" s="267">
        <v>1346</v>
      </c>
      <c r="F15" s="267">
        <v>943</v>
      </c>
      <c r="G15" s="267">
        <v>2454</v>
      </c>
      <c r="H15" s="267">
        <v>1114</v>
      </c>
      <c r="I15" s="267">
        <v>1340</v>
      </c>
      <c r="J15" s="268"/>
      <c r="K15" s="269" t="s">
        <v>357</v>
      </c>
      <c r="L15" s="267">
        <v>238</v>
      </c>
      <c r="M15" s="267">
        <v>663</v>
      </c>
      <c r="N15" s="267">
        <v>296</v>
      </c>
      <c r="O15" s="267">
        <v>367</v>
      </c>
      <c r="P15" s="267">
        <v>240</v>
      </c>
      <c r="Q15" s="267">
        <v>663</v>
      </c>
      <c r="R15" s="267">
        <v>294</v>
      </c>
      <c r="S15" s="267">
        <v>369</v>
      </c>
    </row>
    <row r="16" spans="1:19" s="260" customFormat="1" ht="13.5" customHeight="1">
      <c r="A16" s="269" t="s">
        <v>358</v>
      </c>
      <c r="B16" s="267">
        <v>0</v>
      </c>
      <c r="C16" s="267">
        <v>0</v>
      </c>
      <c r="D16" s="267">
        <v>0</v>
      </c>
      <c r="E16" s="267">
        <v>0</v>
      </c>
      <c r="F16" s="267">
        <v>0</v>
      </c>
      <c r="G16" s="267">
        <v>0</v>
      </c>
      <c r="H16" s="267">
        <v>0</v>
      </c>
      <c r="I16" s="267">
        <v>0</v>
      </c>
      <c r="J16" s="268"/>
      <c r="K16" s="269" t="s">
        <v>359</v>
      </c>
      <c r="L16" s="267">
        <v>1073</v>
      </c>
      <c r="M16" s="267">
        <v>2899</v>
      </c>
      <c r="N16" s="267">
        <v>1411</v>
      </c>
      <c r="O16" s="267">
        <v>1488</v>
      </c>
      <c r="P16" s="267">
        <v>1094</v>
      </c>
      <c r="Q16" s="267">
        <v>2924</v>
      </c>
      <c r="R16" s="267">
        <v>1422</v>
      </c>
      <c r="S16" s="267">
        <v>1502</v>
      </c>
    </row>
    <row r="17" spans="1:19" s="260" customFormat="1" ht="13.5" customHeight="1">
      <c r="A17" s="269" t="s">
        <v>360</v>
      </c>
      <c r="B17" s="267">
        <v>63</v>
      </c>
      <c r="C17" s="267">
        <v>143</v>
      </c>
      <c r="D17" s="267">
        <v>74</v>
      </c>
      <c r="E17" s="267">
        <v>69</v>
      </c>
      <c r="F17" s="267">
        <v>59</v>
      </c>
      <c r="G17" s="267">
        <v>134</v>
      </c>
      <c r="H17" s="267">
        <v>70</v>
      </c>
      <c r="I17" s="267">
        <v>64</v>
      </c>
      <c r="J17" s="268"/>
      <c r="K17" s="269" t="s">
        <v>361</v>
      </c>
      <c r="L17" s="267">
        <v>262</v>
      </c>
      <c r="M17" s="267">
        <v>797</v>
      </c>
      <c r="N17" s="267">
        <v>385</v>
      </c>
      <c r="O17" s="267">
        <v>412</v>
      </c>
      <c r="P17" s="267">
        <v>264</v>
      </c>
      <c r="Q17" s="267">
        <v>789</v>
      </c>
      <c r="R17" s="267">
        <v>377</v>
      </c>
      <c r="S17" s="267">
        <v>412</v>
      </c>
    </row>
    <row r="18" spans="1:19" s="260" customFormat="1" ht="13.5" customHeight="1">
      <c r="A18" s="269" t="s">
        <v>362</v>
      </c>
      <c r="B18" s="267">
        <v>294</v>
      </c>
      <c r="C18" s="267">
        <v>773</v>
      </c>
      <c r="D18" s="267">
        <v>377</v>
      </c>
      <c r="E18" s="267">
        <v>396</v>
      </c>
      <c r="F18" s="267">
        <v>300</v>
      </c>
      <c r="G18" s="267">
        <v>793</v>
      </c>
      <c r="H18" s="267">
        <v>386</v>
      </c>
      <c r="I18" s="267">
        <v>407</v>
      </c>
      <c r="J18" s="268"/>
      <c r="K18" s="269" t="s">
        <v>363</v>
      </c>
      <c r="L18" s="267">
        <v>251</v>
      </c>
      <c r="M18" s="267">
        <v>740</v>
      </c>
      <c r="N18" s="267">
        <v>347</v>
      </c>
      <c r="O18" s="267">
        <v>393</v>
      </c>
      <c r="P18" s="267">
        <v>249</v>
      </c>
      <c r="Q18" s="267">
        <v>738</v>
      </c>
      <c r="R18" s="267">
        <v>346</v>
      </c>
      <c r="S18" s="267">
        <v>392</v>
      </c>
    </row>
    <row r="19" spans="1:19" s="260" customFormat="1" ht="13.5" customHeight="1">
      <c r="A19" s="269" t="s">
        <v>364</v>
      </c>
      <c r="B19" s="267">
        <v>404</v>
      </c>
      <c r="C19" s="267">
        <v>1082</v>
      </c>
      <c r="D19" s="267">
        <v>522</v>
      </c>
      <c r="E19" s="267">
        <v>560</v>
      </c>
      <c r="F19" s="267">
        <v>413</v>
      </c>
      <c r="G19" s="267">
        <v>1091</v>
      </c>
      <c r="H19" s="267">
        <v>527</v>
      </c>
      <c r="I19" s="267">
        <v>564</v>
      </c>
      <c r="J19" s="268"/>
      <c r="K19" s="269" t="s">
        <v>365</v>
      </c>
      <c r="L19" s="267">
        <v>122</v>
      </c>
      <c r="M19" s="267">
        <v>361</v>
      </c>
      <c r="N19" s="267">
        <v>173</v>
      </c>
      <c r="O19" s="267">
        <v>188</v>
      </c>
      <c r="P19" s="267">
        <v>122</v>
      </c>
      <c r="Q19" s="267">
        <v>350</v>
      </c>
      <c r="R19" s="267">
        <v>166</v>
      </c>
      <c r="S19" s="267">
        <v>184</v>
      </c>
    </row>
    <row r="20" spans="1:19" s="260" customFormat="1" ht="13.5" customHeight="1">
      <c r="A20" s="269" t="s">
        <v>366</v>
      </c>
      <c r="B20" s="267">
        <v>589</v>
      </c>
      <c r="C20" s="267">
        <v>1619</v>
      </c>
      <c r="D20" s="267">
        <v>768</v>
      </c>
      <c r="E20" s="267">
        <v>851</v>
      </c>
      <c r="F20" s="267">
        <v>590</v>
      </c>
      <c r="G20" s="267">
        <v>1596</v>
      </c>
      <c r="H20" s="267">
        <v>760</v>
      </c>
      <c r="I20" s="267">
        <v>836</v>
      </c>
      <c r="J20" s="268"/>
      <c r="K20" s="269" t="s">
        <v>367</v>
      </c>
      <c r="L20" s="267">
        <v>297</v>
      </c>
      <c r="M20" s="267">
        <v>788</v>
      </c>
      <c r="N20" s="267">
        <v>379</v>
      </c>
      <c r="O20" s="267">
        <v>409</v>
      </c>
      <c r="P20" s="267">
        <v>300</v>
      </c>
      <c r="Q20" s="267">
        <v>789</v>
      </c>
      <c r="R20" s="267">
        <v>380</v>
      </c>
      <c r="S20" s="267">
        <v>409</v>
      </c>
    </row>
    <row r="21" spans="1:19" s="260" customFormat="1" ht="13.5" customHeight="1">
      <c r="A21" s="269" t="s">
        <v>368</v>
      </c>
      <c r="B21" s="267">
        <v>506</v>
      </c>
      <c r="C21" s="267">
        <v>1128</v>
      </c>
      <c r="D21" s="267">
        <v>536</v>
      </c>
      <c r="E21" s="267">
        <v>592</v>
      </c>
      <c r="F21" s="267">
        <v>502</v>
      </c>
      <c r="G21" s="267">
        <v>1123</v>
      </c>
      <c r="H21" s="267">
        <v>534</v>
      </c>
      <c r="I21" s="267">
        <v>589</v>
      </c>
      <c r="J21" s="268"/>
      <c r="K21" s="269" t="s">
        <v>369</v>
      </c>
      <c r="L21" s="267">
        <v>170</v>
      </c>
      <c r="M21" s="267">
        <v>476</v>
      </c>
      <c r="N21" s="267">
        <v>219</v>
      </c>
      <c r="O21" s="267">
        <v>257</v>
      </c>
      <c r="P21" s="267">
        <v>172</v>
      </c>
      <c r="Q21" s="267">
        <v>479</v>
      </c>
      <c r="R21" s="267">
        <v>217</v>
      </c>
      <c r="S21" s="267">
        <v>262</v>
      </c>
    </row>
    <row r="22" spans="1:19" s="260" customFormat="1" ht="13.5" customHeight="1">
      <c r="A22" s="269" t="s">
        <v>370</v>
      </c>
      <c r="B22" s="267">
        <v>143</v>
      </c>
      <c r="C22" s="267">
        <v>368</v>
      </c>
      <c r="D22" s="267">
        <v>174</v>
      </c>
      <c r="E22" s="267">
        <v>194</v>
      </c>
      <c r="F22" s="267">
        <v>143</v>
      </c>
      <c r="G22" s="267">
        <v>374</v>
      </c>
      <c r="H22" s="267">
        <v>174</v>
      </c>
      <c r="I22" s="267">
        <v>200</v>
      </c>
      <c r="J22" s="268"/>
      <c r="K22" s="269" t="s">
        <v>371</v>
      </c>
      <c r="L22" s="267">
        <v>40</v>
      </c>
      <c r="M22" s="267">
        <v>101</v>
      </c>
      <c r="N22" s="267">
        <v>50</v>
      </c>
      <c r="O22" s="267">
        <v>51</v>
      </c>
      <c r="P22" s="267">
        <v>41</v>
      </c>
      <c r="Q22" s="267">
        <v>101</v>
      </c>
      <c r="R22" s="267">
        <v>50</v>
      </c>
      <c r="S22" s="267">
        <v>51</v>
      </c>
    </row>
    <row r="23" spans="1:19" s="260" customFormat="1" ht="13.5" customHeight="1">
      <c r="A23" s="269" t="s">
        <v>372</v>
      </c>
      <c r="B23" s="267">
        <v>0</v>
      </c>
      <c r="C23" s="267">
        <v>0</v>
      </c>
      <c r="D23" s="267">
        <v>0</v>
      </c>
      <c r="E23" s="267">
        <v>0</v>
      </c>
      <c r="F23" s="267">
        <v>0</v>
      </c>
      <c r="G23" s="267">
        <v>0</v>
      </c>
      <c r="H23" s="267">
        <v>0</v>
      </c>
      <c r="I23" s="267">
        <v>0</v>
      </c>
      <c r="J23" s="268"/>
      <c r="K23" s="269" t="s">
        <v>373</v>
      </c>
      <c r="L23" s="267">
        <v>751</v>
      </c>
      <c r="M23" s="267">
        <v>1918</v>
      </c>
      <c r="N23" s="267">
        <v>942</v>
      </c>
      <c r="O23" s="267">
        <v>976</v>
      </c>
      <c r="P23" s="267">
        <v>756</v>
      </c>
      <c r="Q23" s="267">
        <v>1929</v>
      </c>
      <c r="R23" s="267">
        <v>952</v>
      </c>
      <c r="S23" s="267">
        <v>977</v>
      </c>
    </row>
    <row r="24" spans="1:19" s="260" customFormat="1" ht="13.5" customHeight="1">
      <c r="A24" s="269" t="s">
        <v>374</v>
      </c>
      <c r="B24" s="267">
        <v>24</v>
      </c>
      <c r="C24" s="267">
        <v>65</v>
      </c>
      <c r="D24" s="267">
        <v>28</v>
      </c>
      <c r="E24" s="267">
        <v>37</v>
      </c>
      <c r="F24" s="267">
        <v>25</v>
      </c>
      <c r="G24" s="267">
        <v>67</v>
      </c>
      <c r="H24" s="267">
        <v>29</v>
      </c>
      <c r="I24" s="267">
        <v>38</v>
      </c>
      <c r="J24" s="268"/>
      <c r="K24" s="269" t="s">
        <v>375</v>
      </c>
      <c r="L24" s="267">
        <v>120</v>
      </c>
      <c r="M24" s="267">
        <v>363</v>
      </c>
      <c r="N24" s="267">
        <v>170</v>
      </c>
      <c r="O24" s="267">
        <v>193</v>
      </c>
      <c r="P24" s="267">
        <v>122</v>
      </c>
      <c r="Q24" s="267">
        <v>366</v>
      </c>
      <c r="R24" s="267">
        <v>173</v>
      </c>
      <c r="S24" s="267">
        <v>193</v>
      </c>
    </row>
    <row r="25" spans="1:19" s="260" customFormat="1" ht="13.5" customHeight="1">
      <c r="A25" s="269" t="s">
        <v>376</v>
      </c>
      <c r="B25" s="267" t="s">
        <v>377</v>
      </c>
      <c r="C25" s="267" t="s">
        <v>377</v>
      </c>
      <c r="D25" s="267" t="s">
        <v>377</v>
      </c>
      <c r="E25" s="267" t="s">
        <v>377</v>
      </c>
      <c r="F25" s="267" t="s">
        <v>377</v>
      </c>
      <c r="G25" s="267" t="s">
        <v>377</v>
      </c>
      <c r="H25" s="267" t="s">
        <v>377</v>
      </c>
      <c r="I25" s="267" t="s">
        <v>377</v>
      </c>
      <c r="J25" s="268"/>
      <c r="K25" s="269" t="s">
        <v>378</v>
      </c>
      <c r="L25" s="267">
        <v>175</v>
      </c>
      <c r="M25" s="267">
        <v>543</v>
      </c>
      <c r="N25" s="267">
        <v>261</v>
      </c>
      <c r="O25" s="267">
        <v>282</v>
      </c>
      <c r="P25" s="267">
        <v>177</v>
      </c>
      <c r="Q25" s="267">
        <v>547</v>
      </c>
      <c r="R25" s="267">
        <v>262</v>
      </c>
      <c r="S25" s="267">
        <v>285</v>
      </c>
    </row>
    <row r="26" spans="1:19" s="260" customFormat="1" ht="13.5" customHeight="1">
      <c r="A26" s="269" t="s">
        <v>379</v>
      </c>
      <c r="B26" s="267">
        <v>483</v>
      </c>
      <c r="C26" s="267">
        <v>1373</v>
      </c>
      <c r="D26" s="267">
        <v>648</v>
      </c>
      <c r="E26" s="267">
        <v>725</v>
      </c>
      <c r="F26" s="267">
        <v>476</v>
      </c>
      <c r="G26" s="267">
        <v>1339</v>
      </c>
      <c r="H26" s="267">
        <v>636</v>
      </c>
      <c r="I26" s="267">
        <v>703</v>
      </c>
      <c r="J26" s="268"/>
      <c r="K26" s="269" t="s">
        <v>380</v>
      </c>
      <c r="L26" s="267">
        <v>136</v>
      </c>
      <c r="M26" s="267">
        <v>362</v>
      </c>
      <c r="N26" s="267">
        <v>184</v>
      </c>
      <c r="O26" s="267">
        <v>178</v>
      </c>
      <c r="P26" s="267">
        <v>144</v>
      </c>
      <c r="Q26" s="267">
        <v>371</v>
      </c>
      <c r="R26" s="267">
        <v>187</v>
      </c>
      <c r="S26" s="267">
        <v>184</v>
      </c>
    </row>
    <row r="27" spans="1:19" s="260" customFormat="1" ht="13.5" customHeight="1">
      <c r="A27" s="269" t="s">
        <v>381</v>
      </c>
      <c r="B27" s="267">
        <v>61</v>
      </c>
      <c r="C27" s="267">
        <v>112</v>
      </c>
      <c r="D27" s="267">
        <v>44</v>
      </c>
      <c r="E27" s="267">
        <v>68</v>
      </c>
      <c r="F27" s="267">
        <v>61</v>
      </c>
      <c r="G27" s="267">
        <v>113</v>
      </c>
      <c r="H27" s="267">
        <v>46</v>
      </c>
      <c r="I27" s="267">
        <v>67</v>
      </c>
      <c r="J27" s="268"/>
      <c r="K27" s="269" t="s">
        <v>382</v>
      </c>
      <c r="L27" s="267">
        <v>654</v>
      </c>
      <c r="M27" s="267">
        <v>1871</v>
      </c>
      <c r="N27" s="267">
        <v>861</v>
      </c>
      <c r="O27" s="267">
        <v>1010</v>
      </c>
      <c r="P27" s="267">
        <v>672</v>
      </c>
      <c r="Q27" s="267">
        <v>1902</v>
      </c>
      <c r="R27" s="267">
        <v>879</v>
      </c>
      <c r="S27" s="267">
        <v>1023</v>
      </c>
    </row>
    <row r="28" spans="1:19" s="260" customFormat="1" ht="13.5" customHeight="1">
      <c r="A28" s="269" t="s">
        <v>383</v>
      </c>
      <c r="B28" s="267">
        <v>76</v>
      </c>
      <c r="C28" s="267">
        <v>150</v>
      </c>
      <c r="D28" s="267">
        <v>63</v>
      </c>
      <c r="E28" s="267">
        <v>87</v>
      </c>
      <c r="F28" s="267">
        <v>74</v>
      </c>
      <c r="G28" s="267">
        <v>143</v>
      </c>
      <c r="H28" s="267">
        <v>59</v>
      </c>
      <c r="I28" s="267">
        <v>84</v>
      </c>
      <c r="J28" s="268"/>
      <c r="K28" s="269" t="s">
        <v>384</v>
      </c>
      <c r="L28" s="267">
        <v>79</v>
      </c>
      <c r="M28" s="267">
        <v>228</v>
      </c>
      <c r="N28" s="267">
        <v>108</v>
      </c>
      <c r="O28" s="267">
        <v>120</v>
      </c>
      <c r="P28" s="267">
        <v>79</v>
      </c>
      <c r="Q28" s="267">
        <v>221</v>
      </c>
      <c r="R28" s="267">
        <v>105</v>
      </c>
      <c r="S28" s="267">
        <v>116</v>
      </c>
    </row>
    <row r="29" spans="1:19" s="260" customFormat="1" ht="13.5" customHeight="1">
      <c r="A29" s="269" t="s">
        <v>385</v>
      </c>
      <c r="B29" s="267">
        <v>308</v>
      </c>
      <c r="C29" s="267">
        <v>656</v>
      </c>
      <c r="D29" s="267">
        <v>336</v>
      </c>
      <c r="E29" s="267">
        <v>320</v>
      </c>
      <c r="F29" s="267">
        <v>314</v>
      </c>
      <c r="G29" s="267">
        <v>661</v>
      </c>
      <c r="H29" s="267">
        <v>334</v>
      </c>
      <c r="I29" s="267">
        <v>327</v>
      </c>
      <c r="J29" s="268"/>
      <c r="K29" s="269" t="s">
        <v>386</v>
      </c>
      <c r="L29" s="267">
        <v>79</v>
      </c>
      <c r="M29" s="267">
        <v>321</v>
      </c>
      <c r="N29" s="267">
        <v>160</v>
      </c>
      <c r="O29" s="267">
        <v>161</v>
      </c>
      <c r="P29" s="267">
        <v>78</v>
      </c>
      <c r="Q29" s="267">
        <v>318</v>
      </c>
      <c r="R29" s="267">
        <v>157</v>
      </c>
      <c r="S29" s="267">
        <v>161</v>
      </c>
    </row>
    <row r="30" spans="1:19" s="260" customFormat="1" ht="13.5" customHeight="1">
      <c r="A30" s="269" t="s">
        <v>387</v>
      </c>
      <c r="B30" s="267">
        <v>1216</v>
      </c>
      <c r="C30" s="267">
        <v>2719</v>
      </c>
      <c r="D30" s="267">
        <v>1273</v>
      </c>
      <c r="E30" s="267">
        <v>1446</v>
      </c>
      <c r="F30" s="267">
        <v>1234</v>
      </c>
      <c r="G30" s="267">
        <v>2745</v>
      </c>
      <c r="H30" s="267">
        <v>1280</v>
      </c>
      <c r="I30" s="267">
        <v>1465</v>
      </c>
      <c r="J30" s="268"/>
      <c r="K30" s="269" t="s">
        <v>388</v>
      </c>
      <c r="L30" s="267">
        <v>467</v>
      </c>
      <c r="M30" s="267">
        <v>1114</v>
      </c>
      <c r="N30" s="267">
        <v>553</v>
      </c>
      <c r="O30" s="267">
        <v>561</v>
      </c>
      <c r="P30" s="267">
        <v>474</v>
      </c>
      <c r="Q30" s="267">
        <v>1132</v>
      </c>
      <c r="R30" s="267">
        <v>561</v>
      </c>
      <c r="S30" s="267">
        <v>571</v>
      </c>
    </row>
    <row r="31" spans="1:19" s="260" customFormat="1" ht="13.5" customHeight="1">
      <c r="A31" s="269" t="s">
        <v>389</v>
      </c>
      <c r="B31" s="267">
        <v>1228</v>
      </c>
      <c r="C31" s="267">
        <v>2617</v>
      </c>
      <c r="D31" s="267">
        <v>1224</v>
      </c>
      <c r="E31" s="267">
        <v>1393</v>
      </c>
      <c r="F31" s="267">
        <v>1277</v>
      </c>
      <c r="G31" s="267">
        <v>2674</v>
      </c>
      <c r="H31" s="267">
        <v>1264</v>
      </c>
      <c r="I31" s="267">
        <v>1410</v>
      </c>
      <c r="J31" s="268"/>
      <c r="K31" s="269" t="s">
        <v>390</v>
      </c>
      <c r="L31" s="267">
        <v>59</v>
      </c>
      <c r="M31" s="267">
        <v>158</v>
      </c>
      <c r="N31" s="267">
        <v>73</v>
      </c>
      <c r="O31" s="267">
        <v>85</v>
      </c>
      <c r="P31" s="267">
        <v>61</v>
      </c>
      <c r="Q31" s="267">
        <v>160</v>
      </c>
      <c r="R31" s="267">
        <v>78</v>
      </c>
      <c r="S31" s="267">
        <v>82</v>
      </c>
    </row>
    <row r="32" spans="1:19" s="260" customFormat="1" ht="13.5" customHeight="1">
      <c r="A32" s="269" t="s">
        <v>391</v>
      </c>
      <c r="B32" s="267">
        <v>338</v>
      </c>
      <c r="C32" s="267">
        <v>575</v>
      </c>
      <c r="D32" s="267">
        <v>313</v>
      </c>
      <c r="E32" s="267">
        <v>262</v>
      </c>
      <c r="F32" s="267">
        <v>363</v>
      </c>
      <c r="G32" s="267">
        <v>600</v>
      </c>
      <c r="H32" s="267">
        <v>330</v>
      </c>
      <c r="I32" s="267">
        <v>270</v>
      </c>
      <c r="J32" s="268"/>
      <c r="K32" s="269" t="s">
        <v>392</v>
      </c>
      <c r="L32" s="267">
        <v>248</v>
      </c>
      <c r="M32" s="267">
        <v>603</v>
      </c>
      <c r="N32" s="267">
        <v>281</v>
      </c>
      <c r="O32" s="267">
        <v>322</v>
      </c>
      <c r="P32" s="267">
        <v>253</v>
      </c>
      <c r="Q32" s="267">
        <v>611</v>
      </c>
      <c r="R32" s="267">
        <v>283</v>
      </c>
      <c r="S32" s="267">
        <v>328</v>
      </c>
    </row>
    <row r="33" spans="1:19" s="260" customFormat="1" ht="13.5" customHeight="1">
      <c r="A33" s="269" t="s">
        <v>393</v>
      </c>
      <c r="B33" s="267">
        <v>900</v>
      </c>
      <c r="C33" s="267">
        <v>2273</v>
      </c>
      <c r="D33" s="267">
        <v>1065</v>
      </c>
      <c r="E33" s="267">
        <v>1208</v>
      </c>
      <c r="F33" s="267">
        <v>906</v>
      </c>
      <c r="G33" s="267">
        <v>2281</v>
      </c>
      <c r="H33" s="267">
        <v>1068</v>
      </c>
      <c r="I33" s="267">
        <v>1213</v>
      </c>
      <c r="J33" s="268"/>
      <c r="K33" s="269" t="s">
        <v>394</v>
      </c>
      <c r="L33" s="267">
        <v>189</v>
      </c>
      <c r="M33" s="267">
        <v>561</v>
      </c>
      <c r="N33" s="267">
        <v>269</v>
      </c>
      <c r="O33" s="267">
        <v>292</v>
      </c>
      <c r="P33" s="267">
        <v>193</v>
      </c>
      <c r="Q33" s="267">
        <v>564</v>
      </c>
      <c r="R33" s="267">
        <v>270</v>
      </c>
      <c r="S33" s="267">
        <v>294</v>
      </c>
    </row>
    <row r="34" spans="1:19" s="260" customFormat="1" ht="13.5" customHeight="1">
      <c r="A34" s="269" t="s">
        <v>395</v>
      </c>
      <c r="B34" s="267">
        <v>235</v>
      </c>
      <c r="C34" s="267">
        <v>582</v>
      </c>
      <c r="D34" s="267">
        <v>289</v>
      </c>
      <c r="E34" s="267">
        <v>293</v>
      </c>
      <c r="F34" s="267">
        <v>240</v>
      </c>
      <c r="G34" s="267">
        <v>578</v>
      </c>
      <c r="H34" s="267">
        <v>284</v>
      </c>
      <c r="I34" s="267">
        <v>294</v>
      </c>
      <c r="J34" s="268"/>
      <c r="K34" s="269" t="s">
        <v>396</v>
      </c>
      <c r="L34" s="267">
        <v>435</v>
      </c>
      <c r="M34" s="267">
        <v>945</v>
      </c>
      <c r="N34" s="267">
        <v>429</v>
      </c>
      <c r="O34" s="267">
        <v>516</v>
      </c>
      <c r="P34" s="267">
        <v>430</v>
      </c>
      <c r="Q34" s="267">
        <v>927</v>
      </c>
      <c r="R34" s="267">
        <v>420</v>
      </c>
      <c r="S34" s="267">
        <v>507</v>
      </c>
    </row>
    <row r="35" spans="1:19" s="260" customFormat="1" ht="13.5" customHeight="1">
      <c r="A35" s="269" t="s">
        <v>397</v>
      </c>
      <c r="B35" s="267">
        <v>123</v>
      </c>
      <c r="C35" s="267">
        <v>282</v>
      </c>
      <c r="D35" s="267">
        <v>133</v>
      </c>
      <c r="E35" s="267">
        <v>149</v>
      </c>
      <c r="F35" s="267">
        <v>127</v>
      </c>
      <c r="G35" s="267">
        <v>289</v>
      </c>
      <c r="H35" s="267">
        <v>136</v>
      </c>
      <c r="I35" s="267">
        <v>153</v>
      </c>
      <c r="J35" s="268"/>
      <c r="K35" s="269" t="s">
        <v>398</v>
      </c>
      <c r="L35" s="267">
        <v>7</v>
      </c>
      <c r="M35" s="267">
        <v>13</v>
      </c>
      <c r="N35" s="267">
        <v>4</v>
      </c>
      <c r="O35" s="267">
        <v>9</v>
      </c>
      <c r="P35" s="267">
        <v>8</v>
      </c>
      <c r="Q35" s="267">
        <v>17</v>
      </c>
      <c r="R35" s="267">
        <v>7</v>
      </c>
      <c r="S35" s="267">
        <v>10</v>
      </c>
    </row>
    <row r="36" spans="1:19" s="260" customFormat="1" ht="13.5" customHeight="1">
      <c r="A36" s="269" t="s">
        <v>399</v>
      </c>
      <c r="B36" s="267">
        <v>87</v>
      </c>
      <c r="C36" s="267">
        <v>242</v>
      </c>
      <c r="D36" s="267">
        <v>114</v>
      </c>
      <c r="E36" s="267">
        <v>128</v>
      </c>
      <c r="F36" s="267">
        <v>90</v>
      </c>
      <c r="G36" s="267">
        <v>241</v>
      </c>
      <c r="H36" s="267">
        <v>110</v>
      </c>
      <c r="I36" s="267">
        <v>131</v>
      </c>
      <c r="J36" s="268"/>
      <c r="K36" s="269" t="s">
        <v>400</v>
      </c>
      <c r="L36" s="267">
        <v>5</v>
      </c>
      <c r="M36" s="267">
        <v>13</v>
      </c>
      <c r="N36" s="267">
        <v>5</v>
      </c>
      <c r="O36" s="267">
        <v>8</v>
      </c>
      <c r="P36" s="267">
        <v>6</v>
      </c>
      <c r="Q36" s="267">
        <v>15</v>
      </c>
      <c r="R36" s="267">
        <v>6</v>
      </c>
      <c r="S36" s="267">
        <v>9</v>
      </c>
    </row>
    <row r="37" spans="1:19" s="260" customFormat="1" ht="13.5" customHeight="1">
      <c r="A37" s="269" t="s">
        <v>401</v>
      </c>
      <c r="B37" s="267" t="s">
        <v>377</v>
      </c>
      <c r="C37" s="267" t="s">
        <v>377</v>
      </c>
      <c r="D37" s="267" t="s">
        <v>377</v>
      </c>
      <c r="E37" s="267" t="s">
        <v>377</v>
      </c>
      <c r="F37" s="267" t="s">
        <v>377</v>
      </c>
      <c r="G37" s="267" t="s">
        <v>377</v>
      </c>
      <c r="H37" s="267" t="s">
        <v>377</v>
      </c>
      <c r="I37" s="267" t="s">
        <v>377</v>
      </c>
      <c r="J37" s="268"/>
      <c r="K37" s="269" t="s">
        <v>402</v>
      </c>
      <c r="L37" s="267">
        <v>42</v>
      </c>
      <c r="M37" s="267">
        <v>59</v>
      </c>
      <c r="N37" s="267">
        <v>35</v>
      </c>
      <c r="O37" s="267">
        <v>24</v>
      </c>
      <c r="P37" s="267">
        <v>44</v>
      </c>
      <c r="Q37" s="267">
        <v>60</v>
      </c>
      <c r="R37" s="267">
        <v>34</v>
      </c>
      <c r="S37" s="267">
        <v>26</v>
      </c>
    </row>
    <row r="38" spans="1:19" s="260" customFormat="1" ht="13.5" customHeight="1">
      <c r="A38" s="269" t="s">
        <v>403</v>
      </c>
      <c r="B38" s="267">
        <v>587</v>
      </c>
      <c r="C38" s="267">
        <v>1243</v>
      </c>
      <c r="D38" s="267">
        <v>548</v>
      </c>
      <c r="E38" s="267">
        <v>695</v>
      </c>
      <c r="F38" s="267">
        <v>588</v>
      </c>
      <c r="G38" s="267">
        <v>1240</v>
      </c>
      <c r="H38" s="267">
        <v>535</v>
      </c>
      <c r="I38" s="267">
        <v>705</v>
      </c>
      <c r="J38" s="268"/>
      <c r="K38" s="269" t="s">
        <v>404</v>
      </c>
      <c r="L38" s="267">
        <v>284</v>
      </c>
      <c r="M38" s="267">
        <v>720</v>
      </c>
      <c r="N38" s="267">
        <v>333</v>
      </c>
      <c r="O38" s="267">
        <v>387</v>
      </c>
      <c r="P38" s="267">
        <v>286</v>
      </c>
      <c r="Q38" s="267">
        <v>726</v>
      </c>
      <c r="R38" s="267">
        <v>334</v>
      </c>
      <c r="S38" s="267">
        <v>392</v>
      </c>
    </row>
    <row r="39" spans="1:19" s="260" customFormat="1" ht="13.5" customHeight="1">
      <c r="A39" s="269" t="s">
        <v>405</v>
      </c>
      <c r="B39" s="267">
        <v>275</v>
      </c>
      <c r="C39" s="267">
        <v>584</v>
      </c>
      <c r="D39" s="267">
        <v>267</v>
      </c>
      <c r="E39" s="267">
        <v>317</v>
      </c>
      <c r="F39" s="267">
        <v>276</v>
      </c>
      <c r="G39" s="267">
        <v>595</v>
      </c>
      <c r="H39" s="267">
        <v>274</v>
      </c>
      <c r="I39" s="267">
        <v>321</v>
      </c>
      <c r="J39" s="268"/>
      <c r="K39" s="269" t="s">
        <v>406</v>
      </c>
      <c r="L39" s="267">
        <v>129</v>
      </c>
      <c r="M39" s="267">
        <v>272</v>
      </c>
      <c r="N39" s="267">
        <v>127</v>
      </c>
      <c r="O39" s="267">
        <v>145</v>
      </c>
      <c r="P39" s="267">
        <v>127</v>
      </c>
      <c r="Q39" s="267">
        <v>276</v>
      </c>
      <c r="R39" s="267">
        <v>129</v>
      </c>
      <c r="S39" s="267">
        <v>147</v>
      </c>
    </row>
    <row r="40" spans="1:19" s="260" customFormat="1" ht="13.5" customHeight="1">
      <c r="A40" s="269" t="s">
        <v>407</v>
      </c>
      <c r="B40" s="267">
        <v>586</v>
      </c>
      <c r="C40" s="267">
        <v>1307</v>
      </c>
      <c r="D40" s="267">
        <v>569</v>
      </c>
      <c r="E40" s="267">
        <v>738</v>
      </c>
      <c r="F40" s="267">
        <v>586</v>
      </c>
      <c r="G40" s="267">
        <v>1292</v>
      </c>
      <c r="H40" s="267">
        <v>564</v>
      </c>
      <c r="I40" s="267">
        <v>728</v>
      </c>
      <c r="J40" s="268"/>
      <c r="K40" s="269" t="s">
        <v>408</v>
      </c>
      <c r="L40" s="267">
        <v>4</v>
      </c>
      <c r="M40" s="267">
        <v>7</v>
      </c>
      <c r="N40" s="267">
        <v>4</v>
      </c>
      <c r="O40" s="267">
        <v>3</v>
      </c>
      <c r="P40" s="267">
        <v>4</v>
      </c>
      <c r="Q40" s="267">
        <v>7</v>
      </c>
      <c r="R40" s="267">
        <v>4</v>
      </c>
      <c r="S40" s="267">
        <v>3</v>
      </c>
    </row>
    <row r="41" spans="1:19" s="260" customFormat="1" ht="13.5" customHeight="1">
      <c r="A41" s="269" t="s">
        <v>409</v>
      </c>
      <c r="B41" s="267">
        <v>764</v>
      </c>
      <c r="C41" s="267">
        <v>1897</v>
      </c>
      <c r="D41" s="267">
        <v>877</v>
      </c>
      <c r="E41" s="267">
        <v>1020</v>
      </c>
      <c r="F41" s="267">
        <v>765</v>
      </c>
      <c r="G41" s="267">
        <v>1904</v>
      </c>
      <c r="H41" s="267">
        <v>869</v>
      </c>
      <c r="I41" s="267">
        <v>1035</v>
      </c>
      <c r="J41" s="268"/>
      <c r="K41" s="269" t="s">
        <v>410</v>
      </c>
      <c r="L41" s="267">
        <v>602</v>
      </c>
      <c r="M41" s="267">
        <v>1890</v>
      </c>
      <c r="N41" s="267">
        <v>917</v>
      </c>
      <c r="O41" s="267">
        <v>973</v>
      </c>
      <c r="P41" s="267">
        <v>612</v>
      </c>
      <c r="Q41" s="267">
        <v>1893</v>
      </c>
      <c r="R41" s="267">
        <v>912</v>
      </c>
      <c r="S41" s="267">
        <v>981</v>
      </c>
    </row>
    <row r="42" spans="1:19" s="260" customFormat="1" ht="13.5" customHeight="1">
      <c r="A42" s="269" t="s">
        <v>411</v>
      </c>
      <c r="B42" s="267">
        <v>1503</v>
      </c>
      <c r="C42" s="267">
        <v>3557</v>
      </c>
      <c r="D42" s="267">
        <v>1697</v>
      </c>
      <c r="E42" s="267">
        <v>1860</v>
      </c>
      <c r="F42" s="267">
        <v>1522</v>
      </c>
      <c r="G42" s="267">
        <v>3614</v>
      </c>
      <c r="H42" s="267">
        <v>1727</v>
      </c>
      <c r="I42" s="267">
        <v>1887</v>
      </c>
      <c r="J42" s="268"/>
      <c r="K42" s="269" t="s">
        <v>412</v>
      </c>
      <c r="L42" s="267">
        <v>404</v>
      </c>
      <c r="M42" s="267">
        <v>934</v>
      </c>
      <c r="N42" s="267">
        <v>436</v>
      </c>
      <c r="O42" s="267">
        <v>498</v>
      </c>
      <c r="P42" s="267">
        <v>413</v>
      </c>
      <c r="Q42" s="267">
        <v>934</v>
      </c>
      <c r="R42" s="267">
        <v>436</v>
      </c>
      <c r="S42" s="267">
        <v>498</v>
      </c>
    </row>
    <row r="43" spans="1:19" s="260" customFormat="1" ht="13.5" customHeight="1">
      <c r="A43" s="269" t="s">
        <v>413</v>
      </c>
      <c r="B43" s="267">
        <v>1043</v>
      </c>
      <c r="C43" s="267">
        <v>2526</v>
      </c>
      <c r="D43" s="267">
        <v>1176</v>
      </c>
      <c r="E43" s="267">
        <v>1350</v>
      </c>
      <c r="F43" s="267">
        <v>1042</v>
      </c>
      <c r="G43" s="267">
        <v>2503</v>
      </c>
      <c r="H43" s="267">
        <v>1165</v>
      </c>
      <c r="I43" s="267">
        <v>1338</v>
      </c>
      <c r="J43" s="268"/>
      <c r="K43" s="269" t="s">
        <v>414</v>
      </c>
      <c r="L43" s="267">
        <v>285</v>
      </c>
      <c r="M43" s="267">
        <v>673</v>
      </c>
      <c r="N43" s="267">
        <v>296</v>
      </c>
      <c r="O43" s="267">
        <v>377</v>
      </c>
      <c r="P43" s="267">
        <v>286</v>
      </c>
      <c r="Q43" s="267">
        <v>675</v>
      </c>
      <c r="R43" s="267">
        <v>297</v>
      </c>
      <c r="S43" s="267">
        <v>378</v>
      </c>
    </row>
    <row r="44" spans="1:19" s="260" customFormat="1" ht="13.5" customHeight="1">
      <c r="A44" s="269" t="s">
        <v>415</v>
      </c>
      <c r="B44" s="267">
        <v>760</v>
      </c>
      <c r="C44" s="267">
        <v>1794</v>
      </c>
      <c r="D44" s="267">
        <v>825</v>
      </c>
      <c r="E44" s="267">
        <v>969</v>
      </c>
      <c r="F44" s="267">
        <v>765</v>
      </c>
      <c r="G44" s="267">
        <v>1785</v>
      </c>
      <c r="H44" s="267">
        <v>825</v>
      </c>
      <c r="I44" s="267">
        <v>960</v>
      </c>
      <c r="J44" s="268"/>
      <c r="K44" s="269" t="s">
        <v>416</v>
      </c>
      <c r="L44" s="267">
        <v>105</v>
      </c>
      <c r="M44" s="267">
        <v>281</v>
      </c>
      <c r="N44" s="267">
        <v>140</v>
      </c>
      <c r="O44" s="267">
        <v>141</v>
      </c>
      <c r="P44" s="267">
        <v>103</v>
      </c>
      <c r="Q44" s="267">
        <v>281</v>
      </c>
      <c r="R44" s="267">
        <v>139</v>
      </c>
      <c r="S44" s="267">
        <v>142</v>
      </c>
    </row>
    <row r="45" spans="1:19" s="260" customFormat="1" ht="13.5" customHeight="1">
      <c r="A45" s="269" t="s">
        <v>417</v>
      </c>
      <c r="B45" s="267">
        <v>114</v>
      </c>
      <c r="C45" s="267">
        <v>369</v>
      </c>
      <c r="D45" s="267">
        <v>183</v>
      </c>
      <c r="E45" s="267">
        <v>186</v>
      </c>
      <c r="F45" s="267">
        <v>114</v>
      </c>
      <c r="G45" s="267">
        <v>367</v>
      </c>
      <c r="H45" s="267">
        <v>183</v>
      </c>
      <c r="I45" s="267">
        <v>184</v>
      </c>
      <c r="J45" s="268"/>
      <c r="K45" s="269" t="s">
        <v>418</v>
      </c>
      <c r="L45" s="267">
        <v>11</v>
      </c>
      <c r="M45" s="267">
        <v>36</v>
      </c>
      <c r="N45" s="267">
        <v>17</v>
      </c>
      <c r="O45" s="267">
        <v>19</v>
      </c>
      <c r="P45" s="267">
        <v>12</v>
      </c>
      <c r="Q45" s="267">
        <v>42</v>
      </c>
      <c r="R45" s="267">
        <v>19</v>
      </c>
      <c r="S45" s="267">
        <v>23</v>
      </c>
    </row>
    <row r="46" spans="1:19" s="260" customFormat="1" ht="13.5" customHeight="1">
      <c r="A46" s="269" t="s">
        <v>419</v>
      </c>
      <c r="B46" s="267">
        <v>11</v>
      </c>
      <c r="C46" s="267">
        <v>26</v>
      </c>
      <c r="D46" s="267">
        <v>11</v>
      </c>
      <c r="E46" s="267">
        <v>15</v>
      </c>
      <c r="F46" s="267">
        <v>10</v>
      </c>
      <c r="G46" s="267">
        <v>25</v>
      </c>
      <c r="H46" s="267">
        <v>10</v>
      </c>
      <c r="I46" s="267">
        <v>15</v>
      </c>
      <c r="J46" s="268"/>
      <c r="K46" s="269" t="s">
        <v>420</v>
      </c>
      <c r="L46" s="267">
        <v>786</v>
      </c>
      <c r="M46" s="267">
        <v>1803</v>
      </c>
      <c r="N46" s="267">
        <v>862</v>
      </c>
      <c r="O46" s="267">
        <v>941</v>
      </c>
      <c r="P46" s="267">
        <v>790</v>
      </c>
      <c r="Q46" s="267">
        <v>1809</v>
      </c>
      <c r="R46" s="267">
        <v>865</v>
      </c>
      <c r="S46" s="267">
        <v>944</v>
      </c>
    </row>
    <row r="47" spans="1:19" s="260" customFormat="1" ht="13.5" customHeight="1">
      <c r="A47" s="269" t="s">
        <v>421</v>
      </c>
      <c r="B47" s="267">
        <v>278</v>
      </c>
      <c r="C47" s="267">
        <v>701</v>
      </c>
      <c r="D47" s="267">
        <v>319</v>
      </c>
      <c r="E47" s="267">
        <v>382</v>
      </c>
      <c r="F47" s="267">
        <v>277</v>
      </c>
      <c r="G47" s="267">
        <v>695</v>
      </c>
      <c r="H47" s="267">
        <v>317</v>
      </c>
      <c r="I47" s="267">
        <v>378</v>
      </c>
      <c r="J47" s="268"/>
      <c r="K47" s="269" t="s">
        <v>422</v>
      </c>
      <c r="L47" s="267">
        <v>439</v>
      </c>
      <c r="M47" s="267">
        <v>1227</v>
      </c>
      <c r="N47" s="267">
        <v>615</v>
      </c>
      <c r="O47" s="267">
        <v>612</v>
      </c>
      <c r="P47" s="267">
        <v>467</v>
      </c>
      <c r="Q47" s="267">
        <v>1260</v>
      </c>
      <c r="R47" s="267">
        <v>624</v>
      </c>
      <c r="S47" s="267">
        <v>636</v>
      </c>
    </row>
    <row r="48" spans="1:19" s="260" customFormat="1" ht="13.5" customHeight="1">
      <c r="A48" s="269" t="s">
        <v>423</v>
      </c>
      <c r="B48" s="267">
        <v>179</v>
      </c>
      <c r="C48" s="267">
        <v>451</v>
      </c>
      <c r="D48" s="267">
        <v>199</v>
      </c>
      <c r="E48" s="267">
        <v>252</v>
      </c>
      <c r="F48" s="267">
        <v>192</v>
      </c>
      <c r="G48" s="267">
        <v>462</v>
      </c>
      <c r="H48" s="267">
        <v>201</v>
      </c>
      <c r="I48" s="267">
        <v>261</v>
      </c>
      <c r="J48" s="268"/>
      <c r="K48" s="269" t="s">
        <v>424</v>
      </c>
      <c r="L48" s="267">
        <v>412</v>
      </c>
      <c r="M48" s="267">
        <v>785</v>
      </c>
      <c r="N48" s="267">
        <v>345</v>
      </c>
      <c r="O48" s="267">
        <v>440</v>
      </c>
      <c r="P48" s="267">
        <v>419</v>
      </c>
      <c r="Q48" s="267">
        <v>800</v>
      </c>
      <c r="R48" s="267">
        <v>346</v>
      </c>
      <c r="S48" s="267">
        <v>454</v>
      </c>
    </row>
    <row r="49" spans="1:19" s="260" customFormat="1" ht="13.5" customHeight="1">
      <c r="A49" s="269" t="s">
        <v>425</v>
      </c>
      <c r="B49" s="267">
        <v>284</v>
      </c>
      <c r="C49" s="267">
        <v>753</v>
      </c>
      <c r="D49" s="267">
        <v>377</v>
      </c>
      <c r="E49" s="267">
        <v>376</v>
      </c>
      <c r="F49" s="267">
        <v>288</v>
      </c>
      <c r="G49" s="267">
        <v>753</v>
      </c>
      <c r="H49" s="267">
        <v>373</v>
      </c>
      <c r="I49" s="267">
        <v>380</v>
      </c>
      <c r="J49" s="268"/>
      <c r="K49" s="269" t="s">
        <v>426</v>
      </c>
      <c r="L49" s="267">
        <v>351</v>
      </c>
      <c r="M49" s="267">
        <v>789</v>
      </c>
      <c r="N49" s="267">
        <v>377</v>
      </c>
      <c r="O49" s="267">
        <v>412</v>
      </c>
      <c r="P49" s="267">
        <v>361</v>
      </c>
      <c r="Q49" s="267">
        <v>820</v>
      </c>
      <c r="R49" s="267">
        <v>389</v>
      </c>
      <c r="S49" s="267">
        <v>431</v>
      </c>
    </row>
    <row r="50" spans="1:19" s="260" customFormat="1" ht="13.5" customHeight="1">
      <c r="A50" s="269" t="s">
        <v>427</v>
      </c>
      <c r="B50" s="267">
        <v>445</v>
      </c>
      <c r="C50" s="267">
        <v>1227</v>
      </c>
      <c r="D50" s="267">
        <v>590</v>
      </c>
      <c r="E50" s="267">
        <v>637</v>
      </c>
      <c r="F50" s="267">
        <v>450</v>
      </c>
      <c r="G50" s="267">
        <v>1225</v>
      </c>
      <c r="H50" s="267">
        <v>588</v>
      </c>
      <c r="I50" s="267">
        <v>637</v>
      </c>
      <c r="J50" s="268"/>
      <c r="K50" s="269" t="s">
        <v>428</v>
      </c>
      <c r="L50" s="267">
        <v>143</v>
      </c>
      <c r="M50" s="267">
        <v>338</v>
      </c>
      <c r="N50" s="267">
        <v>166</v>
      </c>
      <c r="O50" s="267">
        <v>172</v>
      </c>
      <c r="P50" s="267">
        <v>146</v>
      </c>
      <c r="Q50" s="267">
        <v>351</v>
      </c>
      <c r="R50" s="267">
        <v>173</v>
      </c>
      <c r="S50" s="267">
        <v>178</v>
      </c>
    </row>
    <row r="51" spans="1:19" s="260" customFormat="1" ht="13.5" customHeight="1">
      <c r="A51" s="269" t="s">
        <v>429</v>
      </c>
      <c r="B51" s="267">
        <v>283</v>
      </c>
      <c r="C51" s="267">
        <v>710</v>
      </c>
      <c r="D51" s="267">
        <v>349</v>
      </c>
      <c r="E51" s="267">
        <v>361</v>
      </c>
      <c r="F51" s="267">
        <v>290</v>
      </c>
      <c r="G51" s="267">
        <v>733</v>
      </c>
      <c r="H51" s="267">
        <v>365</v>
      </c>
      <c r="I51" s="267">
        <v>368</v>
      </c>
      <c r="J51" s="268"/>
      <c r="K51" s="269" t="s">
        <v>430</v>
      </c>
      <c r="L51" s="267">
        <v>200</v>
      </c>
      <c r="M51" s="267">
        <v>493</v>
      </c>
      <c r="N51" s="267">
        <v>247</v>
      </c>
      <c r="O51" s="267">
        <v>246</v>
      </c>
      <c r="P51" s="267">
        <v>200</v>
      </c>
      <c r="Q51" s="267">
        <v>505</v>
      </c>
      <c r="R51" s="267">
        <v>252</v>
      </c>
      <c r="S51" s="267">
        <v>253</v>
      </c>
    </row>
    <row r="52" spans="1:19" s="260" customFormat="1" ht="13.5" customHeight="1">
      <c r="A52" s="269" t="s">
        <v>431</v>
      </c>
      <c r="B52" s="267">
        <v>382</v>
      </c>
      <c r="C52" s="267">
        <v>994</v>
      </c>
      <c r="D52" s="267">
        <v>475</v>
      </c>
      <c r="E52" s="267">
        <v>519</v>
      </c>
      <c r="F52" s="267">
        <v>400</v>
      </c>
      <c r="G52" s="267">
        <v>1043</v>
      </c>
      <c r="H52" s="267">
        <v>502</v>
      </c>
      <c r="I52" s="267">
        <v>541</v>
      </c>
      <c r="J52" s="268"/>
      <c r="K52" s="269" t="s">
        <v>432</v>
      </c>
      <c r="L52" s="267">
        <v>111</v>
      </c>
      <c r="M52" s="267">
        <v>258</v>
      </c>
      <c r="N52" s="267">
        <v>120</v>
      </c>
      <c r="O52" s="267">
        <v>138</v>
      </c>
      <c r="P52" s="267">
        <v>113</v>
      </c>
      <c r="Q52" s="267">
        <v>258</v>
      </c>
      <c r="R52" s="267">
        <v>121</v>
      </c>
      <c r="S52" s="267">
        <v>137</v>
      </c>
    </row>
    <row r="53" spans="1:19" s="260" customFormat="1" ht="13.5" customHeight="1">
      <c r="A53" s="269" t="s">
        <v>433</v>
      </c>
      <c r="B53" s="267">
        <v>417</v>
      </c>
      <c r="C53" s="267">
        <v>1065</v>
      </c>
      <c r="D53" s="267">
        <v>471</v>
      </c>
      <c r="E53" s="267">
        <v>594</v>
      </c>
      <c r="F53" s="267">
        <v>413</v>
      </c>
      <c r="G53" s="267">
        <v>1064</v>
      </c>
      <c r="H53" s="267">
        <v>474</v>
      </c>
      <c r="I53" s="267">
        <v>590</v>
      </c>
      <c r="J53" s="268"/>
      <c r="K53" s="269" t="s">
        <v>434</v>
      </c>
      <c r="L53" s="267">
        <v>3</v>
      </c>
      <c r="M53" s="267">
        <v>10</v>
      </c>
      <c r="N53" s="267">
        <v>5</v>
      </c>
      <c r="O53" s="267">
        <v>5</v>
      </c>
      <c r="P53" s="267" t="s">
        <v>377</v>
      </c>
      <c r="Q53" s="267" t="s">
        <v>377</v>
      </c>
      <c r="R53" s="267" t="s">
        <v>377</v>
      </c>
      <c r="S53" s="267" t="s">
        <v>377</v>
      </c>
    </row>
    <row r="54" spans="1:19" s="260" customFormat="1" ht="13.5" customHeight="1">
      <c r="A54" s="269" t="s">
        <v>435</v>
      </c>
      <c r="B54" s="267">
        <v>250</v>
      </c>
      <c r="C54" s="267">
        <v>618</v>
      </c>
      <c r="D54" s="267">
        <v>299</v>
      </c>
      <c r="E54" s="267">
        <v>319</v>
      </c>
      <c r="F54" s="267">
        <v>246</v>
      </c>
      <c r="G54" s="267">
        <v>611</v>
      </c>
      <c r="H54" s="267">
        <v>297</v>
      </c>
      <c r="I54" s="267">
        <v>314</v>
      </c>
      <c r="J54" s="268"/>
      <c r="K54" s="269" t="s">
        <v>436</v>
      </c>
      <c r="L54" s="267">
        <v>878</v>
      </c>
      <c r="M54" s="267">
        <v>2106</v>
      </c>
      <c r="N54" s="267">
        <v>981</v>
      </c>
      <c r="O54" s="267">
        <v>1125</v>
      </c>
      <c r="P54" s="267">
        <v>892</v>
      </c>
      <c r="Q54" s="267">
        <v>2142</v>
      </c>
      <c r="R54" s="267">
        <v>998</v>
      </c>
      <c r="S54" s="267">
        <v>1144</v>
      </c>
    </row>
    <row r="55" spans="1:19" s="260" customFormat="1" ht="13.5" customHeight="1">
      <c r="A55" s="269" t="s">
        <v>437</v>
      </c>
      <c r="B55" s="267">
        <v>114</v>
      </c>
      <c r="C55" s="267">
        <v>223</v>
      </c>
      <c r="D55" s="267">
        <v>96</v>
      </c>
      <c r="E55" s="267">
        <v>127</v>
      </c>
      <c r="F55" s="267">
        <v>108</v>
      </c>
      <c r="G55" s="267">
        <v>214</v>
      </c>
      <c r="H55" s="267">
        <v>94</v>
      </c>
      <c r="I55" s="267">
        <v>120</v>
      </c>
      <c r="J55" s="268"/>
      <c r="K55" s="269" t="s">
        <v>438</v>
      </c>
      <c r="L55" s="267">
        <v>8</v>
      </c>
      <c r="M55" s="267">
        <v>12</v>
      </c>
      <c r="N55" s="267">
        <v>4</v>
      </c>
      <c r="O55" s="267">
        <v>8</v>
      </c>
      <c r="P55" s="267">
        <v>8</v>
      </c>
      <c r="Q55" s="267">
        <v>12</v>
      </c>
      <c r="R55" s="267">
        <v>4</v>
      </c>
      <c r="S55" s="267">
        <v>8</v>
      </c>
    </row>
    <row r="56" spans="1:19" s="260" customFormat="1" ht="13.5" customHeight="1">
      <c r="A56" s="269" t="s">
        <v>439</v>
      </c>
      <c r="B56" s="267">
        <v>114</v>
      </c>
      <c r="C56" s="267">
        <v>291</v>
      </c>
      <c r="D56" s="267">
        <v>135</v>
      </c>
      <c r="E56" s="267">
        <v>156</v>
      </c>
      <c r="F56" s="267">
        <v>122</v>
      </c>
      <c r="G56" s="267">
        <v>306</v>
      </c>
      <c r="H56" s="267">
        <v>144</v>
      </c>
      <c r="I56" s="267">
        <v>162</v>
      </c>
      <c r="J56" s="268"/>
      <c r="K56" s="269" t="s">
        <v>440</v>
      </c>
      <c r="L56" s="267">
        <v>350</v>
      </c>
      <c r="M56" s="267">
        <v>936</v>
      </c>
      <c r="N56" s="267">
        <v>444</v>
      </c>
      <c r="O56" s="267">
        <v>492</v>
      </c>
      <c r="P56" s="267">
        <v>349</v>
      </c>
      <c r="Q56" s="267">
        <v>927</v>
      </c>
      <c r="R56" s="267">
        <v>441</v>
      </c>
      <c r="S56" s="267">
        <v>486</v>
      </c>
    </row>
    <row r="57" spans="1:19" s="260" customFormat="1" ht="13.5" customHeight="1">
      <c r="A57" s="269" t="s">
        <v>441</v>
      </c>
      <c r="B57" s="267">
        <v>350</v>
      </c>
      <c r="C57" s="267">
        <v>843</v>
      </c>
      <c r="D57" s="267">
        <v>391</v>
      </c>
      <c r="E57" s="267">
        <v>452</v>
      </c>
      <c r="F57" s="267">
        <v>348</v>
      </c>
      <c r="G57" s="267">
        <v>831</v>
      </c>
      <c r="H57" s="267">
        <v>384</v>
      </c>
      <c r="I57" s="267">
        <v>447</v>
      </c>
      <c r="J57" s="268"/>
      <c r="K57" s="269" t="s">
        <v>442</v>
      </c>
      <c r="L57" s="267">
        <v>253</v>
      </c>
      <c r="M57" s="267">
        <v>722</v>
      </c>
      <c r="N57" s="267">
        <v>341</v>
      </c>
      <c r="O57" s="267">
        <v>381</v>
      </c>
      <c r="P57" s="267">
        <v>255</v>
      </c>
      <c r="Q57" s="267">
        <v>730</v>
      </c>
      <c r="R57" s="267">
        <v>349</v>
      </c>
      <c r="S57" s="267">
        <v>381</v>
      </c>
    </row>
    <row r="58" spans="1:19" s="260" customFormat="1" ht="13.5" customHeight="1">
      <c r="A58" s="269" t="s">
        <v>443</v>
      </c>
      <c r="B58" s="267">
        <v>112</v>
      </c>
      <c r="C58" s="267">
        <v>321</v>
      </c>
      <c r="D58" s="267">
        <v>156</v>
      </c>
      <c r="E58" s="267">
        <v>165</v>
      </c>
      <c r="F58" s="267">
        <v>112</v>
      </c>
      <c r="G58" s="267">
        <v>322</v>
      </c>
      <c r="H58" s="267">
        <v>157</v>
      </c>
      <c r="I58" s="267">
        <v>165</v>
      </c>
      <c r="J58" s="268"/>
      <c r="K58" s="269" t="s">
        <v>444</v>
      </c>
      <c r="L58" s="267">
        <v>590</v>
      </c>
      <c r="M58" s="267">
        <v>1387</v>
      </c>
      <c r="N58" s="267">
        <v>638</v>
      </c>
      <c r="O58" s="267">
        <v>749</v>
      </c>
      <c r="P58" s="267">
        <v>599</v>
      </c>
      <c r="Q58" s="267">
        <v>1401</v>
      </c>
      <c r="R58" s="267">
        <v>648</v>
      </c>
      <c r="S58" s="267">
        <v>753</v>
      </c>
    </row>
    <row r="59" spans="1:19" s="260" customFormat="1" ht="13.5" customHeight="1">
      <c r="A59" s="269" t="s">
        <v>445</v>
      </c>
      <c r="B59" s="267">
        <v>60</v>
      </c>
      <c r="C59" s="267">
        <v>170</v>
      </c>
      <c r="D59" s="267">
        <v>84</v>
      </c>
      <c r="E59" s="267">
        <v>86</v>
      </c>
      <c r="F59" s="267">
        <v>61</v>
      </c>
      <c r="G59" s="267">
        <v>164</v>
      </c>
      <c r="H59" s="267">
        <v>78</v>
      </c>
      <c r="I59" s="267">
        <v>86</v>
      </c>
      <c r="J59" s="268"/>
      <c r="K59" s="269" t="s">
        <v>446</v>
      </c>
      <c r="L59" s="267">
        <v>136</v>
      </c>
      <c r="M59" s="267">
        <v>349</v>
      </c>
      <c r="N59" s="267">
        <v>175</v>
      </c>
      <c r="O59" s="267">
        <v>174</v>
      </c>
      <c r="P59" s="267">
        <v>141</v>
      </c>
      <c r="Q59" s="267">
        <v>356</v>
      </c>
      <c r="R59" s="267">
        <v>177</v>
      </c>
      <c r="S59" s="267">
        <v>179</v>
      </c>
    </row>
    <row r="60" spans="1:19" s="260" customFormat="1" ht="13.5" customHeight="1">
      <c r="A60" s="269" t="s">
        <v>447</v>
      </c>
      <c r="B60" s="267">
        <v>148</v>
      </c>
      <c r="C60" s="267">
        <v>355</v>
      </c>
      <c r="D60" s="267">
        <v>155</v>
      </c>
      <c r="E60" s="267">
        <v>200</v>
      </c>
      <c r="F60" s="267">
        <v>147</v>
      </c>
      <c r="G60" s="267">
        <v>356</v>
      </c>
      <c r="H60" s="267">
        <v>155</v>
      </c>
      <c r="I60" s="267">
        <v>201</v>
      </c>
      <c r="J60" s="268"/>
      <c r="K60" s="269" t="s">
        <v>448</v>
      </c>
      <c r="L60" s="267">
        <v>108</v>
      </c>
      <c r="M60" s="267">
        <v>224</v>
      </c>
      <c r="N60" s="267">
        <v>105</v>
      </c>
      <c r="O60" s="267">
        <v>119</v>
      </c>
      <c r="P60" s="267">
        <v>107</v>
      </c>
      <c r="Q60" s="267">
        <v>227</v>
      </c>
      <c r="R60" s="267">
        <v>108</v>
      </c>
      <c r="S60" s="267">
        <v>119</v>
      </c>
    </row>
    <row r="61" spans="1:19" s="260" customFormat="1" ht="13.5" customHeight="1">
      <c r="A61" s="269" t="s">
        <v>449</v>
      </c>
      <c r="B61" s="267">
        <v>195</v>
      </c>
      <c r="C61" s="267">
        <v>511</v>
      </c>
      <c r="D61" s="267">
        <v>238</v>
      </c>
      <c r="E61" s="267">
        <v>273</v>
      </c>
      <c r="F61" s="267">
        <v>199</v>
      </c>
      <c r="G61" s="267">
        <v>511</v>
      </c>
      <c r="H61" s="267">
        <v>237</v>
      </c>
      <c r="I61" s="267">
        <v>274</v>
      </c>
      <c r="J61" s="268"/>
      <c r="K61" s="269" t="s">
        <v>450</v>
      </c>
      <c r="L61" s="267">
        <v>887</v>
      </c>
      <c r="M61" s="267">
        <v>2155</v>
      </c>
      <c r="N61" s="267">
        <v>1012</v>
      </c>
      <c r="O61" s="267">
        <v>1143</v>
      </c>
      <c r="P61" s="267">
        <v>890</v>
      </c>
      <c r="Q61" s="267">
        <v>2160</v>
      </c>
      <c r="R61" s="267">
        <v>1009</v>
      </c>
      <c r="S61" s="267">
        <v>1151</v>
      </c>
    </row>
    <row r="62" spans="1:19" s="260" customFormat="1" ht="13.5" customHeight="1">
      <c r="A62" s="269" t="s">
        <v>451</v>
      </c>
      <c r="B62" s="267">
        <v>915</v>
      </c>
      <c r="C62" s="267">
        <v>2487</v>
      </c>
      <c r="D62" s="267">
        <v>1194</v>
      </c>
      <c r="E62" s="267">
        <v>1293</v>
      </c>
      <c r="F62" s="267">
        <v>937</v>
      </c>
      <c r="G62" s="267">
        <v>2510</v>
      </c>
      <c r="H62" s="267">
        <v>1207</v>
      </c>
      <c r="I62" s="267">
        <v>1303</v>
      </c>
      <c r="J62" s="268"/>
      <c r="K62" s="269" t="s">
        <v>452</v>
      </c>
      <c r="L62" s="267">
        <v>1183</v>
      </c>
      <c r="M62" s="267">
        <v>2136</v>
      </c>
      <c r="N62" s="267">
        <v>1042</v>
      </c>
      <c r="O62" s="267">
        <v>1094</v>
      </c>
      <c r="P62" s="267">
        <v>1271</v>
      </c>
      <c r="Q62" s="267">
        <v>2300</v>
      </c>
      <c r="R62" s="267">
        <v>1111</v>
      </c>
      <c r="S62" s="267">
        <v>1189</v>
      </c>
    </row>
    <row r="63" spans="1:19" s="260" customFormat="1" ht="13.5" customHeight="1">
      <c r="A63" s="269" t="s">
        <v>453</v>
      </c>
      <c r="B63" s="267">
        <v>242</v>
      </c>
      <c r="C63" s="267">
        <v>620</v>
      </c>
      <c r="D63" s="267">
        <v>292</v>
      </c>
      <c r="E63" s="267">
        <v>328</v>
      </c>
      <c r="F63" s="267">
        <v>245</v>
      </c>
      <c r="G63" s="267">
        <v>611</v>
      </c>
      <c r="H63" s="267">
        <v>286</v>
      </c>
      <c r="I63" s="267">
        <v>325</v>
      </c>
      <c r="J63" s="268"/>
      <c r="K63" s="269" t="s">
        <v>454</v>
      </c>
      <c r="L63" s="267">
        <v>581</v>
      </c>
      <c r="M63" s="267">
        <v>946</v>
      </c>
      <c r="N63" s="267">
        <v>479</v>
      </c>
      <c r="O63" s="267">
        <v>467</v>
      </c>
      <c r="P63" s="267">
        <v>630</v>
      </c>
      <c r="Q63" s="267">
        <v>1054</v>
      </c>
      <c r="R63" s="267">
        <v>556</v>
      </c>
      <c r="S63" s="267">
        <v>498</v>
      </c>
    </row>
    <row r="64" spans="1:19" s="260" customFormat="1" ht="13.5" customHeight="1">
      <c r="A64" s="269" t="s">
        <v>455</v>
      </c>
      <c r="B64" s="267">
        <v>109</v>
      </c>
      <c r="C64" s="267">
        <v>316</v>
      </c>
      <c r="D64" s="267">
        <v>146</v>
      </c>
      <c r="E64" s="267">
        <v>170</v>
      </c>
      <c r="F64" s="267">
        <v>116</v>
      </c>
      <c r="G64" s="267">
        <v>325</v>
      </c>
      <c r="H64" s="267">
        <v>148</v>
      </c>
      <c r="I64" s="267">
        <v>177</v>
      </c>
      <c r="J64" s="268"/>
      <c r="K64" s="269" t="s">
        <v>456</v>
      </c>
      <c r="L64" s="267">
        <v>508</v>
      </c>
      <c r="M64" s="267">
        <v>1080</v>
      </c>
      <c r="N64" s="267">
        <v>522</v>
      </c>
      <c r="O64" s="267">
        <v>558</v>
      </c>
      <c r="P64" s="267">
        <v>523</v>
      </c>
      <c r="Q64" s="267">
        <v>1082</v>
      </c>
      <c r="R64" s="267">
        <v>519</v>
      </c>
      <c r="S64" s="267">
        <v>563</v>
      </c>
    </row>
    <row r="65" spans="1:24" s="260" customFormat="1" ht="13.5" customHeight="1">
      <c r="A65" s="269" t="s">
        <v>457</v>
      </c>
      <c r="B65" s="267">
        <v>50</v>
      </c>
      <c r="C65" s="267">
        <v>135</v>
      </c>
      <c r="D65" s="267">
        <v>66</v>
      </c>
      <c r="E65" s="267">
        <v>69</v>
      </c>
      <c r="F65" s="267">
        <v>53</v>
      </c>
      <c r="G65" s="267">
        <v>139</v>
      </c>
      <c r="H65" s="267">
        <v>68</v>
      </c>
      <c r="I65" s="267">
        <v>71</v>
      </c>
      <c r="J65" s="268"/>
      <c r="K65" s="269" t="s">
        <v>458</v>
      </c>
      <c r="L65" s="267">
        <v>872</v>
      </c>
      <c r="M65" s="267">
        <v>1673</v>
      </c>
      <c r="N65" s="267">
        <v>735</v>
      </c>
      <c r="O65" s="267">
        <v>938</v>
      </c>
      <c r="P65" s="267">
        <v>874</v>
      </c>
      <c r="Q65" s="267">
        <v>1693</v>
      </c>
      <c r="R65" s="267">
        <v>743</v>
      </c>
      <c r="S65" s="267">
        <v>950</v>
      </c>
    </row>
    <row r="66" spans="1:24" s="260" customFormat="1" ht="13.5" customHeight="1">
      <c r="A66" s="269" t="s">
        <v>459</v>
      </c>
      <c r="B66" s="267">
        <v>157</v>
      </c>
      <c r="C66" s="267">
        <v>476</v>
      </c>
      <c r="D66" s="267">
        <v>232</v>
      </c>
      <c r="E66" s="267">
        <v>244</v>
      </c>
      <c r="F66" s="267">
        <v>153</v>
      </c>
      <c r="G66" s="267">
        <v>469</v>
      </c>
      <c r="H66" s="267">
        <v>228</v>
      </c>
      <c r="I66" s="267">
        <v>241</v>
      </c>
      <c r="J66" s="268"/>
      <c r="K66" s="269" t="s">
        <v>460</v>
      </c>
      <c r="L66" s="267">
        <v>493</v>
      </c>
      <c r="M66" s="267">
        <v>888</v>
      </c>
      <c r="N66" s="267">
        <v>401</v>
      </c>
      <c r="O66" s="267">
        <v>487</v>
      </c>
      <c r="P66" s="267">
        <v>524</v>
      </c>
      <c r="Q66" s="267">
        <v>921</v>
      </c>
      <c r="R66" s="267">
        <v>405</v>
      </c>
      <c r="S66" s="267">
        <v>516</v>
      </c>
    </row>
    <row r="67" spans="1:24" s="260" customFormat="1" ht="13.5" customHeight="1">
      <c r="A67" s="269" t="s">
        <v>461</v>
      </c>
      <c r="B67" s="267">
        <v>108</v>
      </c>
      <c r="C67" s="267">
        <v>310</v>
      </c>
      <c r="D67" s="267">
        <v>155</v>
      </c>
      <c r="E67" s="267">
        <v>155</v>
      </c>
      <c r="F67" s="267">
        <v>110</v>
      </c>
      <c r="G67" s="267">
        <v>309</v>
      </c>
      <c r="H67" s="267">
        <v>154</v>
      </c>
      <c r="I67" s="267">
        <v>155</v>
      </c>
      <c r="J67" s="268"/>
      <c r="K67" s="269" t="s">
        <v>462</v>
      </c>
      <c r="L67" s="267">
        <v>699</v>
      </c>
      <c r="M67" s="267">
        <v>1426</v>
      </c>
      <c r="N67" s="267">
        <v>635</v>
      </c>
      <c r="O67" s="267">
        <v>791</v>
      </c>
      <c r="P67" s="267">
        <v>700</v>
      </c>
      <c r="Q67" s="267">
        <v>1441</v>
      </c>
      <c r="R67" s="267">
        <v>641</v>
      </c>
      <c r="S67" s="267">
        <v>800</v>
      </c>
    </row>
    <row r="68" spans="1:24" s="260" customFormat="1" ht="13.5" customHeight="1">
      <c r="A68" s="269" t="s">
        <v>463</v>
      </c>
      <c r="B68" s="267">
        <v>83</v>
      </c>
      <c r="C68" s="267">
        <v>267</v>
      </c>
      <c r="D68" s="267">
        <v>136</v>
      </c>
      <c r="E68" s="267">
        <v>131</v>
      </c>
      <c r="F68" s="267">
        <v>80</v>
      </c>
      <c r="G68" s="267">
        <v>264</v>
      </c>
      <c r="H68" s="267">
        <v>135</v>
      </c>
      <c r="I68" s="267">
        <v>129</v>
      </c>
      <c r="J68" s="270"/>
      <c r="K68" s="269" t="s">
        <v>464</v>
      </c>
      <c r="L68" s="267">
        <v>273</v>
      </c>
      <c r="M68" s="267">
        <v>442</v>
      </c>
      <c r="N68" s="267">
        <v>192</v>
      </c>
      <c r="O68" s="267">
        <v>250</v>
      </c>
      <c r="P68" s="267">
        <v>284</v>
      </c>
      <c r="Q68" s="267">
        <v>463</v>
      </c>
      <c r="R68" s="267">
        <v>204</v>
      </c>
      <c r="S68" s="267">
        <v>259</v>
      </c>
      <c r="T68" s="30"/>
      <c r="U68" s="30"/>
      <c r="V68" s="30"/>
      <c r="W68" s="30"/>
      <c r="X68" s="30"/>
    </row>
    <row r="69" spans="1:24" s="260" customFormat="1" ht="13.5" customHeight="1">
      <c r="A69" s="269" t="s">
        <v>465</v>
      </c>
      <c r="B69" s="267">
        <v>172</v>
      </c>
      <c r="C69" s="267">
        <v>459</v>
      </c>
      <c r="D69" s="267">
        <v>224</v>
      </c>
      <c r="E69" s="267">
        <v>235</v>
      </c>
      <c r="F69" s="267">
        <v>172</v>
      </c>
      <c r="G69" s="267">
        <v>462</v>
      </c>
      <c r="H69" s="267">
        <v>225</v>
      </c>
      <c r="I69" s="267">
        <v>237</v>
      </c>
      <c r="J69" s="270"/>
      <c r="K69" s="269" t="s">
        <v>466</v>
      </c>
      <c r="L69" s="267">
        <v>124</v>
      </c>
      <c r="M69" s="267">
        <v>238</v>
      </c>
      <c r="N69" s="267">
        <v>105</v>
      </c>
      <c r="O69" s="267">
        <v>133</v>
      </c>
      <c r="P69" s="267">
        <v>124</v>
      </c>
      <c r="Q69" s="267">
        <v>244</v>
      </c>
      <c r="R69" s="267">
        <v>108</v>
      </c>
      <c r="S69" s="267">
        <v>136</v>
      </c>
      <c r="T69" s="30"/>
      <c r="U69" s="30"/>
      <c r="V69" s="30"/>
      <c r="W69" s="30"/>
      <c r="X69" s="30"/>
    </row>
    <row r="70" spans="1:24" s="260" customFormat="1" ht="13.5" customHeight="1">
      <c r="A70" s="269" t="s">
        <v>467</v>
      </c>
      <c r="B70" s="267">
        <v>279</v>
      </c>
      <c r="C70" s="267">
        <v>719</v>
      </c>
      <c r="D70" s="267">
        <v>359</v>
      </c>
      <c r="E70" s="267">
        <v>360</v>
      </c>
      <c r="F70" s="267">
        <v>284</v>
      </c>
      <c r="G70" s="267">
        <v>725</v>
      </c>
      <c r="H70" s="267">
        <v>359</v>
      </c>
      <c r="I70" s="267">
        <v>366</v>
      </c>
      <c r="J70" s="270"/>
      <c r="K70" s="269" t="s">
        <v>468</v>
      </c>
      <c r="L70" s="267">
        <v>178</v>
      </c>
      <c r="M70" s="267">
        <v>300</v>
      </c>
      <c r="N70" s="267">
        <v>154</v>
      </c>
      <c r="O70" s="267">
        <v>146</v>
      </c>
      <c r="P70" s="267">
        <v>178</v>
      </c>
      <c r="Q70" s="267">
        <v>304</v>
      </c>
      <c r="R70" s="267">
        <v>157</v>
      </c>
      <c r="S70" s="267">
        <v>147</v>
      </c>
      <c r="T70" s="30"/>
      <c r="U70" s="30"/>
      <c r="V70" s="30"/>
      <c r="W70" s="30"/>
      <c r="X70" s="30"/>
    </row>
    <row r="71" spans="1:24" ht="13.5" customHeight="1">
      <c r="A71" s="269" t="s">
        <v>469</v>
      </c>
      <c r="B71" s="267">
        <v>332</v>
      </c>
      <c r="C71" s="267">
        <v>906</v>
      </c>
      <c r="D71" s="267">
        <v>443</v>
      </c>
      <c r="E71" s="267">
        <v>463</v>
      </c>
      <c r="F71" s="267">
        <v>337</v>
      </c>
      <c r="G71" s="267">
        <v>915</v>
      </c>
      <c r="H71" s="267">
        <v>449</v>
      </c>
      <c r="I71" s="267">
        <v>466</v>
      </c>
      <c r="J71" s="51"/>
      <c r="K71" s="269" t="s">
        <v>470</v>
      </c>
      <c r="L71" s="267">
        <v>120</v>
      </c>
      <c r="M71" s="267">
        <v>267</v>
      </c>
      <c r="N71" s="267">
        <v>125</v>
      </c>
      <c r="O71" s="267">
        <v>142</v>
      </c>
      <c r="P71" s="267">
        <v>120</v>
      </c>
      <c r="Q71" s="267">
        <v>258</v>
      </c>
      <c r="R71" s="267">
        <v>120</v>
      </c>
      <c r="S71" s="267">
        <v>138</v>
      </c>
      <c r="T71" s="30"/>
    </row>
    <row r="72" spans="1:24" ht="13.5" customHeight="1">
      <c r="A72" s="269" t="s">
        <v>471</v>
      </c>
      <c r="B72" s="267">
        <v>293</v>
      </c>
      <c r="C72" s="267">
        <v>826</v>
      </c>
      <c r="D72" s="267">
        <v>385</v>
      </c>
      <c r="E72" s="267">
        <v>441</v>
      </c>
      <c r="F72" s="267">
        <v>307</v>
      </c>
      <c r="G72" s="267">
        <v>849</v>
      </c>
      <c r="H72" s="267">
        <v>391</v>
      </c>
      <c r="I72" s="267">
        <v>458</v>
      </c>
      <c r="J72" s="51"/>
      <c r="K72" s="269" t="s">
        <v>472</v>
      </c>
      <c r="L72" s="267">
        <v>143</v>
      </c>
      <c r="M72" s="267">
        <v>252</v>
      </c>
      <c r="N72" s="267">
        <v>125</v>
      </c>
      <c r="O72" s="267">
        <v>127</v>
      </c>
      <c r="P72" s="267">
        <v>156</v>
      </c>
      <c r="Q72" s="267">
        <v>265</v>
      </c>
      <c r="R72" s="267">
        <v>138</v>
      </c>
      <c r="S72" s="267">
        <v>127</v>
      </c>
    </row>
    <row r="73" spans="1:24" ht="9" customHeight="1">
      <c r="F73" s="272"/>
      <c r="G73" s="272"/>
      <c r="H73" s="272"/>
      <c r="I73" s="272"/>
      <c r="J73" s="270"/>
      <c r="P73" s="272"/>
      <c r="Q73" s="272"/>
      <c r="R73" s="272"/>
      <c r="S73" s="272"/>
    </row>
    <row r="74" spans="1:24" ht="13.5" customHeight="1">
      <c r="F74" s="2"/>
      <c r="G74" s="2"/>
      <c r="H74" s="2"/>
      <c r="I74" s="2"/>
      <c r="J74" s="2"/>
      <c r="P74" s="2"/>
      <c r="Q74" s="2"/>
      <c r="R74" s="2"/>
      <c r="S74" s="2"/>
    </row>
    <row r="75" spans="1:24" ht="13.5" customHeight="1">
      <c r="A75" s="257"/>
      <c r="B75" s="2"/>
      <c r="C75" s="2"/>
      <c r="D75" s="2"/>
      <c r="E75" s="2"/>
      <c r="F75" s="2"/>
      <c r="G75" s="2"/>
      <c r="H75" s="2"/>
      <c r="I75" s="2"/>
      <c r="J75" s="2"/>
      <c r="P75" s="2"/>
      <c r="Q75" s="2"/>
      <c r="R75" s="2"/>
      <c r="S75" s="2"/>
    </row>
    <row r="76" spans="1:24" ht="13.5" customHeight="1">
      <c r="A76" s="257"/>
      <c r="B76" s="2"/>
      <c r="C76" s="2"/>
      <c r="D76" s="2"/>
      <c r="E76" s="2"/>
      <c r="F76" s="2"/>
      <c r="G76" s="2"/>
      <c r="H76" s="2"/>
      <c r="I76" s="2"/>
      <c r="J76" s="2"/>
      <c r="P76" s="2"/>
      <c r="Q76" s="2"/>
      <c r="R76" s="2"/>
      <c r="S76" s="2"/>
    </row>
    <row r="77" spans="1:24" ht="13.5" customHeight="1"/>
    <row r="78" spans="1:24" ht="13.5" customHeight="1"/>
    <row r="79" spans="1:24" ht="13.5" customHeight="1"/>
    <row r="80" spans="1:24" ht="13.5" customHeight="1"/>
    <row r="81" spans="1:10" ht="13.5" customHeight="1"/>
    <row r="82" spans="1:10" ht="13.5" customHeight="1"/>
    <row r="83" spans="1:10" ht="13.5" customHeight="1">
      <c r="A83" s="274"/>
      <c r="B83" s="275"/>
      <c r="C83" s="275"/>
      <c r="D83" s="275"/>
      <c r="E83" s="275"/>
      <c r="F83" s="275"/>
      <c r="G83" s="275"/>
      <c r="H83" s="275"/>
      <c r="I83" s="275"/>
      <c r="J83" s="275"/>
    </row>
    <row r="84" spans="1:10" ht="13.5" customHeight="1">
      <c r="A84" s="274"/>
      <c r="B84" s="275"/>
      <c r="C84" s="275"/>
      <c r="D84" s="275"/>
      <c r="E84" s="275"/>
      <c r="F84" s="275"/>
      <c r="G84" s="275"/>
      <c r="H84" s="275"/>
      <c r="I84" s="275"/>
      <c r="J84" s="275"/>
    </row>
    <row r="85" spans="1:10" ht="13.5" customHeight="1">
      <c r="A85" s="274"/>
      <c r="B85" s="275"/>
      <c r="C85" s="275"/>
      <c r="D85" s="275"/>
      <c r="E85" s="275"/>
      <c r="F85" s="275"/>
      <c r="G85" s="275"/>
      <c r="H85" s="275"/>
      <c r="I85" s="275"/>
      <c r="J85" s="275"/>
    </row>
    <row r="86" spans="1:10" ht="13.5" customHeight="1">
      <c r="A86" s="274"/>
      <c r="B86" s="275"/>
      <c r="C86" s="275"/>
      <c r="D86" s="275"/>
      <c r="E86" s="275"/>
      <c r="F86" s="275"/>
      <c r="G86" s="275"/>
      <c r="H86" s="275"/>
      <c r="I86" s="275"/>
      <c r="J86" s="275"/>
    </row>
    <row r="87" spans="1:10" ht="13.5" customHeight="1">
      <c r="A87" s="274"/>
      <c r="B87" s="275"/>
      <c r="C87" s="275"/>
      <c r="D87" s="275"/>
      <c r="E87" s="275"/>
      <c r="F87" s="275"/>
      <c r="G87" s="275"/>
      <c r="H87" s="275"/>
      <c r="I87" s="275"/>
      <c r="J87" s="275"/>
    </row>
    <row r="88" spans="1:10" ht="13.5" customHeight="1">
      <c r="A88" s="274"/>
      <c r="B88" s="275"/>
      <c r="C88" s="275"/>
      <c r="D88" s="275"/>
      <c r="E88" s="275"/>
      <c r="F88" s="275"/>
      <c r="G88" s="275"/>
      <c r="H88" s="275"/>
      <c r="I88" s="275"/>
      <c r="J88" s="275"/>
    </row>
    <row r="89" spans="1:10" ht="13.5" customHeight="1">
      <c r="A89" s="274"/>
      <c r="B89" s="275"/>
      <c r="C89" s="276"/>
      <c r="D89" s="275"/>
      <c r="E89" s="275"/>
      <c r="F89" s="275"/>
      <c r="G89" s="275"/>
      <c r="H89" s="275"/>
      <c r="I89" s="275"/>
      <c r="J89" s="275"/>
    </row>
    <row r="90" spans="1:10" ht="13.5" customHeight="1"/>
    <row r="91" spans="1:10" ht="13.5" customHeight="1"/>
    <row r="92" spans="1:10" ht="13.5" customHeight="1"/>
    <row r="93" spans="1:10" ht="13.5" customHeight="1"/>
    <row r="94" spans="1:10" ht="13.5" customHeight="1"/>
    <row r="95" spans="1:10" ht="13.5" customHeight="1"/>
    <row r="96" spans="1:10"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sheetData>
  <mergeCells count="15">
    <mergeCell ref="A1:S1"/>
    <mergeCell ref="A4:A6"/>
    <mergeCell ref="B4:E4"/>
    <mergeCell ref="F4:I4"/>
    <mergeCell ref="K4:K6"/>
    <mergeCell ref="L4:O4"/>
    <mergeCell ref="P4:S4"/>
    <mergeCell ref="B5:B6"/>
    <mergeCell ref="C5:E5"/>
    <mergeCell ref="F5:F6"/>
    <mergeCell ref="G5:I5"/>
    <mergeCell ref="L5:L6"/>
    <mergeCell ref="M5:O5"/>
    <mergeCell ref="P5:P6"/>
    <mergeCell ref="Q5:S5"/>
  </mergeCells>
  <phoneticPr fontId="3"/>
  <pageMargins left="0.98425196850393704" right="0.59055118110236227" top="0.39370078740157483" bottom="0.39370078740157483" header="0.51181102362204722" footer="0.51181102362204722"/>
  <pageSetup paperSize="8" scale="87" orientation="landscape" verticalDpi="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C79C2-619A-4069-88AC-CC0BC78A498F}">
  <dimension ref="A1:T85"/>
  <sheetViews>
    <sheetView zoomScaleNormal="100" workbookViewId="0">
      <pane xSplit="1" ySplit="6" topLeftCell="B7" activePane="bottomRight" state="frozen"/>
      <selection activeCell="H23" sqref="H23"/>
      <selection pane="topRight" activeCell="H23" sqref="H23"/>
      <selection pane="bottomLeft" activeCell="H23" sqref="H23"/>
      <selection pane="bottomRight" sqref="A1:S1"/>
    </sheetView>
  </sheetViews>
  <sheetFormatPr defaultColWidth="9" defaultRowHeight="13"/>
  <cols>
    <col min="1" max="1" width="17.08984375" style="278" customWidth="1"/>
    <col min="2" max="9" width="9.90625" style="277" customWidth="1"/>
    <col min="10" max="10" width="1.6328125" style="277" customWidth="1"/>
    <col min="11" max="11" width="17.08984375" style="278" customWidth="1"/>
    <col min="12" max="19" width="9.90625" style="277" customWidth="1"/>
    <col min="20" max="256" width="9" style="277"/>
    <col min="257" max="257" width="17.08984375" style="277" customWidth="1"/>
    <col min="258" max="265" width="9.90625" style="277" customWidth="1"/>
    <col min="266" max="266" width="1.6328125" style="277" customWidth="1"/>
    <col min="267" max="267" width="17.08984375" style="277" customWidth="1"/>
    <col min="268" max="275" width="9.90625" style="277" customWidth="1"/>
    <col min="276" max="512" width="9" style="277"/>
    <col min="513" max="513" width="17.08984375" style="277" customWidth="1"/>
    <col min="514" max="521" width="9.90625" style="277" customWidth="1"/>
    <col min="522" max="522" width="1.6328125" style="277" customWidth="1"/>
    <col min="523" max="523" width="17.08984375" style="277" customWidth="1"/>
    <col min="524" max="531" width="9.90625" style="277" customWidth="1"/>
    <col min="532" max="768" width="9" style="277"/>
    <col min="769" max="769" width="17.08984375" style="277" customWidth="1"/>
    <col min="770" max="777" width="9.90625" style="277" customWidth="1"/>
    <col min="778" max="778" width="1.6328125" style="277" customWidth="1"/>
    <col min="779" max="779" width="17.08984375" style="277" customWidth="1"/>
    <col min="780" max="787" width="9.90625" style="277" customWidth="1"/>
    <col min="788" max="1024" width="9" style="277"/>
    <col min="1025" max="1025" width="17.08984375" style="277" customWidth="1"/>
    <col min="1026" max="1033" width="9.90625" style="277" customWidth="1"/>
    <col min="1034" max="1034" width="1.6328125" style="277" customWidth="1"/>
    <col min="1035" max="1035" width="17.08984375" style="277" customWidth="1"/>
    <col min="1036" max="1043" width="9.90625" style="277" customWidth="1"/>
    <col min="1044" max="1280" width="9" style="277"/>
    <col min="1281" max="1281" width="17.08984375" style="277" customWidth="1"/>
    <col min="1282" max="1289" width="9.90625" style="277" customWidth="1"/>
    <col min="1290" max="1290" width="1.6328125" style="277" customWidth="1"/>
    <col min="1291" max="1291" width="17.08984375" style="277" customWidth="1"/>
    <col min="1292" max="1299" width="9.90625" style="277" customWidth="1"/>
    <col min="1300" max="1536" width="9" style="277"/>
    <col min="1537" max="1537" width="17.08984375" style="277" customWidth="1"/>
    <col min="1538" max="1545" width="9.90625" style="277" customWidth="1"/>
    <col min="1546" max="1546" width="1.6328125" style="277" customWidth="1"/>
    <col min="1547" max="1547" width="17.08984375" style="277" customWidth="1"/>
    <col min="1548" max="1555" width="9.90625" style="277" customWidth="1"/>
    <col min="1556" max="1792" width="9" style="277"/>
    <col min="1793" max="1793" width="17.08984375" style="277" customWidth="1"/>
    <col min="1794" max="1801" width="9.90625" style="277" customWidth="1"/>
    <col min="1802" max="1802" width="1.6328125" style="277" customWidth="1"/>
    <col min="1803" max="1803" width="17.08984375" style="277" customWidth="1"/>
    <col min="1804" max="1811" width="9.90625" style="277" customWidth="1"/>
    <col min="1812" max="2048" width="9" style="277"/>
    <col min="2049" max="2049" width="17.08984375" style="277" customWidth="1"/>
    <col min="2050" max="2057" width="9.90625" style="277" customWidth="1"/>
    <col min="2058" max="2058" width="1.6328125" style="277" customWidth="1"/>
    <col min="2059" max="2059" width="17.08984375" style="277" customWidth="1"/>
    <col min="2060" max="2067" width="9.90625" style="277" customWidth="1"/>
    <col min="2068" max="2304" width="9" style="277"/>
    <col min="2305" max="2305" width="17.08984375" style="277" customWidth="1"/>
    <col min="2306" max="2313" width="9.90625" style="277" customWidth="1"/>
    <col min="2314" max="2314" width="1.6328125" style="277" customWidth="1"/>
    <col min="2315" max="2315" width="17.08984375" style="277" customWidth="1"/>
    <col min="2316" max="2323" width="9.90625" style="277" customWidth="1"/>
    <col min="2324" max="2560" width="9" style="277"/>
    <col min="2561" max="2561" width="17.08984375" style="277" customWidth="1"/>
    <col min="2562" max="2569" width="9.90625" style="277" customWidth="1"/>
    <col min="2570" max="2570" width="1.6328125" style="277" customWidth="1"/>
    <col min="2571" max="2571" width="17.08984375" style="277" customWidth="1"/>
    <col min="2572" max="2579" width="9.90625" style="277" customWidth="1"/>
    <col min="2580" max="2816" width="9" style="277"/>
    <col min="2817" max="2817" width="17.08984375" style="277" customWidth="1"/>
    <col min="2818" max="2825" width="9.90625" style="277" customWidth="1"/>
    <col min="2826" max="2826" width="1.6328125" style="277" customWidth="1"/>
    <col min="2827" max="2827" width="17.08984375" style="277" customWidth="1"/>
    <col min="2828" max="2835" width="9.90625" style="277" customWidth="1"/>
    <col min="2836" max="3072" width="9" style="277"/>
    <col min="3073" max="3073" width="17.08984375" style="277" customWidth="1"/>
    <col min="3074" max="3081" width="9.90625" style="277" customWidth="1"/>
    <col min="3082" max="3082" width="1.6328125" style="277" customWidth="1"/>
    <col min="3083" max="3083" width="17.08984375" style="277" customWidth="1"/>
    <col min="3084" max="3091" width="9.90625" style="277" customWidth="1"/>
    <col min="3092" max="3328" width="9" style="277"/>
    <col min="3329" max="3329" width="17.08984375" style="277" customWidth="1"/>
    <col min="3330" max="3337" width="9.90625" style="277" customWidth="1"/>
    <col min="3338" max="3338" width="1.6328125" style="277" customWidth="1"/>
    <col min="3339" max="3339" width="17.08984375" style="277" customWidth="1"/>
    <col min="3340" max="3347" width="9.90625" style="277" customWidth="1"/>
    <col min="3348" max="3584" width="9" style="277"/>
    <col min="3585" max="3585" width="17.08984375" style="277" customWidth="1"/>
    <col min="3586" max="3593" width="9.90625" style="277" customWidth="1"/>
    <col min="3594" max="3594" width="1.6328125" style="277" customWidth="1"/>
    <col min="3595" max="3595" width="17.08984375" style="277" customWidth="1"/>
    <col min="3596" max="3603" width="9.90625" style="277" customWidth="1"/>
    <col min="3604" max="3840" width="9" style="277"/>
    <col min="3841" max="3841" width="17.08984375" style="277" customWidth="1"/>
    <col min="3842" max="3849" width="9.90625" style="277" customWidth="1"/>
    <col min="3850" max="3850" width="1.6328125" style="277" customWidth="1"/>
    <col min="3851" max="3851" width="17.08984375" style="277" customWidth="1"/>
    <col min="3852" max="3859" width="9.90625" style="277" customWidth="1"/>
    <col min="3860" max="4096" width="9" style="277"/>
    <col min="4097" max="4097" width="17.08984375" style="277" customWidth="1"/>
    <col min="4098" max="4105" width="9.90625" style="277" customWidth="1"/>
    <col min="4106" max="4106" width="1.6328125" style="277" customWidth="1"/>
    <col min="4107" max="4107" width="17.08984375" style="277" customWidth="1"/>
    <col min="4108" max="4115" width="9.90625" style="277" customWidth="1"/>
    <col min="4116" max="4352" width="9" style="277"/>
    <col min="4353" max="4353" width="17.08984375" style="277" customWidth="1"/>
    <col min="4354" max="4361" width="9.90625" style="277" customWidth="1"/>
    <col min="4362" max="4362" width="1.6328125" style="277" customWidth="1"/>
    <col min="4363" max="4363" width="17.08984375" style="277" customWidth="1"/>
    <col min="4364" max="4371" width="9.90625" style="277" customWidth="1"/>
    <col min="4372" max="4608" width="9" style="277"/>
    <col min="4609" max="4609" width="17.08984375" style="277" customWidth="1"/>
    <col min="4610" max="4617" width="9.90625" style="277" customWidth="1"/>
    <col min="4618" max="4618" width="1.6328125" style="277" customWidth="1"/>
    <col min="4619" max="4619" width="17.08984375" style="277" customWidth="1"/>
    <col min="4620" max="4627" width="9.90625" style="277" customWidth="1"/>
    <col min="4628" max="4864" width="9" style="277"/>
    <col min="4865" max="4865" width="17.08984375" style="277" customWidth="1"/>
    <col min="4866" max="4873" width="9.90625" style="277" customWidth="1"/>
    <col min="4874" max="4874" width="1.6328125" style="277" customWidth="1"/>
    <col min="4875" max="4875" width="17.08984375" style="277" customWidth="1"/>
    <col min="4876" max="4883" width="9.90625" style="277" customWidth="1"/>
    <col min="4884" max="5120" width="9" style="277"/>
    <col min="5121" max="5121" width="17.08984375" style="277" customWidth="1"/>
    <col min="5122" max="5129" width="9.90625" style="277" customWidth="1"/>
    <col min="5130" max="5130" width="1.6328125" style="277" customWidth="1"/>
    <col min="5131" max="5131" width="17.08984375" style="277" customWidth="1"/>
    <col min="5132" max="5139" width="9.90625" style="277" customWidth="1"/>
    <col min="5140" max="5376" width="9" style="277"/>
    <col min="5377" max="5377" width="17.08984375" style="277" customWidth="1"/>
    <col min="5378" max="5385" width="9.90625" style="277" customWidth="1"/>
    <col min="5386" max="5386" width="1.6328125" style="277" customWidth="1"/>
    <col min="5387" max="5387" width="17.08984375" style="277" customWidth="1"/>
    <col min="5388" max="5395" width="9.90625" style="277" customWidth="1"/>
    <col min="5396" max="5632" width="9" style="277"/>
    <col min="5633" max="5633" width="17.08984375" style="277" customWidth="1"/>
    <col min="5634" max="5641" width="9.90625" style="277" customWidth="1"/>
    <col min="5642" max="5642" width="1.6328125" style="277" customWidth="1"/>
    <col min="5643" max="5643" width="17.08984375" style="277" customWidth="1"/>
    <col min="5644" max="5651" width="9.90625" style="277" customWidth="1"/>
    <col min="5652" max="5888" width="9" style="277"/>
    <col min="5889" max="5889" width="17.08984375" style="277" customWidth="1"/>
    <col min="5890" max="5897" width="9.90625" style="277" customWidth="1"/>
    <col min="5898" max="5898" width="1.6328125" style="277" customWidth="1"/>
    <col min="5899" max="5899" width="17.08984375" style="277" customWidth="1"/>
    <col min="5900" max="5907" width="9.90625" style="277" customWidth="1"/>
    <col min="5908" max="6144" width="9" style="277"/>
    <col min="6145" max="6145" width="17.08984375" style="277" customWidth="1"/>
    <col min="6146" max="6153" width="9.90625" style="277" customWidth="1"/>
    <col min="6154" max="6154" width="1.6328125" style="277" customWidth="1"/>
    <col min="6155" max="6155" width="17.08984375" style="277" customWidth="1"/>
    <col min="6156" max="6163" width="9.90625" style="277" customWidth="1"/>
    <col min="6164" max="6400" width="9" style="277"/>
    <col min="6401" max="6401" width="17.08984375" style="277" customWidth="1"/>
    <col min="6402" max="6409" width="9.90625" style="277" customWidth="1"/>
    <col min="6410" max="6410" width="1.6328125" style="277" customWidth="1"/>
    <col min="6411" max="6411" width="17.08984375" style="277" customWidth="1"/>
    <col min="6412" max="6419" width="9.90625" style="277" customWidth="1"/>
    <col min="6420" max="6656" width="9" style="277"/>
    <col min="6657" max="6657" width="17.08984375" style="277" customWidth="1"/>
    <col min="6658" max="6665" width="9.90625" style="277" customWidth="1"/>
    <col min="6666" max="6666" width="1.6328125" style="277" customWidth="1"/>
    <col min="6667" max="6667" width="17.08984375" style="277" customWidth="1"/>
    <col min="6668" max="6675" width="9.90625" style="277" customWidth="1"/>
    <col min="6676" max="6912" width="9" style="277"/>
    <col min="6913" max="6913" width="17.08984375" style="277" customWidth="1"/>
    <col min="6914" max="6921" width="9.90625" style="277" customWidth="1"/>
    <col min="6922" max="6922" width="1.6328125" style="277" customWidth="1"/>
    <col min="6923" max="6923" width="17.08984375" style="277" customWidth="1"/>
    <col min="6924" max="6931" width="9.90625" style="277" customWidth="1"/>
    <col min="6932" max="7168" width="9" style="277"/>
    <col min="7169" max="7169" width="17.08984375" style="277" customWidth="1"/>
    <col min="7170" max="7177" width="9.90625" style="277" customWidth="1"/>
    <col min="7178" max="7178" width="1.6328125" style="277" customWidth="1"/>
    <col min="7179" max="7179" width="17.08984375" style="277" customWidth="1"/>
    <col min="7180" max="7187" width="9.90625" style="277" customWidth="1"/>
    <col min="7188" max="7424" width="9" style="277"/>
    <col min="7425" max="7425" width="17.08984375" style="277" customWidth="1"/>
    <col min="7426" max="7433" width="9.90625" style="277" customWidth="1"/>
    <col min="7434" max="7434" width="1.6328125" style="277" customWidth="1"/>
    <col min="7435" max="7435" width="17.08984375" style="277" customWidth="1"/>
    <col min="7436" max="7443" width="9.90625" style="277" customWidth="1"/>
    <col min="7444" max="7680" width="9" style="277"/>
    <col min="7681" max="7681" width="17.08984375" style="277" customWidth="1"/>
    <col min="7682" max="7689" width="9.90625" style="277" customWidth="1"/>
    <col min="7690" max="7690" width="1.6328125" style="277" customWidth="1"/>
    <col min="7691" max="7691" width="17.08984375" style="277" customWidth="1"/>
    <col min="7692" max="7699" width="9.90625" style="277" customWidth="1"/>
    <col min="7700" max="7936" width="9" style="277"/>
    <col min="7937" max="7937" width="17.08984375" style="277" customWidth="1"/>
    <col min="7938" max="7945" width="9.90625" style="277" customWidth="1"/>
    <col min="7946" max="7946" width="1.6328125" style="277" customWidth="1"/>
    <col min="7947" max="7947" width="17.08984375" style="277" customWidth="1"/>
    <col min="7948" max="7955" width="9.90625" style="277" customWidth="1"/>
    <col min="7956" max="8192" width="9" style="277"/>
    <col min="8193" max="8193" width="17.08984375" style="277" customWidth="1"/>
    <col min="8194" max="8201" width="9.90625" style="277" customWidth="1"/>
    <col min="8202" max="8202" width="1.6328125" style="277" customWidth="1"/>
    <col min="8203" max="8203" width="17.08984375" style="277" customWidth="1"/>
    <col min="8204" max="8211" width="9.90625" style="277" customWidth="1"/>
    <col min="8212" max="8448" width="9" style="277"/>
    <col min="8449" max="8449" width="17.08984375" style="277" customWidth="1"/>
    <col min="8450" max="8457" width="9.90625" style="277" customWidth="1"/>
    <col min="8458" max="8458" width="1.6328125" style="277" customWidth="1"/>
    <col min="8459" max="8459" width="17.08984375" style="277" customWidth="1"/>
    <col min="8460" max="8467" width="9.90625" style="277" customWidth="1"/>
    <col min="8468" max="8704" width="9" style="277"/>
    <col min="8705" max="8705" width="17.08984375" style="277" customWidth="1"/>
    <col min="8706" max="8713" width="9.90625" style="277" customWidth="1"/>
    <col min="8714" max="8714" width="1.6328125" style="277" customWidth="1"/>
    <col min="8715" max="8715" width="17.08984375" style="277" customWidth="1"/>
    <col min="8716" max="8723" width="9.90625" style="277" customWidth="1"/>
    <col min="8724" max="8960" width="9" style="277"/>
    <col min="8961" max="8961" width="17.08984375" style="277" customWidth="1"/>
    <col min="8962" max="8969" width="9.90625" style="277" customWidth="1"/>
    <col min="8970" max="8970" width="1.6328125" style="277" customWidth="1"/>
    <col min="8971" max="8971" width="17.08984375" style="277" customWidth="1"/>
    <col min="8972" max="8979" width="9.90625" style="277" customWidth="1"/>
    <col min="8980" max="9216" width="9" style="277"/>
    <col min="9217" max="9217" width="17.08984375" style="277" customWidth="1"/>
    <col min="9218" max="9225" width="9.90625" style="277" customWidth="1"/>
    <col min="9226" max="9226" width="1.6328125" style="277" customWidth="1"/>
    <col min="9227" max="9227" width="17.08984375" style="277" customWidth="1"/>
    <col min="9228" max="9235" width="9.90625" style="277" customWidth="1"/>
    <col min="9236" max="9472" width="9" style="277"/>
    <col min="9473" max="9473" width="17.08984375" style="277" customWidth="1"/>
    <col min="9474" max="9481" width="9.90625" style="277" customWidth="1"/>
    <col min="9482" max="9482" width="1.6328125" style="277" customWidth="1"/>
    <col min="9483" max="9483" width="17.08984375" style="277" customWidth="1"/>
    <col min="9484" max="9491" width="9.90625" style="277" customWidth="1"/>
    <col min="9492" max="9728" width="9" style="277"/>
    <col min="9729" max="9729" width="17.08984375" style="277" customWidth="1"/>
    <col min="9730" max="9737" width="9.90625" style="277" customWidth="1"/>
    <col min="9738" max="9738" width="1.6328125" style="277" customWidth="1"/>
    <col min="9739" max="9739" width="17.08984375" style="277" customWidth="1"/>
    <col min="9740" max="9747" width="9.90625" style="277" customWidth="1"/>
    <col min="9748" max="9984" width="9" style="277"/>
    <col min="9985" max="9985" width="17.08984375" style="277" customWidth="1"/>
    <col min="9986" max="9993" width="9.90625" style="277" customWidth="1"/>
    <col min="9994" max="9994" width="1.6328125" style="277" customWidth="1"/>
    <col min="9995" max="9995" width="17.08984375" style="277" customWidth="1"/>
    <col min="9996" max="10003" width="9.90625" style="277" customWidth="1"/>
    <col min="10004" max="10240" width="9" style="277"/>
    <col min="10241" max="10241" width="17.08984375" style="277" customWidth="1"/>
    <col min="10242" max="10249" width="9.90625" style="277" customWidth="1"/>
    <col min="10250" max="10250" width="1.6328125" style="277" customWidth="1"/>
    <col min="10251" max="10251" width="17.08984375" style="277" customWidth="1"/>
    <col min="10252" max="10259" width="9.90625" style="277" customWidth="1"/>
    <col min="10260" max="10496" width="9" style="277"/>
    <col min="10497" max="10497" width="17.08984375" style="277" customWidth="1"/>
    <col min="10498" max="10505" width="9.90625" style="277" customWidth="1"/>
    <col min="10506" max="10506" width="1.6328125" style="277" customWidth="1"/>
    <col min="10507" max="10507" width="17.08984375" style="277" customWidth="1"/>
    <col min="10508" max="10515" width="9.90625" style="277" customWidth="1"/>
    <col min="10516" max="10752" width="9" style="277"/>
    <col min="10753" max="10753" width="17.08984375" style="277" customWidth="1"/>
    <col min="10754" max="10761" width="9.90625" style="277" customWidth="1"/>
    <col min="10762" max="10762" width="1.6328125" style="277" customWidth="1"/>
    <col min="10763" max="10763" width="17.08984375" style="277" customWidth="1"/>
    <col min="10764" max="10771" width="9.90625" style="277" customWidth="1"/>
    <col min="10772" max="11008" width="9" style="277"/>
    <col min="11009" max="11009" width="17.08984375" style="277" customWidth="1"/>
    <col min="11010" max="11017" width="9.90625" style="277" customWidth="1"/>
    <col min="11018" max="11018" width="1.6328125" style="277" customWidth="1"/>
    <col min="11019" max="11019" width="17.08984375" style="277" customWidth="1"/>
    <col min="11020" max="11027" width="9.90625" style="277" customWidth="1"/>
    <col min="11028" max="11264" width="9" style="277"/>
    <col min="11265" max="11265" width="17.08984375" style="277" customWidth="1"/>
    <col min="11266" max="11273" width="9.90625" style="277" customWidth="1"/>
    <col min="11274" max="11274" width="1.6328125" style="277" customWidth="1"/>
    <col min="11275" max="11275" width="17.08984375" style="277" customWidth="1"/>
    <col min="11276" max="11283" width="9.90625" style="277" customWidth="1"/>
    <col min="11284" max="11520" width="9" style="277"/>
    <col min="11521" max="11521" width="17.08984375" style="277" customWidth="1"/>
    <col min="11522" max="11529" width="9.90625" style="277" customWidth="1"/>
    <col min="11530" max="11530" width="1.6328125" style="277" customWidth="1"/>
    <col min="11531" max="11531" width="17.08984375" style="277" customWidth="1"/>
    <col min="11532" max="11539" width="9.90625" style="277" customWidth="1"/>
    <col min="11540" max="11776" width="9" style="277"/>
    <col min="11777" max="11777" width="17.08984375" style="277" customWidth="1"/>
    <col min="11778" max="11785" width="9.90625" style="277" customWidth="1"/>
    <col min="11786" max="11786" width="1.6328125" style="277" customWidth="1"/>
    <col min="11787" max="11787" width="17.08984375" style="277" customWidth="1"/>
    <col min="11788" max="11795" width="9.90625" style="277" customWidth="1"/>
    <col min="11796" max="12032" width="9" style="277"/>
    <col min="12033" max="12033" width="17.08984375" style="277" customWidth="1"/>
    <col min="12034" max="12041" width="9.90625" style="277" customWidth="1"/>
    <col min="12042" max="12042" width="1.6328125" style="277" customWidth="1"/>
    <col min="12043" max="12043" width="17.08984375" style="277" customWidth="1"/>
    <col min="12044" max="12051" width="9.90625" style="277" customWidth="1"/>
    <col min="12052" max="12288" width="9" style="277"/>
    <col min="12289" max="12289" width="17.08984375" style="277" customWidth="1"/>
    <col min="12290" max="12297" width="9.90625" style="277" customWidth="1"/>
    <col min="12298" max="12298" width="1.6328125" style="277" customWidth="1"/>
    <col min="12299" max="12299" width="17.08984375" style="277" customWidth="1"/>
    <col min="12300" max="12307" width="9.90625" style="277" customWidth="1"/>
    <col min="12308" max="12544" width="9" style="277"/>
    <col min="12545" max="12545" width="17.08984375" style="277" customWidth="1"/>
    <col min="12546" max="12553" width="9.90625" style="277" customWidth="1"/>
    <col min="12554" max="12554" width="1.6328125" style="277" customWidth="1"/>
    <col min="12555" max="12555" width="17.08984375" style="277" customWidth="1"/>
    <col min="12556" max="12563" width="9.90625" style="277" customWidth="1"/>
    <col min="12564" max="12800" width="9" style="277"/>
    <col min="12801" max="12801" width="17.08984375" style="277" customWidth="1"/>
    <col min="12802" max="12809" width="9.90625" style="277" customWidth="1"/>
    <col min="12810" max="12810" width="1.6328125" style="277" customWidth="1"/>
    <col min="12811" max="12811" width="17.08984375" style="277" customWidth="1"/>
    <col min="12812" max="12819" width="9.90625" style="277" customWidth="1"/>
    <col min="12820" max="13056" width="9" style="277"/>
    <col min="13057" max="13057" width="17.08984375" style="277" customWidth="1"/>
    <col min="13058" max="13065" width="9.90625" style="277" customWidth="1"/>
    <col min="13066" max="13066" width="1.6328125" style="277" customWidth="1"/>
    <col min="13067" max="13067" width="17.08984375" style="277" customWidth="1"/>
    <col min="13068" max="13075" width="9.90625" style="277" customWidth="1"/>
    <col min="13076" max="13312" width="9" style="277"/>
    <col min="13313" max="13313" width="17.08984375" style="277" customWidth="1"/>
    <col min="13314" max="13321" width="9.90625" style="277" customWidth="1"/>
    <col min="13322" max="13322" width="1.6328125" style="277" customWidth="1"/>
    <col min="13323" max="13323" width="17.08984375" style="277" customWidth="1"/>
    <col min="13324" max="13331" width="9.90625" style="277" customWidth="1"/>
    <col min="13332" max="13568" width="9" style="277"/>
    <col min="13569" max="13569" width="17.08984375" style="277" customWidth="1"/>
    <col min="13570" max="13577" width="9.90625" style="277" customWidth="1"/>
    <col min="13578" max="13578" width="1.6328125" style="277" customWidth="1"/>
    <col min="13579" max="13579" width="17.08984375" style="277" customWidth="1"/>
    <col min="13580" max="13587" width="9.90625" style="277" customWidth="1"/>
    <col min="13588" max="13824" width="9" style="277"/>
    <col min="13825" max="13825" width="17.08984375" style="277" customWidth="1"/>
    <col min="13826" max="13833" width="9.90625" style="277" customWidth="1"/>
    <col min="13834" max="13834" width="1.6328125" style="277" customWidth="1"/>
    <col min="13835" max="13835" width="17.08984375" style="277" customWidth="1"/>
    <col min="13836" max="13843" width="9.90625" style="277" customWidth="1"/>
    <col min="13844" max="14080" width="9" style="277"/>
    <col min="14081" max="14081" width="17.08984375" style="277" customWidth="1"/>
    <col min="14082" max="14089" width="9.90625" style="277" customWidth="1"/>
    <col min="14090" max="14090" width="1.6328125" style="277" customWidth="1"/>
    <col min="14091" max="14091" width="17.08984375" style="277" customWidth="1"/>
    <col min="14092" max="14099" width="9.90625" style="277" customWidth="1"/>
    <col min="14100" max="14336" width="9" style="277"/>
    <col min="14337" max="14337" width="17.08984375" style="277" customWidth="1"/>
    <col min="14338" max="14345" width="9.90625" style="277" customWidth="1"/>
    <col min="14346" max="14346" width="1.6328125" style="277" customWidth="1"/>
    <col min="14347" max="14347" width="17.08984375" style="277" customWidth="1"/>
    <col min="14348" max="14355" width="9.90625" style="277" customWidth="1"/>
    <col min="14356" max="14592" width="9" style="277"/>
    <col min="14593" max="14593" width="17.08984375" style="277" customWidth="1"/>
    <col min="14594" max="14601" width="9.90625" style="277" customWidth="1"/>
    <col min="14602" max="14602" width="1.6328125" style="277" customWidth="1"/>
    <col min="14603" max="14603" width="17.08984375" style="277" customWidth="1"/>
    <col min="14604" max="14611" width="9.90625" style="277" customWidth="1"/>
    <col min="14612" max="14848" width="9" style="277"/>
    <col min="14849" max="14849" width="17.08984375" style="277" customWidth="1"/>
    <col min="14850" max="14857" width="9.90625" style="277" customWidth="1"/>
    <col min="14858" max="14858" width="1.6328125" style="277" customWidth="1"/>
    <col min="14859" max="14859" width="17.08984375" style="277" customWidth="1"/>
    <col min="14860" max="14867" width="9.90625" style="277" customWidth="1"/>
    <col min="14868" max="15104" width="9" style="277"/>
    <col min="15105" max="15105" width="17.08984375" style="277" customWidth="1"/>
    <col min="15106" max="15113" width="9.90625" style="277" customWidth="1"/>
    <col min="15114" max="15114" width="1.6328125" style="277" customWidth="1"/>
    <col min="15115" max="15115" width="17.08984375" style="277" customWidth="1"/>
    <col min="15116" max="15123" width="9.90625" style="277" customWidth="1"/>
    <col min="15124" max="15360" width="9" style="277"/>
    <col min="15361" max="15361" width="17.08984375" style="277" customWidth="1"/>
    <col min="15362" max="15369" width="9.90625" style="277" customWidth="1"/>
    <col min="15370" max="15370" width="1.6328125" style="277" customWidth="1"/>
    <col min="15371" max="15371" width="17.08984375" style="277" customWidth="1"/>
    <col min="15372" max="15379" width="9.90625" style="277" customWidth="1"/>
    <col min="15380" max="15616" width="9" style="277"/>
    <col min="15617" max="15617" width="17.08984375" style="277" customWidth="1"/>
    <col min="15618" max="15625" width="9.90625" style="277" customWidth="1"/>
    <col min="15626" max="15626" width="1.6328125" style="277" customWidth="1"/>
    <col min="15627" max="15627" width="17.08984375" style="277" customWidth="1"/>
    <col min="15628" max="15635" width="9.90625" style="277" customWidth="1"/>
    <col min="15636" max="15872" width="9" style="277"/>
    <col min="15873" max="15873" width="17.08984375" style="277" customWidth="1"/>
    <col min="15874" max="15881" width="9.90625" style="277" customWidth="1"/>
    <col min="15882" max="15882" width="1.6328125" style="277" customWidth="1"/>
    <col min="15883" max="15883" width="17.08984375" style="277" customWidth="1"/>
    <col min="15884" max="15891" width="9.90625" style="277" customWidth="1"/>
    <col min="15892" max="16128" width="9" style="277"/>
    <col min="16129" max="16129" width="17.08984375" style="277" customWidth="1"/>
    <col min="16130" max="16137" width="9.90625" style="277" customWidth="1"/>
    <col min="16138" max="16138" width="1.6328125" style="277" customWidth="1"/>
    <col min="16139" max="16139" width="17.08984375" style="277" customWidth="1"/>
    <col min="16140" max="16147" width="9.90625" style="277" customWidth="1"/>
    <col min="16148" max="16384" width="9" style="277"/>
  </cols>
  <sheetData>
    <row r="1" spans="1:19" ht="24" customHeight="1">
      <c r="A1" s="661" t="s">
        <v>473</v>
      </c>
      <c r="B1" s="661"/>
      <c r="C1" s="661"/>
      <c r="D1" s="661"/>
      <c r="E1" s="661"/>
      <c r="F1" s="661"/>
      <c r="G1" s="661"/>
      <c r="H1" s="661"/>
      <c r="I1" s="661"/>
      <c r="J1" s="661"/>
      <c r="K1" s="661"/>
      <c r="L1" s="661"/>
      <c r="M1" s="661"/>
      <c r="N1" s="661"/>
      <c r="O1" s="661"/>
      <c r="P1" s="661"/>
      <c r="Q1" s="661"/>
      <c r="R1" s="661"/>
      <c r="S1" s="661"/>
    </row>
    <row r="2" spans="1:19" ht="13.5" customHeight="1">
      <c r="A2" s="259"/>
      <c r="B2" s="258"/>
      <c r="C2" s="258"/>
      <c r="D2" s="258"/>
      <c r="E2" s="258"/>
      <c r="F2" s="258"/>
      <c r="G2" s="258"/>
      <c r="H2" s="258"/>
      <c r="I2" s="258"/>
      <c r="J2" s="258"/>
      <c r="K2" s="259"/>
      <c r="L2" s="258"/>
      <c r="M2" s="258"/>
      <c r="N2" s="258"/>
      <c r="O2" s="258"/>
      <c r="P2" s="258"/>
      <c r="Q2" s="258"/>
      <c r="R2" s="258"/>
    </row>
    <row r="3" spans="1:19" ht="13.5" customHeight="1">
      <c r="A3" s="259" t="s">
        <v>339</v>
      </c>
      <c r="F3" s="258"/>
    </row>
    <row r="4" spans="1:19" ht="13.5" customHeight="1">
      <c r="A4" s="722" t="s">
        <v>340</v>
      </c>
      <c r="B4" s="725" t="s">
        <v>341</v>
      </c>
      <c r="C4" s="726"/>
      <c r="D4" s="726"/>
      <c r="E4" s="727"/>
      <c r="F4" s="725" t="s">
        <v>342</v>
      </c>
      <c r="G4" s="726"/>
      <c r="H4" s="726"/>
      <c r="I4" s="726"/>
      <c r="K4" s="722" t="s">
        <v>340</v>
      </c>
      <c r="L4" s="725" t="s">
        <v>341</v>
      </c>
      <c r="M4" s="726"/>
      <c r="N4" s="726"/>
      <c r="O4" s="727"/>
      <c r="P4" s="725" t="s">
        <v>342</v>
      </c>
      <c r="Q4" s="726"/>
      <c r="R4" s="726"/>
      <c r="S4" s="726"/>
    </row>
    <row r="5" spans="1:19" ht="13.5" customHeight="1">
      <c r="A5" s="723"/>
      <c r="B5" s="719" t="s">
        <v>89</v>
      </c>
      <c r="C5" s="717" t="s">
        <v>159</v>
      </c>
      <c r="D5" s="718"/>
      <c r="E5" s="721"/>
      <c r="F5" s="719" t="s">
        <v>89</v>
      </c>
      <c r="G5" s="717" t="s">
        <v>159</v>
      </c>
      <c r="H5" s="718"/>
      <c r="I5" s="718"/>
      <c r="K5" s="723"/>
      <c r="L5" s="731" t="s">
        <v>89</v>
      </c>
      <c r="M5" s="717" t="s">
        <v>159</v>
      </c>
      <c r="N5" s="718"/>
      <c r="O5" s="721"/>
      <c r="P5" s="719" t="s">
        <v>89</v>
      </c>
      <c r="Q5" s="717" t="s">
        <v>159</v>
      </c>
      <c r="R5" s="718"/>
      <c r="S5" s="718"/>
    </row>
    <row r="6" spans="1:19" ht="13.5" customHeight="1">
      <c r="A6" s="724"/>
      <c r="B6" s="720"/>
      <c r="C6" s="261" t="s">
        <v>343</v>
      </c>
      <c r="D6" s="261" t="s">
        <v>95</v>
      </c>
      <c r="E6" s="261" t="s">
        <v>96</v>
      </c>
      <c r="F6" s="720"/>
      <c r="G6" s="261" t="s">
        <v>343</v>
      </c>
      <c r="H6" s="261" t="s">
        <v>95</v>
      </c>
      <c r="I6" s="262" t="s">
        <v>96</v>
      </c>
      <c r="K6" s="724"/>
      <c r="L6" s="732"/>
      <c r="M6" s="261" t="s">
        <v>343</v>
      </c>
      <c r="N6" s="261" t="s">
        <v>95</v>
      </c>
      <c r="O6" s="261" t="s">
        <v>96</v>
      </c>
      <c r="P6" s="720"/>
      <c r="Q6" s="261" t="s">
        <v>343</v>
      </c>
      <c r="R6" s="261" t="s">
        <v>95</v>
      </c>
      <c r="S6" s="262" t="s">
        <v>96</v>
      </c>
    </row>
    <row r="7" spans="1:19" ht="9" customHeight="1">
      <c r="A7" s="279"/>
      <c r="B7" s="44"/>
      <c r="C7" s="44"/>
      <c r="D7" s="44"/>
      <c r="E7" s="264"/>
      <c r="F7" s="264"/>
      <c r="G7" s="44"/>
      <c r="H7" s="44"/>
      <c r="I7" s="27"/>
      <c r="K7" s="279"/>
      <c r="L7" s="270"/>
      <c r="M7" s="270"/>
      <c r="N7" s="270"/>
      <c r="O7" s="280"/>
      <c r="P7" s="270"/>
      <c r="Q7" s="270"/>
      <c r="R7" s="270"/>
      <c r="S7" s="270"/>
    </row>
    <row r="8" spans="1:19" ht="13.5" customHeight="1">
      <c r="A8" s="269" t="s">
        <v>474</v>
      </c>
      <c r="B8" s="267">
        <v>385</v>
      </c>
      <c r="C8" s="267">
        <v>833</v>
      </c>
      <c r="D8" s="267">
        <v>395</v>
      </c>
      <c r="E8" s="267">
        <v>438</v>
      </c>
      <c r="F8" s="267">
        <v>386</v>
      </c>
      <c r="G8" s="267">
        <v>830</v>
      </c>
      <c r="H8" s="267">
        <v>395</v>
      </c>
      <c r="I8" s="267">
        <v>435</v>
      </c>
      <c r="J8" s="281"/>
      <c r="K8" s="269" t="s">
        <v>475</v>
      </c>
      <c r="L8" s="267">
        <v>29</v>
      </c>
      <c r="M8" s="267">
        <v>89</v>
      </c>
      <c r="N8" s="267">
        <v>48</v>
      </c>
      <c r="O8" s="267">
        <v>41</v>
      </c>
      <c r="P8" s="267">
        <v>28</v>
      </c>
      <c r="Q8" s="267">
        <v>88</v>
      </c>
      <c r="R8" s="267">
        <v>47</v>
      </c>
      <c r="S8" s="267">
        <v>41</v>
      </c>
    </row>
    <row r="9" spans="1:19" ht="13.5" customHeight="1">
      <c r="A9" s="269" t="s">
        <v>476</v>
      </c>
      <c r="B9" s="267">
        <v>71</v>
      </c>
      <c r="C9" s="267">
        <v>233</v>
      </c>
      <c r="D9" s="267">
        <v>112</v>
      </c>
      <c r="E9" s="267">
        <v>121</v>
      </c>
      <c r="F9" s="267">
        <v>70</v>
      </c>
      <c r="G9" s="267">
        <v>231</v>
      </c>
      <c r="H9" s="267">
        <v>110</v>
      </c>
      <c r="I9" s="267">
        <v>121</v>
      </c>
      <c r="J9" s="281"/>
      <c r="K9" s="269" t="s">
        <v>477</v>
      </c>
      <c r="L9" s="267">
        <v>262</v>
      </c>
      <c r="M9" s="267">
        <v>745</v>
      </c>
      <c r="N9" s="267">
        <v>363</v>
      </c>
      <c r="O9" s="267">
        <v>382</v>
      </c>
      <c r="P9" s="267">
        <v>260</v>
      </c>
      <c r="Q9" s="267">
        <v>739</v>
      </c>
      <c r="R9" s="267">
        <v>363</v>
      </c>
      <c r="S9" s="267">
        <v>376</v>
      </c>
    </row>
    <row r="10" spans="1:19" ht="13.5" customHeight="1">
      <c r="A10" s="269" t="s">
        <v>478</v>
      </c>
      <c r="B10" s="267">
        <v>247</v>
      </c>
      <c r="C10" s="267">
        <v>497</v>
      </c>
      <c r="D10" s="267">
        <v>226</v>
      </c>
      <c r="E10" s="267">
        <v>271</v>
      </c>
      <c r="F10" s="267">
        <v>245</v>
      </c>
      <c r="G10" s="267">
        <v>490</v>
      </c>
      <c r="H10" s="267">
        <v>216</v>
      </c>
      <c r="I10" s="267">
        <v>274</v>
      </c>
      <c r="J10" s="281"/>
      <c r="K10" s="269" t="s">
        <v>479</v>
      </c>
      <c r="L10" s="267">
        <v>541</v>
      </c>
      <c r="M10" s="267">
        <v>1523</v>
      </c>
      <c r="N10" s="267">
        <v>716</v>
      </c>
      <c r="O10" s="267">
        <v>807</v>
      </c>
      <c r="P10" s="267">
        <v>547</v>
      </c>
      <c r="Q10" s="267">
        <v>1529</v>
      </c>
      <c r="R10" s="267">
        <v>722</v>
      </c>
      <c r="S10" s="267">
        <v>807</v>
      </c>
    </row>
    <row r="11" spans="1:19" ht="13.5" customHeight="1">
      <c r="A11" s="269" t="s">
        <v>480</v>
      </c>
      <c r="B11" s="267">
        <v>657</v>
      </c>
      <c r="C11" s="267">
        <v>1952</v>
      </c>
      <c r="D11" s="267">
        <v>937</v>
      </c>
      <c r="E11" s="267">
        <v>1015</v>
      </c>
      <c r="F11" s="267">
        <v>647</v>
      </c>
      <c r="G11" s="267">
        <v>1942</v>
      </c>
      <c r="H11" s="267">
        <v>927</v>
      </c>
      <c r="I11" s="267">
        <v>1015</v>
      </c>
      <c r="J11" s="281"/>
      <c r="K11" s="269" t="s">
        <v>481</v>
      </c>
      <c r="L11" s="267">
        <v>128</v>
      </c>
      <c r="M11" s="267">
        <v>252</v>
      </c>
      <c r="N11" s="267">
        <v>115</v>
      </c>
      <c r="O11" s="267">
        <v>137</v>
      </c>
      <c r="P11" s="267">
        <v>126</v>
      </c>
      <c r="Q11" s="267">
        <v>250</v>
      </c>
      <c r="R11" s="267">
        <v>114</v>
      </c>
      <c r="S11" s="267">
        <v>136</v>
      </c>
    </row>
    <row r="12" spans="1:19" ht="13.5" customHeight="1">
      <c r="A12" s="269" t="s">
        <v>482</v>
      </c>
      <c r="B12" s="267">
        <v>573</v>
      </c>
      <c r="C12" s="267">
        <v>1568</v>
      </c>
      <c r="D12" s="267">
        <v>731</v>
      </c>
      <c r="E12" s="267">
        <v>837</v>
      </c>
      <c r="F12" s="267">
        <v>573</v>
      </c>
      <c r="G12" s="267">
        <v>1551</v>
      </c>
      <c r="H12" s="267">
        <v>723</v>
      </c>
      <c r="I12" s="267">
        <v>828</v>
      </c>
      <c r="J12" s="281"/>
      <c r="K12" s="269" t="s">
        <v>483</v>
      </c>
      <c r="L12" s="267">
        <v>56</v>
      </c>
      <c r="M12" s="267">
        <v>160</v>
      </c>
      <c r="N12" s="267">
        <v>78</v>
      </c>
      <c r="O12" s="267">
        <v>82</v>
      </c>
      <c r="P12" s="267">
        <v>62</v>
      </c>
      <c r="Q12" s="267">
        <v>184</v>
      </c>
      <c r="R12" s="267">
        <v>91</v>
      </c>
      <c r="S12" s="267">
        <v>93</v>
      </c>
    </row>
    <row r="13" spans="1:19" ht="13.5" customHeight="1">
      <c r="A13" s="269" t="s">
        <v>484</v>
      </c>
      <c r="B13" s="267">
        <v>4</v>
      </c>
      <c r="C13" s="267">
        <v>7</v>
      </c>
      <c r="D13" s="267">
        <v>4</v>
      </c>
      <c r="E13" s="267">
        <v>3</v>
      </c>
      <c r="F13" s="267">
        <v>4</v>
      </c>
      <c r="G13" s="267">
        <v>7</v>
      </c>
      <c r="H13" s="267">
        <v>4</v>
      </c>
      <c r="I13" s="267">
        <v>3</v>
      </c>
      <c r="J13" s="281"/>
      <c r="K13" s="269" t="s">
        <v>485</v>
      </c>
      <c r="L13" s="267">
        <v>339</v>
      </c>
      <c r="M13" s="267">
        <v>839</v>
      </c>
      <c r="N13" s="267">
        <v>369</v>
      </c>
      <c r="O13" s="267">
        <v>470</v>
      </c>
      <c r="P13" s="267">
        <v>347</v>
      </c>
      <c r="Q13" s="267">
        <v>833</v>
      </c>
      <c r="R13" s="267">
        <v>371</v>
      </c>
      <c r="S13" s="267">
        <v>462</v>
      </c>
    </row>
    <row r="14" spans="1:19" ht="13.5" customHeight="1">
      <c r="A14" s="269" t="s">
        <v>486</v>
      </c>
      <c r="B14" s="267">
        <v>4</v>
      </c>
      <c r="C14" s="267">
        <v>11</v>
      </c>
      <c r="D14" s="267">
        <v>4</v>
      </c>
      <c r="E14" s="267">
        <v>7</v>
      </c>
      <c r="F14" s="267">
        <v>4</v>
      </c>
      <c r="G14" s="267">
        <v>11</v>
      </c>
      <c r="H14" s="267">
        <v>4</v>
      </c>
      <c r="I14" s="267">
        <v>7</v>
      </c>
      <c r="J14" s="281"/>
      <c r="K14" s="269" t="s">
        <v>487</v>
      </c>
      <c r="L14" s="267">
        <v>344</v>
      </c>
      <c r="M14" s="267">
        <v>816</v>
      </c>
      <c r="N14" s="267">
        <v>380</v>
      </c>
      <c r="O14" s="267">
        <v>436</v>
      </c>
      <c r="P14" s="267">
        <v>348</v>
      </c>
      <c r="Q14" s="267">
        <v>842</v>
      </c>
      <c r="R14" s="267">
        <v>392</v>
      </c>
      <c r="S14" s="267">
        <v>450</v>
      </c>
    </row>
    <row r="15" spans="1:19" ht="13.5" customHeight="1">
      <c r="A15" s="269" t="s">
        <v>488</v>
      </c>
      <c r="B15" s="267">
        <v>203</v>
      </c>
      <c r="C15" s="267">
        <v>482</v>
      </c>
      <c r="D15" s="267">
        <v>217</v>
      </c>
      <c r="E15" s="267">
        <v>265</v>
      </c>
      <c r="F15" s="267">
        <v>203</v>
      </c>
      <c r="G15" s="267">
        <v>474</v>
      </c>
      <c r="H15" s="267">
        <v>213</v>
      </c>
      <c r="I15" s="267">
        <v>261</v>
      </c>
      <c r="J15" s="281"/>
      <c r="K15" s="269" t="s">
        <v>489</v>
      </c>
      <c r="L15" s="267">
        <v>206</v>
      </c>
      <c r="M15" s="267">
        <v>378</v>
      </c>
      <c r="N15" s="267">
        <v>155</v>
      </c>
      <c r="O15" s="267">
        <v>223</v>
      </c>
      <c r="P15" s="267">
        <v>210</v>
      </c>
      <c r="Q15" s="267">
        <v>388</v>
      </c>
      <c r="R15" s="267">
        <v>162</v>
      </c>
      <c r="S15" s="267">
        <v>226</v>
      </c>
    </row>
    <row r="16" spans="1:19" ht="13.5" customHeight="1">
      <c r="A16" s="269" t="s">
        <v>490</v>
      </c>
      <c r="B16" s="267" t="s">
        <v>377</v>
      </c>
      <c r="C16" s="267" t="s">
        <v>377</v>
      </c>
      <c r="D16" s="267" t="s">
        <v>377</v>
      </c>
      <c r="E16" s="267" t="s">
        <v>377</v>
      </c>
      <c r="F16" s="267" t="s">
        <v>377</v>
      </c>
      <c r="G16" s="267" t="s">
        <v>377</v>
      </c>
      <c r="H16" s="267" t="s">
        <v>377</v>
      </c>
      <c r="I16" s="267" t="s">
        <v>377</v>
      </c>
      <c r="J16" s="281"/>
      <c r="K16" s="269" t="s">
        <v>491</v>
      </c>
      <c r="L16" s="267">
        <v>194</v>
      </c>
      <c r="M16" s="267">
        <v>483</v>
      </c>
      <c r="N16" s="267">
        <v>219</v>
      </c>
      <c r="O16" s="267">
        <v>264</v>
      </c>
      <c r="P16" s="267">
        <v>190</v>
      </c>
      <c r="Q16" s="267">
        <v>473</v>
      </c>
      <c r="R16" s="267">
        <v>216</v>
      </c>
      <c r="S16" s="267">
        <v>257</v>
      </c>
    </row>
    <row r="17" spans="1:20" ht="13.5" customHeight="1">
      <c r="A17" s="269" t="s">
        <v>492</v>
      </c>
      <c r="B17" s="267">
        <v>85</v>
      </c>
      <c r="C17" s="267">
        <v>211</v>
      </c>
      <c r="D17" s="267">
        <v>100</v>
      </c>
      <c r="E17" s="267">
        <v>111</v>
      </c>
      <c r="F17" s="267">
        <v>86</v>
      </c>
      <c r="G17" s="267">
        <v>215</v>
      </c>
      <c r="H17" s="267">
        <v>102</v>
      </c>
      <c r="I17" s="267">
        <v>113</v>
      </c>
      <c r="J17" s="281"/>
      <c r="K17" s="269" t="s">
        <v>493</v>
      </c>
      <c r="L17" s="267">
        <v>656</v>
      </c>
      <c r="M17" s="267">
        <v>1589</v>
      </c>
      <c r="N17" s="267">
        <v>766</v>
      </c>
      <c r="O17" s="267">
        <v>823</v>
      </c>
      <c r="P17" s="267">
        <v>669</v>
      </c>
      <c r="Q17" s="267">
        <v>1607</v>
      </c>
      <c r="R17" s="267">
        <v>768</v>
      </c>
      <c r="S17" s="267">
        <v>839</v>
      </c>
    </row>
    <row r="18" spans="1:20" ht="13.5" customHeight="1">
      <c r="A18" s="269" t="s">
        <v>494</v>
      </c>
      <c r="B18" s="267">
        <v>88</v>
      </c>
      <c r="C18" s="267">
        <v>225</v>
      </c>
      <c r="D18" s="267">
        <v>113</v>
      </c>
      <c r="E18" s="267">
        <v>112</v>
      </c>
      <c r="F18" s="267">
        <v>88</v>
      </c>
      <c r="G18" s="267">
        <v>227</v>
      </c>
      <c r="H18" s="267">
        <v>114</v>
      </c>
      <c r="I18" s="267">
        <v>113</v>
      </c>
      <c r="J18" s="281"/>
      <c r="K18" s="269" t="s">
        <v>495</v>
      </c>
      <c r="L18" s="267">
        <v>709</v>
      </c>
      <c r="M18" s="267">
        <v>1857</v>
      </c>
      <c r="N18" s="267">
        <v>904</v>
      </c>
      <c r="O18" s="267">
        <v>953</v>
      </c>
      <c r="P18" s="267">
        <v>726</v>
      </c>
      <c r="Q18" s="267">
        <v>1900</v>
      </c>
      <c r="R18" s="267">
        <v>924</v>
      </c>
      <c r="S18" s="267">
        <v>976</v>
      </c>
    </row>
    <row r="19" spans="1:20" ht="13.5" customHeight="1">
      <c r="A19" s="269" t="s">
        <v>496</v>
      </c>
      <c r="B19" s="267">
        <v>199</v>
      </c>
      <c r="C19" s="267">
        <v>492</v>
      </c>
      <c r="D19" s="267">
        <v>232</v>
      </c>
      <c r="E19" s="267">
        <v>260</v>
      </c>
      <c r="F19" s="267">
        <v>196</v>
      </c>
      <c r="G19" s="267">
        <v>493</v>
      </c>
      <c r="H19" s="267">
        <v>230</v>
      </c>
      <c r="I19" s="267">
        <v>263</v>
      </c>
      <c r="J19" s="281"/>
      <c r="K19" s="269" t="s">
        <v>497</v>
      </c>
      <c r="L19" s="267">
        <v>90</v>
      </c>
      <c r="M19" s="267">
        <v>212</v>
      </c>
      <c r="N19" s="267">
        <v>103</v>
      </c>
      <c r="O19" s="267">
        <v>109</v>
      </c>
      <c r="P19" s="267">
        <v>90</v>
      </c>
      <c r="Q19" s="267">
        <v>213</v>
      </c>
      <c r="R19" s="267">
        <v>103</v>
      </c>
      <c r="S19" s="267">
        <v>110</v>
      </c>
    </row>
    <row r="20" spans="1:20" ht="13.5" customHeight="1">
      <c r="A20" s="269" t="s">
        <v>498</v>
      </c>
      <c r="B20" s="267">
        <v>133</v>
      </c>
      <c r="C20" s="267">
        <v>287</v>
      </c>
      <c r="D20" s="267">
        <v>136</v>
      </c>
      <c r="E20" s="267">
        <v>151</v>
      </c>
      <c r="F20" s="267">
        <v>133</v>
      </c>
      <c r="G20" s="267">
        <v>280</v>
      </c>
      <c r="H20" s="267">
        <v>130</v>
      </c>
      <c r="I20" s="267">
        <v>150</v>
      </c>
      <c r="J20" s="281"/>
      <c r="K20" s="269" t="s">
        <v>499</v>
      </c>
      <c r="L20" s="267" t="s">
        <v>377</v>
      </c>
      <c r="M20" s="267" t="s">
        <v>377</v>
      </c>
      <c r="N20" s="267" t="s">
        <v>377</v>
      </c>
      <c r="O20" s="267" t="s">
        <v>377</v>
      </c>
      <c r="P20" s="267" t="s">
        <v>377</v>
      </c>
      <c r="Q20" s="267" t="s">
        <v>377</v>
      </c>
      <c r="R20" s="267" t="s">
        <v>377</v>
      </c>
      <c r="S20" s="267" t="s">
        <v>377</v>
      </c>
    </row>
    <row r="21" spans="1:20" ht="13.5" customHeight="1">
      <c r="A21" s="269" t="s">
        <v>500</v>
      </c>
      <c r="B21" s="267">
        <v>316</v>
      </c>
      <c r="C21" s="267">
        <v>817</v>
      </c>
      <c r="D21" s="267">
        <v>392</v>
      </c>
      <c r="E21" s="267">
        <v>425</v>
      </c>
      <c r="F21" s="267">
        <v>316</v>
      </c>
      <c r="G21" s="267">
        <v>821</v>
      </c>
      <c r="H21" s="267">
        <v>392</v>
      </c>
      <c r="I21" s="267">
        <v>429</v>
      </c>
      <c r="J21" s="281"/>
      <c r="K21" s="269" t="s">
        <v>501</v>
      </c>
      <c r="L21" s="267">
        <v>329</v>
      </c>
      <c r="M21" s="267">
        <v>751</v>
      </c>
      <c r="N21" s="267">
        <v>344</v>
      </c>
      <c r="O21" s="267">
        <v>407</v>
      </c>
      <c r="P21" s="267">
        <v>328</v>
      </c>
      <c r="Q21" s="267">
        <v>754</v>
      </c>
      <c r="R21" s="267">
        <v>350</v>
      </c>
      <c r="S21" s="267">
        <v>404</v>
      </c>
    </row>
    <row r="22" spans="1:20" ht="13.5" customHeight="1">
      <c r="A22" s="269" t="s">
        <v>502</v>
      </c>
      <c r="B22" s="267">
        <v>42</v>
      </c>
      <c r="C22" s="267">
        <v>112</v>
      </c>
      <c r="D22" s="267">
        <v>56</v>
      </c>
      <c r="E22" s="267">
        <v>56</v>
      </c>
      <c r="F22" s="267">
        <v>42</v>
      </c>
      <c r="G22" s="267">
        <v>113</v>
      </c>
      <c r="H22" s="267">
        <v>56</v>
      </c>
      <c r="I22" s="267">
        <v>57</v>
      </c>
      <c r="J22" s="281"/>
      <c r="K22" s="269" t="s">
        <v>503</v>
      </c>
      <c r="L22" s="267">
        <v>327</v>
      </c>
      <c r="M22" s="267">
        <v>810</v>
      </c>
      <c r="N22" s="267">
        <v>376</v>
      </c>
      <c r="O22" s="267">
        <v>434</v>
      </c>
      <c r="P22" s="267">
        <v>325</v>
      </c>
      <c r="Q22" s="267">
        <v>813</v>
      </c>
      <c r="R22" s="267">
        <v>374</v>
      </c>
      <c r="S22" s="267">
        <v>439</v>
      </c>
    </row>
    <row r="23" spans="1:20" ht="13.5" customHeight="1">
      <c r="A23" s="269" t="s">
        <v>504</v>
      </c>
      <c r="B23" s="267">
        <v>258</v>
      </c>
      <c r="C23" s="267">
        <v>699</v>
      </c>
      <c r="D23" s="267">
        <v>345</v>
      </c>
      <c r="E23" s="267">
        <v>354</v>
      </c>
      <c r="F23" s="267">
        <v>266</v>
      </c>
      <c r="G23" s="267">
        <v>708</v>
      </c>
      <c r="H23" s="267">
        <v>348</v>
      </c>
      <c r="I23" s="267">
        <v>360</v>
      </c>
      <c r="J23" s="281"/>
      <c r="K23" s="269" t="s">
        <v>505</v>
      </c>
      <c r="L23" s="267">
        <v>174</v>
      </c>
      <c r="M23" s="267">
        <v>288</v>
      </c>
      <c r="N23" s="267">
        <v>125</v>
      </c>
      <c r="O23" s="267">
        <v>163</v>
      </c>
      <c r="P23" s="267">
        <v>176</v>
      </c>
      <c r="Q23" s="267">
        <v>290</v>
      </c>
      <c r="R23" s="267">
        <v>125</v>
      </c>
      <c r="S23" s="267">
        <v>165</v>
      </c>
    </row>
    <row r="24" spans="1:20" ht="13.5" customHeight="1">
      <c r="A24" s="269" t="s">
        <v>506</v>
      </c>
      <c r="B24" s="267">
        <v>926</v>
      </c>
      <c r="C24" s="267">
        <v>1872</v>
      </c>
      <c r="D24" s="267">
        <v>864</v>
      </c>
      <c r="E24" s="267">
        <v>1008</v>
      </c>
      <c r="F24" s="267">
        <v>946</v>
      </c>
      <c r="G24" s="267">
        <v>1946</v>
      </c>
      <c r="H24" s="267">
        <v>895</v>
      </c>
      <c r="I24" s="267">
        <v>1051</v>
      </c>
      <c r="J24" s="281"/>
      <c r="K24" s="269" t="s">
        <v>507</v>
      </c>
      <c r="L24" s="267">
        <v>335</v>
      </c>
      <c r="M24" s="267">
        <v>486</v>
      </c>
      <c r="N24" s="267">
        <v>191</v>
      </c>
      <c r="O24" s="267">
        <v>295</v>
      </c>
      <c r="P24" s="267">
        <v>332</v>
      </c>
      <c r="Q24" s="267">
        <v>490</v>
      </c>
      <c r="R24" s="267">
        <v>198</v>
      </c>
      <c r="S24" s="267">
        <v>292</v>
      </c>
      <c r="T24" s="282"/>
    </row>
    <row r="25" spans="1:20" ht="13.5" customHeight="1">
      <c r="A25" s="269" t="s">
        <v>508</v>
      </c>
      <c r="B25" s="267">
        <v>716</v>
      </c>
      <c r="C25" s="267">
        <v>1766</v>
      </c>
      <c r="D25" s="267">
        <v>865</v>
      </c>
      <c r="E25" s="267">
        <v>901</v>
      </c>
      <c r="F25" s="267">
        <v>714</v>
      </c>
      <c r="G25" s="267">
        <v>1749</v>
      </c>
      <c r="H25" s="267">
        <v>853</v>
      </c>
      <c r="I25" s="267">
        <v>896</v>
      </c>
      <c r="J25" s="281"/>
      <c r="K25" s="269" t="s">
        <v>509</v>
      </c>
      <c r="L25" s="267">
        <v>112</v>
      </c>
      <c r="M25" s="267">
        <v>246</v>
      </c>
      <c r="N25" s="267">
        <v>115</v>
      </c>
      <c r="O25" s="267">
        <v>131</v>
      </c>
      <c r="P25" s="267">
        <v>120</v>
      </c>
      <c r="Q25" s="267">
        <v>258</v>
      </c>
      <c r="R25" s="267">
        <v>124</v>
      </c>
      <c r="S25" s="267">
        <v>134</v>
      </c>
    </row>
    <row r="26" spans="1:20" ht="13.5" customHeight="1">
      <c r="A26" s="269" t="s">
        <v>510</v>
      </c>
      <c r="B26" s="267">
        <v>608</v>
      </c>
      <c r="C26" s="267">
        <v>1314</v>
      </c>
      <c r="D26" s="267">
        <v>589</v>
      </c>
      <c r="E26" s="267">
        <v>725</v>
      </c>
      <c r="F26" s="267">
        <v>604</v>
      </c>
      <c r="G26" s="267">
        <v>1298</v>
      </c>
      <c r="H26" s="267">
        <v>586</v>
      </c>
      <c r="I26" s="267">
        <v>712</v>
      </c>
      <c r="J26" s="281"/>
      <c r="K26" s="269" t="s">
        <v>511</v>
      </c>
      <c r="L26" s="267">
        <v>147</v>
      </c>
      <c r="M26" s="267">
        <v>381</v>
      </c>
      <c r="N26" s="267">
        <v>185</v>
      </c>
      <c r="O26" s="267">
        <v>196</v>
      </c>
      <c r="P26" s="267">
        <v>152</v>
      </c>
      <c r="Q26" s="267">
        <v>386</v>
      </c>
      <c r="R26" s="267">
        <v>181</v>
      </c>
      <c r="S26" s="267">
        <v>205</v>
      </c>
    </row>
    <row r="27" spans="1:20" ht="13.5" customHeight="1">
      <c r="A27" s="269" t="s">
        <v>512</v>
      </c>
      <c r="B27" s="267">
        <v>1012</v>
      </c>
      <c r="C27" s="267">
        <v>2308</v>
      </c>
      <c r="D27" s="267">
        <v>1062</v>
      </c>
      <c r="E27" s="267">
        <v>1246</v>
      </c>
      <c r="F27" s="267">
        <v>1038</v>
      </c>
      <c r="G27" s="267">
        <v>2352</v>
      </c>
      <c r="H27" s="267">
        <v>1073</v>
      </c>
      <c r="I27" s="267">
        <v>1279</v>
      </c>
      <c r="J27" s="281"/>
      <c r="K27" s="269" t="s">
        <v>513</v>
      </c>
      <c r="L27" s="267">
        <v>287</v>
      </c>
      <c r="M27" s="267">
        <v>737</v>
      </c>
      <c r="N27" s="267">
        <v>345</v>
      </c>
      <c r="O27" s="267">
        <v>392</v>
      </c>
      <c r="P27" s="267">
        <v>300</v>
      </c>
      <c r="Q27" s="267">
        <v>773</v>
      </c>
      <c r="R27" s="267">
        <v>357</v>
      </c>
      <c r="S27" s="267">
        <v>416</v>
      </c>
    </row>
    <row r="28" spans="1:20" ht="13.5" customHeight="1">
      <c r="A28" s="269" t="s">
        <v>514</v>
      </c>
      <c r="B28" s="267">
        <v>1224</v>
      </c>
      <c r="C28" s="267">
        <v>2818</v>
      </c>
      <c r="D28" s="267">
        <v>1278</v>
      </c>
      <c r="E28" s="267">
        <v>1540</v>
      </c>
      <c r="F28" s="267">
        <v>1239</v>
      </c>
      <c r="G28" s="267">
        <v>2874</v>
      </c>
      <c r="H28" s="267">
        <v>1301</v>
      </c>
      <c r="I28" s="267">
        <v>1573</v>
      </c>
      <c r="J28" s="281"/>
      <c r="K28" s="269" t="s">
        <v>515</v>
      </c>
      <c r="L28" s="267">
        <v>845</v>
      </c>
      <c r="M28" s="267">
        <v>2202</v>
      </c>
      <c r="N28" s="267">
        <v>1068</v>
      </c>
      <c r="O28" s="267">
        <v>1134</v>
      </c>
      <c r="P28" s="267">
        <v>847</v>
      </c>
      <c r="Q28" s="267">
        <v>2169</v>
      </c>
      <c r="R28" s="267">
        <v>1048</v>
      </c>
      <c r="S28" s="267">
        <v>1121</v>
      </c>
    </row>
    <row r="29" spans="1:20" ht="13.5" customHeight="1">
      <c r="A29" s="269" t="s">
        <v>516</v>
      </c>
      <c r="B29" s="267">
        <v>684</v>
      </c>
      <c r="C29" s="267">
        <v>1624</v>
      </c>
      <c r="D29" s="267">
        <v>750</v>
      </c>
      <c r="E29" s="267">
        <v>874</v>
      </c>
      <c r="F29" s="267">
        <v>730</v>
      </c>
      <c r="G29" s="267">
        <v>1688</v>
      </c>
      <c r="H29" s="267">
        <v>769</v>
      </c>
      <c r="I29" s="267">
        <v>919</v>
      </c>
      <c r="J29" s="281"/>
      <c r="K29" s="269" t="s">
        <v>517</v>
      </c>
      <c r="L29" s="267">
        <v>177</v>
      </c>
      <c r="M29" s="267">
        <v>389</v>
      </c>
      <c r="N29" s="267">
        <v>180</v>
      </c>
      <c r="O29" s="267">
        <v>209</v>
      </c>
      <c r="P29" s="267">
        <v>178</v>
      </c>
      <c r="Q29" s="267">
        <v>387</v>
      </c>
      <c r="R29" s="267">
        <v>184</v>
      </c>
      <c r="S29" s="267">
        <v>203</v>
      </c>
    </row>
    <row r="30" spans="1:20" ht="13.5" customHeight="1">
      <c r="A30" s="269" t="s">
        <v>518</v>
      </c>
      <c r="B30" s="267">
        <v>1248</v>
      </c>
      <c r="C30" s="267">
        <v>2772</v>
      </c>
      <c r="D30" s="267">
        <v>1287</v>
      </c>
      <c r="E30" s="267">
        <v>1485</v>
      </c>
      <c r="F30" s="267">
        <v>1258</v>
      </c>
      <c r="G30" s="267">
        <v>2785</v>
      </c>
      <c r="H30" s="267">
        <v>1298</v>
      </c>
      <c r="I30" s="267">
        <v>1487</v>
      </c>
      <c r="J30" s="281"/>
      <c r="K30" s="269" t="s">
        <v>519</v>
      </c>
      <c r="L30" s="267">
        <v>111</v>
      </c>
      <c r="M30" s="267">
        <v>232</v>
      </c>
      <c r="N30" s="267">
        <v>107</v>
      </c>
      <c r="O30" s="267">
        <v>125</v>
      </c>
      <c r="P30" s="267">
        <v>114</v>
      </c>
      <c r="Q30" s="267">
        <v>234</v>
      </c>
      <c r="R30" s="267">
        <v>110</v>
      </c>
      <c r="S30" s="267">
        <v>124</v>
      </c>
    </row>
    <row r="31" spans="1:20" ht="13.5" customHeight="1">
      <c r="A31" s="269" t="s">
        <v>520</v>
      </c>
      <c r="B31" s="267">
        <v>1093</v>
      </c>
      <c r="C31" s="267">
        <v>2561</v>
      </c>
      <c r="D31" s="267">
        <v>1201</v>
      </c>
      <c r="E31" s="267">
        <v>1360</v>
      </c>
      <c r="F31" s="267">
        <v>1107</v>
      </c>
      <c r="G31" s="267">
        <v>2582</v>
      </c>
      <c r="H31" s="267">
        <v>1210</v>
      </c>
      <c r="I31" s="267">
        <v>1372</v>
      </c>
      <c r="J31" s="281"/>
      <c r="K31" s="269" t="s">
        <v>521</v>
      </c>
      <c r="L31" s="267">
        <v>282</v>
      </c>
      <c r="M31" s="267">
        <v>630</v>
      </c>
      <c r="N31" s="267">
        <v>297</v>
      </c>
      <c r="O31" s="267">
        <v>333</v>
      </c>
      <c r="P31" s="267">
        <v>280</v>
      </c>
      <c r="Q31" s="267">
        <v>632</v>
      </c>
      <c r="R31" s="267">
        <v>299</v>
      </c>
      <c r="S31" s="267">
        <v>333</v>
      </c>
    </row>
    <row r="32" spans="1:20" ht="13.5" customHeight="1">
      <c r="A32" s="269" t="s">
        <v>522</v>
      </c>
      <c r="B32" s="267">
        <v>417</v>
      </c>
      <c r="C32" s="267">
        <v>920</v>
      </c>
      <c r="D32" s="267">
        <v>439</v>
      </c>
      <c r="E32" s="267">
        <v>481</v>
      </c>
      <c r="F32" s="267">
        <v>426</v>
      </c>
      <c r="G32" s="267">
        <v>956</v>
      </c>
      <c r="H32" s="267">
        <v>455</v>
      </c>
      <c r="I32" s="267">
        <v>501</v>
      </c>
      <c r="J32" s="281"/>
      <c r="K32" s="269" t="s">
        <v>523</v>
      </c>
      <c r="L32" s="267">
        <v>285</v>
      </c>
      <c r="M32" s="267">
        <v>653</v>
      </c>
      <c r="N32" s="267">
        <v>303</v>
      </c>
      <c r="O32" s="267">
        <v>350</v>
      </c>
      <c r="P32" s="267">
        <v>286</v>
      </c>
      <c r="Q32" s="267">
        <v>650</v>
      </c>
      <c r="R32" s="267">
        <v>298</v>
      </c>
      <c r="S32" s="267">
        <v>352</v>
      </c>
    </row>
    <row r="33" spans="1:19" ht="13.5" customHeight="1">
      <c r="A33" s="269" t="s">
        <v>524</v>
      </c>
      <c r="B33" s="267">
        <v>1008</v>
      </c>
      <c r="C33" s="267">
        <v>2346</v>
      </c>
      <c r="D33" s="267">
        <v>1118</v>
      </c>
      <c r="E33" s="267">
        <v>1228</v>
      </c>
      <c r="F33" s="267">
        <v>1047</v>
      </c>
      <c r="G33" s="267">
        <v>2425</v>
      </c>
      <c r="H33" s="267">
        <v>1152</v>
      </c>
      <c r="I33" s="267">
        <v>1273</v>
      </c>
      <c r="J33" s="281"/>
      <c r="K33" s="269" t="s">
        <v>525</v>
      </c>
      <c r="L33" s="267">
        <v>143</v>
      </c>
      <c r="M33" s="267">
        <v>330</v>
      </c>
      <c r="N33" s="267">
        <v>151</v>
      </c>
      <c r="O33" s="267">
        <v>179</v>
      </c>
      <c r="P33" s="267">
        <v>144</v>
      </c>
      <c r="Q33" s="267">
        <v>320</v>
      </c>
      <c r="R33" s="267">
        <v>144</v>
      </c>
      <c r="S33" s="267">
        <v>176</v>
      </c>
    </row>
    <row r="34" spans="1:19" ht="13.5" customHeight="1">
      <c r="A34" s="269" t="s">
        <v>526</v>
      </c>
      <c r="B34" s="267">
        <v>273</v>
      </c>
      <c r="C34" s="267">
        <v>573</v>
      </c>
      <c r="D34" s="267">
        <v>281</v>
      </c>
      <c r="E34" s="267">
        <v>292</v>
      </c>
      <c r="F34" s="267">
        <v>278</v>
      </c>
      <c r="G34" s="267">
        <v>572</v>
      </c>
      <c r="H34" s="267">
        <v>286</v>
      </c>
      <c r="I34" s="267">
        <v>286</v>
      </c>
      <c r="J34" s="281"/>
      <c r="K34" s="269" t="s">
        <v>527</v>
      </c>
      <c r="L34" s="267">
        <v>216</v>
      </c>
      <c r="M34" s="267">
        <v>487</v>
      </c>
      <c r="N34" s="267">
        <v>229</v>
      </c>
      <c r="O34" s="267">
        <v>258</v>
      </c>
      <c r="P34" s="267">
        <v>211</v>
      </c>
      <c r="Q34" s="267">
        <v>480</v>
      </c>
      <c r="R34" s="267">
        <v>224</v>
      </c>
      <c r="S34" s="267">
        <v>256</v>
      </c>
    </row>
    <row r="35" spans="1:19" ht="13.5" customHeight="1">
      <c r="A35" s="269" t="s">
        <v>528</v>
      </c>
      <c r="B35" s="267">
        <v>391</v>
      </c>
      <c r="C35" s="267">
        <v>847</v>
      </c>
      <c r="D35" s="267">
        <v>372</v>
      </c>
      <c r="E35" s="267">
        <v>475</v>
      </c>
      <c r="F35" s="267">
        <v>400</v>
      </c>
      <c r="G35" s="267">
        <v>836</v>
      </c>
      <c r="H35" s="267">
        <v>371</v>
      </c>
      <c r="I35" s="267">
        <v>465</v>
      </c>
      <c r="J35" s="281"/>
      <c r="K35" s="269" t="s">
        <v>529</v>
      </c>
      <c r="L35" s="267">
        <v>128</v>
      </c>
      <c r="M35" s="267">
        <v>368</v>
      </c>
      <c r="N35" s="267">
        <v>174</v>
      </c>
      <c r="O35" s="267">
        <v>194</v>
      </c>
      <c r="P35" s="267">
        <v>127</v>
      </c>
      <c r="Q35" s="267">
        <v>360</v>
      </c>
      <c r="R35" s="267">
        <v>171</v>
      </c>
      <c r="S35" s="267">
        <v>189</v>
      </c>
    </row>
    <row r="36" spans="1:19" ht="13.5" customHeight="1">
      <c r="A36" s="269" t="s">
        <v>530</v>
      </c>
      <c r="B36" s="267">
        <v>240</v>
      </c>
      <c r="C36" s="267">
        <v>552</v>
      </c>
      <c r="D36" s="267">
        <v>252</v>
      </c>
      <c r="E36" s="267">
        <v>300</v>
      </c>
      <c r="F36" s="267">
        <v>235</v>
      </c>
      <c r="G36" s="267">
        <v>547</v>
      </c>
      <c r="H36" s="267">
        <v>248</v>
      </c>
      <c r="I36" s="267">
        <v>299</v>
      </c>
      <c r="J36" s="281"/>
      <c r="K36" s="269" t="s">
        <v>531</v>
      </c>
      <c r="L36" s="267">
        <v>20</v>
      </c>
      <c r="M36" s="267">
        <v>66</v>
      </c>
      <c r="N36" s="267">
        <v>28</v>
      </c>
      <c r="O36" s="267">
        <v>38</v>
      </c>
      <c r="P36" s="267">
        <v>20</v>
      </c>
      <c r="Q36" s="267">
        <v>66</v>
      </c>
      <c r="R36" s="267">
        <v>28</v>
      </c>
      <c r="S36" s="267">
        <v>38</v>
      </c>
    </row>
    <row r="37" spans="1:19" ht="13.5" customHeight="1">
      <c r="A37" s="269" t="s">
        <v>532</v>
      </c>
      <c r="B37" s="267">
        <v>461</v>
      </c>
      <c r="C37" s="267">
        <v>1095</v>
      </c>
      <c r="D37" s="267">
        <v>508</v>
      </c>
      <c r="E37" s="267">
        <v>587</v>
      </c>
      <c r="F37" s="267">
        <v>443</v>
      </c>
      <c r="G37" s="267">
        <v>1028</v>
      </c>
      <c r="H37" s="267">
        <v>472</v>
      </c>
      <c r="I37" s="267">
        <v>556</v>
      </c>
      <c r="J37" s="281"/>
      <c r="K37" s="269" t="s">
        <v>533</v>
      </c>
      <c r="L37" s="267">
        <v>498</v>
      </c>
      <c r="M37" s="267">
        <v>1572</v>
      </c>
      <c r="N37" s="267">
        <v>738</v>
      </c>
      <c r="O37" s="267">
        <v>834</v>
      </c>
      <c r="P37" s="267">
        <v>502</v>
      </c>
      <c r="Q37" s="267">
        <v>1566</v>
      </c>
      <c r="R37" s="267">
        <v>739</v>
      </c>
      <c r="S37" s="267">
        <v>827</v>
      </c>
    </row>
    <row r="38" spans="1:19" ht="13.5" customHeight="1">
      <c r="A38" s="269" t="s">
        <v>534</v>
      </c>
      <c r="B38" s="267">
        <v>403</v>
      </c>
      <c r="C38" s="267">
        <v>893</v>
      </c>
      <c r="D38" s="267">
        <v>419</v>
      </c>
      <c r="E38" s="267">
        <v>474</v>
      </c>
      <c r="F38" s="267">
        <v>409</v>
      </c>
      <c r="G38" s="267">
        <v>909</v>
      </c>
      <c r="H38" s="267">
        <v>431</v>
      </c>
      <c r="I38" s="267">
        <v>478</v>
      </c>
      <c r="J38" s="281"/>
      <c r="K38" s="269" t="s">
        <v>535</v>
      </c>
      <c r="L38" s="267">
        <v>273</v>
      </c>
      <c r="M38" s="267">
        <v>887</v>
      </c>
      <c r="N38" s="267">
        <v>419</v>
      </c>
      <c r="O38" s="267">
        <v>468</v>
      </c>
      <c r="P38" s="267">
        <v>274</v>
      </c>
      <c r="Q38" s="267">
        <v>884</v>
      </c>
      <c r="R38" s="267">
        <v>419</v>
      </c>
      <c r="S38" s="267">
        <v>465</v>
      </c>
    </row>
    <row r="39" spans="1:19" ht="13.5" customHeight="1">
      <c r="A39" s="269" t="s">
        <v>536</v>
      </c>
      <c r="B39" s="267">
        <v>199</v>
      </c>
      <c r="C39" s="267">
        <v>471</v>
      </c>
      <c r="D39" s="267">
        <v>234</v>
      </c>
      <c r="E39" s="267">
        <v>237</v>
      </c>
      <c r="F39" s="267">
        <v>222</v>
      </c>
      <c r="G39" s="267">
        <v>522</v>
      </c>
      <c r="H39" s="267">
        <v>260</v>
      </c>
      <c r="I39" s="267">
        <v>262</v>
      </c>
      <c r="J39" s="281"/>
      <c r="K39" s="269" t="s">
        <v>537</v>
      </c>
      <c r="L39" s="267">
        <v>304</v>
      </c>
      <c r="M39" s="267">
        <v>762</v>
      </c>
      <c r="N39" s="267">
        <v>363</v>
      </c>
      <c r="O39" s="267">
        <v>399</v>
      </c>
      <c r="P39" s="267">
        <v>310</v>
      </c>
      <c r="Q39" s="267">
        <v>779</v>
      </c>
      <c r="R39" s="267">
        <v>371</v>
      </c>
      <c r="S39" s="267">
        <v>408</v>
      </c>
    </row>
    <row r="40" spans="1:19" ht="13.5" customHeight="1">
      <c r="A40" s="269" t="s">
        <v>538</v>
      </c>
      <c r="B40" s="267">
        <v>316</v>
      </c>
      <c r="C40" s="267">
        <v>839</v>
      </c>
      <c r="D40" s="267">
        <v>426</v>
      </c>
      <c r="E40" s="267">
        <v>413</v>
      </c>
      <c r="F40" s="267">
        <v>336</v>
      </c>
      <c r="G40" s="267">
        <v>860</v>
      </c>
      <c r="H40" s="267">
        <v>429</v>
      </c>
      <c r="I40" s="267">
        <v>431</v>
      </c>
      <c r="J40" s="281"/>
      <c r="K40" s="269" t="s">
        <v>539</v>
      </c>
      <c r="L40" s="267">
        <v>43</v>
      </c>
      <c r="M40" s="267">
        <v>153</v>
      </c>
      <c r="N40" s="267">
        <v>78</v>
      </c>
      <c r="O40" s="267">
        <v>75</v>
      </c>
      <c r="P40" s="267">
        <v>43</v>
      </c>
      <c r="Q40" s="267">
        <v>151</v>
      </c>
      <c r="R40" s="267">
        <v>76</v>
      </c>
      <c r="S40" s="267">
        <v>75</v>
      </c>
    </row>
    <row r="41" spans="1:19" ht="13.5" customHeight="1">
      <c r="A41" s="269" t="s">
        <v>540</v>
      </c>
      <c r="B41" s="267">
        <v>1104</v>
      </c>
      <c r="C41" s="267">
        <v>2548</v>
      </c>
      <c r="D41" s="267">
        <v>1250</v>
      </c>
      <c r="E41" s="267">
        <v>1298</v>
      </c>
      <c r="F41" s="267">
        <v>1137</v>
      </c>
      <c r="G41" s="267">
        <v>2576</v>
      </c>
      <c r="H41" s="267">
        <v>1263</v>
      </c>
      <c r="I41" s="267">
        <v>1313</v>
      </c>
      <c r="J41" s="281"/>
      <c r="K41" s="269" t="s">
        <v>541</v>
      </c>
      <c r="L41" s="267">
        <v>281</v>
      </c>
      <c r="M41" s="267">
        <v>718</v>
      </c>
      <c r="N41" s="267">
        <v>348</v>
      </c>
      <c r="O41" s="267">
        <v>370</v>
      </c>
      <c r="P41" s="267">
        <v>278</v>
      </c>
      <c r="Q41" s="267">
        <v>709</v>
      </c>
      <c r="R41" s="267">
        <v>341</v>
      </c>
      <c r="S41" s="267">
        <v>368</v>
      </c>
    </row>
    <row r="42" spans="1:19" ht="13.5" customHeight="1">
      <c r="A42" s="269" t="s">
        <v>542</v>
      </c>
      <c r="B42" s="267">
        <v>39</v>
      </c>
      <c r="C42" s="267">
        <v>85</v>
      </c>
      <c r="D42" s="267">
        <v>42</v>
      </c>
      <c r="E42" s="267">
        <v>43</v>
      </c>
      <c r="F42" s="267">
        <v>40</v>
      </c>
      <c r="G42" s="267">
        <v>94</v>
      </c>
      <c r="H42" s="267">
        <v>48</v>
      </c>
      <c r="I42" s="267">
        <v>46</v>
      </c>
      <c r="J42" s="281"/>
      <c r="K42" s="269" t="s">
        <v>543</v>
      </c>
      <c r="L42" s="267">
        <v>668</v>
      </c>
      <c r="M42" s="267">
        <v>2000</v>
      </c>
      <c r="N42" s="267">
        <v>968</v>
      </c>
      <c r="O42" s="267">
        <v>1032</v>
      </c>
      <c r="P42" s="267">
        <v>675</v>
      </c>
      <c r="Q42" s="267">
        <v>2006</v>
      </c>
      <c r="R42" s="267">
        <v>970</v>
      </c>
      <c r="S42" s="267">
        <v>1036</v>
      </c>
    </row>
    <row r="43" spans="1:19" ht="13.5" customHeight="1">
      <c r="A43" s="269" t="s">
        <v>544</v>
      </c>
      <c r="B43" s="267">
        <v>43</v>
      </c>
      <c r="C43" s="267">
        <v>116</v>
      </c>
      <c r="D43" s="267">
        <v>59</v>
      </c>
      <c r="E43" s="267">
        <v>57</v>
      </c>
      <c r="F43" s="267">
        <v>53</v>
      </c>
      <c r="G43" s="267">
        <v>152</v>
      </c>
      <c r="H43" s="267">
        <v>73</v>
      </c>
      <c r="I43" s="267">
        <v>79</v>
      </c>
      <c r="J43" s="281"/>
      <c r="K43" s="269" t="s">
        <v>545</v>
      </c>
      <c r="L43" s="267">
        <v>33</v>
      </c>
      <c r="M43" s="267">
        <v>45</v>
      </c>
      <c r="N43" s="267">
        <v>21</v>
      </c>
      <c r="O43" s="267">
        <v>24</v>
      </c>
      <c r="P43" s="267">
        <v>42</v>
      </c>
      <c r="Q43" s="267">
        <v>54</v>
      </c>
      <c r="R43" s="267">
        <v>28</v>
      </c>
      <c r="S43" s="267">
        <v>26</v>
      </c>
    </row>
    <row r="44" spans="1:19" ht="13.5" customHeight="1">
      <c r="A44" s="269" t="s">
        <v>546</v>
      </c>
      <c r="B44" s="267">
        <v>654</v>
      </c>
      <c r="C44" s="267">
        <v>1760</v>
      </c>
      <c r="D44" s="267">
        <v>851</v>
      </c>
      <c r="E44" s="267">
        <v>909</v>
      </c>
      <c r="F44" s="267">
        <v>651</v>
      </c>
      <c r="G44" s="267">
        <v>1765</v>
      </c>
      <c r="H44" s="267">
        <v>845</v>
      </c>
      <c r="I44" s="267">
        <v>920</v>
      </c>
      <c r="J44" s="281"/>
      <c r="K44" s="269" t="s">
        <v>547</v>
      </c>
      <c r="L44" s="267">
        <v>82</v>
      </c>
      <c r="M44" s="267">
        <v>177</v>
      </c>
      <c r="N44" s="267">
        <v>82</v>
      </c>
      <c r="O44" s="267">
        <v>95</v>
      </c>
      <c r="P44" s="267">
        <v>79</v>
      </c>
      <c r="Q44" s="267">
        <v>171</v>
      </c>
      <c r="R44" s="267">
        <v>80</v>
      </c>
      <c r="S44" s="267">
        <v>91</v>
      </c>
    </row>
    <row r="45" spans="1:19" ht="13.5" customHeight="1">
      <c r="A45" s="269" t="s">
        <v>548</v>
      </c>
      <c r="B45" s="267">
        <v>327</v>
      </c>
      <c r="C45" s="267">
        <v>835</v>
      </c>
      <c r="D45" s="267">
        <v>404</v>
      </c>
      <c r="E45" s="267">
        <v>431</v>
      </c>
      <c r="F45" s="267">
        <v>328</v>
      </c>
      <c r="G45" s="267">
        <v>827</v>
      </c>
      <c r="H45" s="267">
        <v>404</v>
      </c>
      <c r="I45" s="267">
        <v>423</v>
      </c>
      <c r="J45" s="281"/>
      <c r="K45" s="269" t="s">
        <v>549</v>
      </c>
      <c r="L45" s="267">
        <v>52</v>
      </c>
      <c r="M45" s="267">
        <v>187</v>
      </c>
      <c r="N45" s="267">
        <v>92</v>
      </c>
      <c r="O45" s="267">
        <v>95</v>
      </c>
      <c r="P45" s="267">
        <v>58</v>
      </c>
      <c r="Q45" s="267">
        <v>194</v>
      </c>
      <c r="R45" s="267">
        <v>96</v>
      </c>
      <c r="S45" s="267">
        <v>98</v>
      </c>
    </row>
    <row r="46" spans="1:19" ht="13.5" customHeight="1">
      <c r="A46" s="269" t="s">
        <v>550</v>
      </c>
      <c r="B46" s="267">
        <v>30</v>
      </c>
      <c r="C46" s="267">
        <v>80</v>
      </c>
      <c r="D46" s="267">
        <v>37</v>
      </c>
      <c r="E46" s="267">
        <v>43</v>
      </c>
      <c r="F46" s="267">
        <v>30</v>
      </c>
      <c r="G46" s="267">
        <v>80</v>
      </c>
      <c r="H46" s="267">
        <v>36</v>
      </c>
      <c r="I46" s="267">
        <v>44</v>
      </c>
      <c r="J46" s="281"/>
      <c r="K46" s="269" t="s">
        <v>551</v>
      </c>
      <c r="L46" s="267">
        <v>241</v>
      </c>
      <c r="M46" s="267">
        <v>450</v>
      </c>
      <c r="N46" s="267">
        <v>194</v>
      </c>
      <c r="O46" s="267">
        <v>256</v>
      </c>
      <c r="P46" s="267">
        <v>256</v>
      </c>
      <c r="Q46" s="267">
        <v>460</v>
      </c>
      <c r="R46" s="267">
        <v>201</v>
      </c>
      <c r="S46" s="267">
        <v>259</v>
      </c>
    </row>
    <row r="47" spans="1:19" ht="13.5" customHeight="1">
      <c r="A47" s="269" t="s">
        <v>552</v>
      </c>
      <c r="B47" s="267">
        <v>283</v>
      </c>
      <c r="C47" s="267">
        <v>443</v>
      </c>
      <c r="D47" s="267">
        <v>185</v>
      </c>
      <c r="E47" s="267">
        <v>258</v>
      </c>
      <c r="F47" s="267">
        <v>286</v>
      </c>
      <c r="G47" s="267">
        <v>450</v>
      </c>
      <c r="H47" s="267">
        <v>186</v>
      </c>
      <c r="I47" s="267">
        <v>264</v>
      </c>
      <c r="J47" s="281"/>
      <c r="K47" s="269" t="s">
        <v>553</v>
      </c>
      <c r="L47" s="267">
        <v>780</v>
      </c>
      <c r="M47" s="267">
        <v>1683</v>
      </c>
      <c r="N47" s="267">
        <v>770</v>
      </c>
      <c r="O47" s="267">
        <v>913</v>
      </c>
      <c r="P47" s="267">
        <v>782</v>
      </c>
      <c r="Q47" s="267">
        <v>1700</v>
      </c>
      <c r="R47" s="267">
        <v>777</v>
      </c>
      <c r="S47" s="267">
        <v>923</v>
      </c>
    </row>
    <row r="48" spans="1:19" ht="13.5" customHeight="1">
      <c r="A48" s="269" t="s">
        <v>554</v>
      </c>
      <c r="B48" s="267">
        <v>130</v>
      </c>
      <c r="C48" s="267">
        <v>329</v>
      </c>
      <c r="D48" s="267">
        <v>165</v>
      </c>
      <c r="E48" s="267">
        <v>164</v>
      </c>
      <c r="F48" s="267">
        <v>130</v>
      </c>
      <c r="G48" s="267">
        <v>332</v>
      </c>
      <c r="H48" s="267">
        <v>165</v>
      </c>
      <c r="I48" s="267">
        <v>167</v>
      </c>
      <c r="J48" s="281"/>
      <c r="K48" s="269" t="s">
        <v>555</v>
      </c>
      <c r="L48" s="267">
        <v>661</v>
      </c>
      <c r="M48" s="267">
        <v>1319</v>
      </c>
      <c r="N48" s="267">
        <v>586</v>
      </c>
      <c r="O48" s="267">
        <v>733</v>
      </c>
      <c r="P48" s="267">
        <v>667</v>
      </c>
      <c r="Q48" s="267">
        <v>1334</v>
      </c>
      <c r="R48" s="267">
        <v>593</v>
      </c>
      <c r="S48" s="267">
        <v>741</v>
      </c>
    </row>
    <row r="49" spans="1:19" ht="13.5" customHeight="1">
      <c r="A49" s="269" t="s">
        <v>556</v>
      </c>
      <c r="B49" s="267">
        <v>1293</v>
      </c>
      <c r="C49" s="267">
        <v>3400</v>
      </c>
      <c r="D49" s="267">
        <v>1602</v>
      </c>
      <c r="E49" s="267">
        <v>1798</v>
      </c>
      <c r="F49" s="267">
        <v>1316</v>
      </c>
      <c r="G49" s="267">
        <v>3430</v>
      </c>
      <c r="H49" s="267">
        <v>1618</v>
      </c>
      <c r="I49" s="267">
        <v>1812</v>
      </c>
      <c r="J49" s="281"/>
      <c r="K49" s="269" t="s">
        <v>557</v>
      </c>
      <c r="L49" s="267">
        <v>711</v>
      </c>
      <c r="M49" s="267">
        <v>1440</v>
      </c>
      <c r="N49" s="267">
        <v>618</v>
      </c>
      <c r="O49" s="267">
        <v>822</v>
      </c>
      <c r="P49" s="267">
        <v>722</v>
      </c>
      <c r="Q49" s="267">
        <v>1460</v>
      </c>
      <c r="R49" s="267">
        <v>637</v>
      </c>
      <c r="S49" s="267">
        <v>823</v>
      </c>
    </row>
    <row r="50" spans="1:19" ht="13.5" customHeight="1">
      <c r="A50" s="269" t="s">
        <v>558</v>
      </c>
      <c r="B50" s="267">
        <v>40</v>
      </c>
      <c r="C50" s="267">
        <v>55</v>
      </c>
      <c r="D50" s="267">
        <v>28</v>
      </c>
      <c r="E50" s="267">
        <v>27</v>
      </c>
      <c r="F50" s="267">
        <v>53</v>
      </c>
      <c r="G50" s="267">
        <v>68</v>
      </c>
      <c r="H50" s="267">
        <v>32</v>
      </c>
      <c r="I50" s="267">
        <v>36</v>
      </c>
      <c r="J50" s="281"/>
      <c r="K50" s="269" t="s">
        <v>559</v>
      </c>
      <c r="L50" s="267">
        <v>333</v>
      </c>
      <c r="M50" s="267">
        <v>532</v>
      </c>
      <c r="N50" s="267">
        <v>220</v>
      </c>
      <c r="O50" s="267">
        <v>312</v>
      </c>
      <c r="P50" s="267">
        <v>332</v>
      </c>
      <c r="Q50" s="267">
        <v>531</v>
      </c>
      <c r="R50" s="267">
        <v>219</v>
      </c>
      <c r="S50" s="267">
        <v>312</v>
      </c>
    </row>
    <row r="51" spans="1:19" ht="13.5" customHeight="1">
      <c r="A51" s="269" t="s">
        <v>560</v>
      </c>
      <c r="B51" s="267">
        <v>605</v>
      </c>
      <c r="C51" s="267">
        <v>1225</v>
      </c>
      <c r="D51" s="267">
        <v>551</v>
      </c>
      <c r="E51" s="267">
        <v>674</v>
      </c>
      <c r="F51" s="267">
        <v>630</v>
      </c>
      <c r="G51" s="267">
        <v>1265</v>
      </c>
      <c r="H51" s="267">
        <v>572</v>
      </c>
      <c r="I51" s="267">
        <v>693</v>
      </c>
      <c r="J51" s="281"/>
      <c r="K51" s="269" t="s">
        <v>561</v>
      </c>
      <c r="L51" s="267">
        <v>694</v>
      </c>
      <c r="M51" s="267">
        <v>1332</v>
      </c>
      <c r="N51" s="267">
        <v>552</v>
      </c>
      <c r="O51" s="267">
        <v>780</v>
      </c>
      <c r="P51" s="267">
        <v>688</v>
      </c>
      <c r="Q51" s="267">
        <v>1333</v>
      </c>
      <c r="R51" s="267">
        <v>554</v>
      </c>
      <c r="S51" s="267">
        <v>779</v>
      </c>
    </row>
    <row r="52" spans="1:19" ht="13.5" customHeight="1">
      <c r="A52" s="269" t="s">
        <v>562</v>
      </c>
      <c r="B52" s="267">
        <v>113</v>
      </c>
      <c r="C52" s="267">
        <v>202</v>
      </c>
      <c r="D52" s="267">
        <v>101</v>
      </c>
      <c r="E52" s="267">
        <v>101</v>
      </c>
      <c r="F52" s="267">
        <v>114</v>
      </c>
      <c r="G52" s="267">
        <v>200</v>
      </c>
      <c r="H52" s="267">
        <v>99</v>
      </c>
      <c r="I52" s="267">
        <v>101</v>
      </c>
      <c r="J52" s="281"/>
      <c r="K52" s="269" t="s">
        <v>563</v>
      </c>
      <c r="L52" s="267">
        <v>373</v>
      </c>
      <c r="M52" s="267">
        <v>756</v>
      </c>
      <c r="N52" s="267">
        <v>369</v>
      </c>
      <c r="O52" s="267">
        <v>387</v>
      </c>
      <c r="P52" s="267">
        <v>358</v>
      </c>
      <c r="Q52" s="267">
        <v>725</v>
      </c>
      <c r="R52" s="267">
        <v>353</v>
      </c>
      <c r="S52" s="267">
        <v>372</v>
      </c>
    </row>
    <row r="53" spans="1:19" ht="13.5" customHeight="1">
      <c r="A53" s="269" t="s">
        <v>564</v>
      </c>
      <c r="B53" s="267">
        <v>75</v>
      </c>
      <c r="C53" s="267">
        <v>130</v>
      </c>
      <c r="D53" s="267">
        <v>57</v>
      </c>
      <c r="E53" s="267">
        <v>73</v>
      </c>
      <c r="F53" s="267">
        <v>109</v>
      </c>
      <c r="G53" s="267">
        <v>195</v>
      </c>
      <c r="H53" s="267">
        <v>84</v>
      </c>
      <c r="I53" s="267">
        <v>111</v>
      </c>
      <c r="J53" s="281"/>
      <c r="K53" s="269" t="s">
        <v>565</v>
      </c>
      <c r="L53" s="267">
        <v>209</v>
      </c>
      <c r="M53" s="267">
        <v>368</v>
      </c>
      <c r="N53" s="267">
        <v>145</v>
      </c>
      <c r="O53" s="267">
        <v>223</v>
      </c>
      <c r="P53" s="267">
        <v>211</v>
      </c>
      <c r="Q53" s="267">
        <v>372</v>
      </c>
      <c r="R53" s="267">
        <v>145</v>
      </c>
      <c r="S53" s="267">
        <v>227</v>
      </c>
    </row>
    <row r="54" spans="1:19" ht="13.5" customHeight="1">
      <c r="A54" s="269" t="s">
        <v>566</v>
      </c>
      <c r="B54" s="267">
        <v>623</v>
      </c>
      <c r="C54" s="267">
        <v>1274</v>
      </c>
      <c r="D54" s="267">
        <v>604</v>
      </c>
      <c r="E54" s="267">
        <v>670</v>
      </c>
      <c r="F54" s="267">
        <v>629</v>
      </c>
      <c r="G54" s="267">
        <v>1276</v>
      </c>
      <c r="H54" s="267">
        <v>599</v>
      </c>
      <c r="I54" s="267">
        <v>677</v>
      </c>
      <c r="J54" s="281"/>
      <c r="K54" s="269" t="s">
        <v>567</v>
      </c>
      <c r="L54" s="267">
        <v>505</v>
      </c>
      <c r="M54" s="267">
        <v>941</v>
      </c>
      <c r="N54" s="267">
        <v>434</v>
      </c>
      <c r="O54" s="267">
        <v>507</v>
      </c>
      <c r="P54" s="267">
        <v>508</v>
      </c>
      <c r="Q54" s="267">
        <v>937</v>
      </c>
      <c r="R54" s="267">
        <v>428</v>
      </c>
      <c r="S54" s="267">
        <v>509</v>
      </c>
    </row>
    <row r="55" spans="1:19" ht="13.5" customHeight="1">
      <c r="A55" s="269" t="s">
        <v>568</v>
      </c>
      <c r="B55" s="267">
        <v>269</v>
      </c>
      <c r="C55" s="267">
        <v>485</v>
      </c>
      <c r="D55" s="267">
        <v>237</v>
      </c>
      <c r="E55" s="267">
        <v>248</v>
      </c>
      <c r="F55" s="267">
        <v>278</v>
      </c>
      <c r="G55" s="267">
        <v>502</v>
      </c>
      <c r="H55" s="267">
        <v>253</v>
      </c>
      <c r="I55" s="267">
        <v>249</v>
      </c>
      <c r="J55" s="281"/>
      <c r="K55" s="269" t="s">
        <v>569</v>
      </c>
      <c r="L55" s="267">
        <v>428</v>
      </c>
      <c r="M55" s="267">
        <v>962</v>
      </c>
      <c r="N55" s="267">
        <v>428</v>
      </c>
      <c r="O55" s="267">
        <v>534</v>
      </c>
      <c r="P55" s="267">
        <v>432</v>
      </c>
      <c r="Q55" s="267">
        <v>968</v>
      </c>
      <c r="R55" s="267">
        <v>428</v>
      </c>
      <c r="S55" s="267">
        <v>540</v>
      </c>
    </row>
    <row r="56" spans="1:19" ht="13.5" customHeight="1">
      <c r="A56" s="269" t="s">
        <v>570</v>
      </c>
      <c r="B56" s="267">
        <v>195</v>
      </c>
      <c r="C56" s="267">
        <v>372</v>
      </c>
      <c r="D56" s="267">
        <v>155</v>
      </c>
      <c r="E56" s="267">
        <v>217</v>
      </c>
      <c r="F56" s="267">
        <v>201</v>
      </c>
      <c r="G56" s="267">
        <v>380</v>
      </c>
      <c r="H56" s="267">
        <v>165</v>
      </c>
      <c r="I56" s="267">
        <v>215</v>
      </c>
      <c r="J56" s="281"/>
      <c r="K56" s="269" t="s">
        <v>571</v>
      </c>
      <c r="L56" s="267">
        <v>211</v>
      </c>
      <c r="M56" s="267">
        <v>558</v>
      </c>
      <c r="N56" s="267">
        <v>275</v>
      </c>
      <c r="O56" s="267">
        <v>283</v>
      </c>
      <c r="P56" s="267">
        <v>216</v>
      </c>
      <c r="Q56" s="267">
        <v>560</v>
      </c>
      <c r="R56" s="267">
        <v>270</v>
      </c>
      <c r="S56" s="267">
        <v>290</v>
      </c>
    </row>
    <row r="57" spans="1:19" ht="13.5" customHeight="1">
      <c r="A57" s="269" t="s">
        <v>572</v>
      </c>
      <c r="B57" s="267">
        <v>730</v>
      </c>
      <c r="C57" s="267">
        <v>1554</v>
      </c>
      <c r="D57" s="267">
        <v>745</v>
      </c>
      <c r="E57" s="267">
        <v>809</v>
      </c>
      <c r="F57" s="267">
        <v>733</v>
      </c>
      <c r="G57" s="267">
        <v>1555</v>
      </c>
      <c r="H57" s="267">
        <v>754</v>
      </c>
      <c r="I57" s="267">
        <v>801</v>
      </c>
      <c r="J57" s="281"/>
      <c r="K57" s="269" t="s">
        <v>573</v>
      </c>
      <c r="L57" s="267">
        <v>504</v>
      </c>
      <c r="M57" s="267">
        <v>1230</v>
      </c>
      <c r="N57" s="267">
        <v>575</v>
      </c>
      <c r="O57" s="267">
        <v>655</v>
      </c>
      <c r="P57" s="267">
        <v>501</v>
      </c>
      <c r="Q57" s="267">
        <v>1219</v>
      </c>
      <c r="R57" s="267">
        <v>565</v>
      </c>
      <c r="S57" s="267">
        <v>654</v>
      </c>
    </row>
    <row r="58" spans="1:19" ht="13.5" customHeight="1">
      <c r="A58" s="269" t="s">
        <v>574</v>
      </c>
      <c r="B58" s="267">
        <v>308</v>
      </c>
      <c r="C58" s="267">
        <v>733</v>
      </c>
      <c r="D58" s="267">
        <v>349</v>
      </c>
      <c r="E58" s="267">
        <v>384</v>
      </c>
      <c r="F58" s="267">
        <v>306</v>
      </c>
      <c r="G58" s="267">
        <v>733</v>
      </c>
      <c r="H58" s="267">
        <v>344</v>
      </c>
      <c r="I58" s="267">
        <v>389</v>
      </c>
      <c r="J58" s="281"/>
      <c r="K58" s="269" t="s">
        <v>575</v>
      </c>
      <c r="L58" s="267">
        <v>396</v>
      </c>
      <c r="M58" s="267">
        <v>1091</v>
      </c>
      <c r="N58" s="267">
        <v>526</v>
      </c>
      <c r="O58" s="267">
        <v>565</v>
      </c>
      <c r="P58" s="267">
        <v>404</v>
      </c>
      <c r="Q58" s="267">
        <v>1111</v>
      </c>
      <c r="R58" s="267">
        <v>532</v>
      </c>
      <c r="S58" s="267">
        <v>579</v>
      </c>
    </row>
    <row r="59" spans="1:19" ht="13.5" customHeight="1">
      <c r="A59" s="269" t="s">
        <v>576</v>
      </c>
      <c r="B59" s="267">
        <v>570</v>
      </c>
      <c r="C59" s="267">
        <v>1406</v>
      </c>
      <c r="D59" s="267">
        <v>633</v>
      </c>
      <c r="E59" s="267">
        <v>773</v>
      </c>
      <c r="F59" s="267">
        <v>573</v>
      </c>
      <c r="G59" s="267">
        <v>1419</v>
      </c>
      <c r="H59" s="267">
        <v>633</v>
      </c>
      <c r="I59" s="267">
        <v>786</v>
      </c>
      <c r="J59" s="281"/>
      <c r="K59" s="269" t="s">
        <v>577</v>
      </c>
      <c r="L59" s="267">
        <v>425</v>
      </c>
      <c r="M59" s="267">
        <v>1105</v>
      </c>
      <c r="N59" s="267">
        <v>518</v>
      </c>
      <c r="O59" s="267">
        <v>587</v>
      </c>
      <c r="P59" s="267">
        <v>426</v>
      </c>
      <c r="Q59" s="267">
        <v>1093</v>
      </c>
      <c r="R59" s="267">
        <v>512</v>
      </c>
      <c r="S59" s="267">
        <v>581</v>
      </c>
    </row>
    <row r="60" spans="1:19" ht="13.5" customHeight="1">
      <c r="A60" s="269" t="s">
        <v>578</v>
      </c>
      <c r="B60" s="267">
        <v>84</v>
      </c>
      <c r="C60" s="267">
        <v>204</v>
      </c>
      <c r="D60" s="267">
        <v>96</v>
      </c>
      <c r="E60" s="267">
        <v>108</v>
      </c>
      <c r="F60" s="267">
        <v>85</v>
      </c>
      <c r="G60" s="267">
        <v>209</v>
      </c>
      <c r="H60" s="267">
        <v>95</v>
      </c>
      <c r="I60" s="267">
        <v>114</v>
      </c>
      <c r="J60" s="281"/>
      <c r="K60" s="269" t="s">
        <v>579</v>
      </c>
      <c r="L60" s="267">
        <v>774</v>
      </c>
      <c r="M60" s="267">
        <v>1220</v>
      </c>
      <c r="N60" s="267">
        <v>554</v>
      </c>
      <c r="O60" s="267">
        <v>666</v>
      </c>
      <c r="P60" s="267">
        <v>784</v>
      </c>
      <c r="Q60" s="267">
        <v>1232</v>
      </c>
      <c r="R60" s="267">
        <v>556</v>
      </c>
      <c r="S60" s="267">
        <v>676</v>
      </c>
    </row>
    <row r="61" spans="1:19" ht="13.5" customHeight="1">
      <c r="A61" s="269" t="s">
        <v>580</v>
      </c>
      <c r="B61" s="267">
        <v>107</v>
      </c>
      <c r="C61" s="267">
        <v>179</v>
      </c>
      <c r="D61" s="267">
        <v>68</v>
      </c>
      <c r="E61" s="267">
        <v>111</v>
      </c>
      <c r="F61" s="267">
        <v>106</v>
      </c>
      <c r="G61" s="267">
        <v>177</v>
      </c>
      <c r="H61" s="267">
        <v>67</v>
      </c>
      <c r="I61" s="267">
        <v>110</v>
      </c>
      <c r="J61" s="281"/>
      <c r="K61" s="269" t="s">
        <v>581</v>
      </c>
      <c r="L61" s="267">
        <v>523</v>
      </c>
      <c r="M61" s="267">
        <v>1032</v>
      </c>
      <c r="N61" s="267">
        <v>447</v>
      </c>
      <c r="O61" s="267">
        <v>585</v>
      </c>
      <c r="P61" s="267">
        <v>562</v>
      </c>
      <c r="Q61" s="267">
        <v>1076</v>
      </c>
      <c r="R61" s="267">
        <v>471</v>
      </c>
      <c r="S61" s="267">
        <v>605</v>
      </c>
    </row>
    <row r="62" spans="1:19" ht="13.5" customHeight="1">
      <c r="A62" s="269" t="s">
        <v>582</v>
      </c>
      <c r="B62" s="267">
        <v>58</v>
      </c>
      <c r="C62" s="267">
        <v>79</v>
      </c>
      <c r="D62" s="267">
        <v>45</v>
      </c>
      <c r="E62" s="267">
        <v>34</v>
      </c>
      <c r="F62" s="267">
        <v>56</v>
      </c>
      <c r="G62" s="267">
        <v>77</v>
      </c>
      <c r="H62" s="267">
        <v>43</v>
      </c>
      <c r="I62" s="267">
        <v>34</v>
      </c>
      <c r="J62" s="281"/>
      <c r="K62" s="269" t="s">
        <v>583</v>
      </c>
      <c r="L62" s="267">
        <v>878</v>
      </c>
      <c r="M62" s="267">
        <v>1720</v>
      </c>
      <c r="N62" s="267">
        <v>790</v>
      </c>
      <c r="O62" s="267">
        <v>930</v>
      </c>
      <c r="P62" s="267">
        <v>906</v>
      </c>
      <c r="Q62" s="267">
        <v>1751</v>
      </c>
      <c r="R62" s="267">
        <v>804</v>
      </c>
      <c r="S62" s="267">
        <v>947</v>
      </c>
    </row>
    <row r="63" spans="1:19" ht="13.5" customHeight="1">
      <c r="A63" s="269" t="s">
        <v>584</v>
      </c>
      <c r="B63" s="267">
        <v>648</v>
      </c>
      <c r="C63" s="267">
        <v>1349</v>
      </c>
      <c r="D63" s="267">
        <v>620</v>
      </c>
      <c r="E63" s="267">
        <v>729</v>
      </c>
      <c r="F63" s="267">
        <v>645</v>
      </c>
      <c r="G63" s="267">
        <v>1344</v>
      </c>
      <c r="H63" s="267">
        <v>616</v>
      </c>
      <c r="I63" s="267">
        <v>728</v>
      </c>
      <c r="J63" s="281"/>
      <c r="K63" s="269" t="s">
        <v>585</v>
      </c>
      <c r="L63" s="267">
        <v>438</v>
      </c>
      <c r="M63" s="267">
        <v>688</v>
      </c>
      <c r="N63" s="267">
        <v>305</v>
      </c>
      <c r="O63" s="267">
        <v>383</v>
      </c>
      <c r="P63" s="267">
        <v>479</v>
      </c>
      <c r="Q63" s="267">
        <v>759</v>
      </c>
      <c r="R63" s="267">
        <v>342</v>
      </c>
      <c r="S63" s="267">
        <v>417</v>
      </c>
    </row>
    <row r="64" spans="1:19" ht="13.5" customHeight="1">
      <c r="A64" s="269" t="s">
        <v>586</v>
      </c>
      <c r="B64" s="267">
        <v>338</v>
      </c>
      <c r="C64" s="267">
        <v>733</v>
      </c>
      <c r="D64" s="267">
        <v>343</v>
      </c>
      <c r="E64" s="267">
        <v>390</v>
      </c>
      <c r="F64" s="267">
        <v>353</v>
      </c>
      <c r="G64" s="267">
        <v>755</v>
      </c>
      <c r="H64" s="267">
        <v>356</v>
      </c>
      <c r="I64" s="267">
        <v>399</v>
      </c>
      <c r="J64" s="281"/>
      <c r="K64" s="269" t="s">
        <v>587</v>
      </c>
      <c r="L64" s="267">
        <v>752</v>
      </c>
      <c r="M64" s="267">
        <v>1423</v>
      </c>
      <c r="N64" s="267">
        <v>648</v>
      </c>
      <c r="O64" s="267">
        <v>775</v>
      </c>
      <c r="P64" s="267">
        <v>775</v>
      </c>
      <c r="Q64" s="267">
        <v>1459</v>
      </c>
      <c r="R64" s="267">
        <v>660</v>
      </c>
      <c r="S64" s="267">
        <v>799</v>
      </c>
    </row>
    <row r="65" spans="1:19" ht="13.5" customHeight="1">
      <c r="A65" s="269" t="s">
        <v>588</v>
      </c>
      <c r="B65" s="267">
        <v>766</v>
      </c>
      <c r="C65" s="267">
        <v>1671</v>
      </c>
      <c r="D65" s="267">
        <v>751</v>
      </c>
      <c r="E65" s="267">
        <v>920</v>
      </c>
      <c r="F65" s="267">
        <v>814</v>
      </c>
      <c r="G65" s="267">
        <v>1727</v>
      </c>
      <c r="H65" s="267">
        <v>785</v>
      </c>
      <c r="I65" s="267">
        <v>942</v>
      </c>
      <c r="J65" s="281"/>
      <c r="K65" s="269" t="s">
        <v>589</v>
      </c>
      <c r="L65" s="267">
        <v>452</v>
      </c>
      <c r="M65" s="267">
        <v>990</v>
      </c>
      <c r="N65" s="267">
        <v>458</v>
      </c>
      <c r="O65" s="267">
        <v>532</v>
      </c>
      <c r="P65" s="267">
        <v>458</v>
      </c>
      <c r="Q65" s="267">
        <v>999</v>
      </c>
      <c r="R65" s="267">
        <v>460</v>
      </c>
      <c r="S65" s="267">
        <v>539</v>
      </c>
    </row>
    <row r="66" spans="1:19" ht="13.5" customHeight="1">
      <c r="A66" s="269" t="s">
        <v>590</v>
      </c>
      <c r="B66" s="267">
        <v>254</v>
      </c>
      <c r="C66" s="267">
        <v>434</v>
      </c>
      <c r="D66" s="267">
        <v>209</v>
      </c>
      <c r="E66" s="267">
        <v>225</v>
      </c>
      <c r="F66" s="267">
        <v>293</v>
      </c>
      <c r="G66" s="267">
        <v>470</v>
      </c>
      <c r="H66" s="267">
        <v>222</v>
      </c>
      <c r="I66" s="267">
        <v>248</v>
      </c>
      <c r="J66" s="281"/>
      <c r="K66" s="269" t="s">
        <v>591</v>
      </c>
      <c r="L66" s="267">
        <v>619</v>
      </c>
      <c r="M66" s="267">
        <v>1204</v>
      </c>
      <c r="N66" s="267">
        <v>564</v>
      </c>
      <c r="O66" s="267">
        <v>640</v>
      </c>
      <c r="P66" s="267">
        <v>646</v>
      </c>
      <c r="Q66" s="267">
        <v>1247</v>
      </c>
      <c r="R66" s="267">
        <v>596</v>
      </c>
      <c r="S66" s="267">
        <v>651</v>
      </c>
    </row>
    <row r="67" spans="1:19" ht="13.5" customHeight="1">
      <c r="A67" s="269" t="s">
        <v>592</v>
      </c>
      <c r="B67" s="267">
        <v>369</v>
      </c>
      <c r="C67" s="267">
        <v>746</v>
      </c>
      <c r="D67" s="267">
        <v>327</v>
      </c>
      <c r="E67" s="267">
        <v>419</v>
      </c>
      <c r="F67" s="267">
        <v>375</v>
      </c>
      <c r="G67" s="267">
        <v>743</v>
      </c>
      <c r="H67" s="267">
        <v>331</v>
      </c>
      <c r="I67" s="267">
        <v>412</v>
      </c>
      <c r="J67" s="281"/>
      <c r="K67" s="269" t="s">
        <v>593</v>
      </c>
      <c r="L67" s="267">
        <v>925</v>
      </c>
      <c r="M67" s="267">
        <v>1483</v>
      </c>
      <c r="N67" s="267">
        <v>714</v>
      </c>
      <c r="O67" s="267">
        <v>769</v>
      </c>
      <c r="P67" s="267">
        <v>1022</v>
      </c>
      <c r="Q67" s="267">
        <v>1597</v>
      </c>
      <c r="R67" s="267">
        <v>789</v>
      </c>
      <c r="S67" s="267">
        <v>808</v>
      </c>
    </row>
    <row r="68" spans="1:19" ht="13.5" customHeight="1">
      <c r="A68" s="269" t="s">
        <v>594</v>
      </c>
      <c r="B68" s="267">
        <v>373</v>
      </c>
      <c r="C68" s="267">
        <v>850</v>
      </c>
      <c r="D68" s="267">
        <v>406</v>
      </c>
      <c r="E68" s="267">
        <v>444</v>
      </c>
      <c r="F68" s="267">
        <v>383</v>
      </c>
      <c r="G68" s="267">
        <v>867</v>
      </c>
      <c r="H68" s="267">
        <v>410</v>
      </c>
      <c r="I68" s="267">
        <v>457</v>
      </c>
      <c r="J68" s="281"/>
      <c r="K68" s="269" t="s">
        <v>595</v>
      </c>
      <c r="L68" s="267">
        <v>445</v>
      </c>
      <c r="M68" s="267">
        <v>772</v>
      </c>
      <c r="N68" s="267">
        <v>350</v>
      </c>
      <c r="O68" s="267">
        <v>422</v>
      </c>
      <c r="P68" s="267">
        <v>453</v>
      </c>
      <c r="Q68" s="267">
        <v>766</v>
      </c>
      <c r="R68" s="267">
        <v>353</v>
      </c>
      <c r="S68" s="267">
        <v>413</v>
      </c>
    </row>
    <row r="69" spans="1:19" ht="13.5" customHeight="1">
      <c r="A69" s="269" t="s">
        <v>596</v>
      </c>
      <c r="B69" s="267">
        <v>15</v>
      </c>
      <c r="C69" s="267">
        <v>38</v>
      </c>
      <c r="D69" s="267">
        <v>21</v>
      </c>
      <c r="E69" s="267">
        <v>17</v>
      </c>
      <c r="F69" s="267">
        <v>14</v>
      </c>
      <c r="G69" s="267">
        <v>37</v>
      </c>
      <c r="H69" s="267">
        <v>20</v>
      </c>
      <c r="I69" s="267">
        <v>17</v>
      </c>
      <c r="J69" s="281"/>
      <c r="K69" s="269" t="s">
        <v>597</v>
      </c>
      <c r="L69" s="267">
        <v>640</v>
      </c>
      <c r="M69" s="267">
        <v>1100</v>
      </c>
      <c r="N69" s="267">
        <v>564</v>
      </c>
      <c r="O69" s="267">
        <v>536</v>
      </c>
      <c r="P69" s="267">
        <v>705</v>
      </c>
      <c r="Q69" s="267">
        <v>1183</v>
      </c>
      <c r="R69" s="267">
        <v>614</v>
      </c>
      <c r="S69" s="267">
        <v>569</v>
      </c>
    </row>
    <row r="70" spans="1:19" ht="13.5" customHeight="1">
      <c r="A70" s="269" t="s">
        <v>598</v>
      </c>
      <c r="B70" s="267">
        <v>560</v>
      </c>
      <c r="C70" s="267">
        <v>1456</v>
      </c>
      <c r="D70" s="267">
        <v>693</v>
      </c>
      <c r="E70" s="267">
        <v>763</v>
      </c>
      <c r="F70" s="267">
        <v>575</v>
      </c>
      <c r="G70" s="267">
        <v>1478</v>
      </c>
      <c r="H70" s="267">
        <v>699</v>
      </c>
      <c r="I70" s="267">
        <v>779</v>
      </c>
      <c r="J70" s="281"/>
      <c r="K70" s="269" t="s">
        <v>599</v>
      </c>
      <c r="L70" s="267">
        <v>839</v>
      </c>
      <c r="M70" s="267">
        <v>1428</v>
      </c>
      <c r="N70" s="267">
        <v>706</v>
      </c>
      <c r="O70" s="267">
        <v>722</v>
      </c>
      <c r="P70" s="267">
        <v>893</v>
      </c>
      <c r="Q70" s="267">
        <v>1510</v>
      </c>
      <c r="R70" s="267">
        <v>751</v>
      </c>
      <c r="S70" s="267">
        <v>759</v>
      </c>
    </row>
    <row r="71" spans="1:19" ht="13.5" customHeight="1">
      <c r="A71" s="269" t="s">
        <v>600</v>
      </c>
      <c r="B71" s="267">
        <v>6</v>
      </c>
      <c r="C71" s="267">
        <v>28</v>
      </c>
      <c r="D71" s="267">
        <v>18</v>
      </c>
      <c r="E71" s="267">
        <v>10</v>
      </c>
      <c r="F71" s="267">
        <v>6</v>
      </c>
      <c r="G71" s="267">
        <v>29</v>
      </c>
      <c r="H71" s="267">
        <v>19</v>
      </c>
      <c r="I71" s="267">
        <v>10</v>
      </c>
      <c r="J71" s="281"/>
      <c r="K71" s="269" t="s">
        <v>601</v>
      </c>
      <c r="L71" s="267">
        <v>1078</v>
      </c>
      <c r="M71" s="267">
        <v>1928</v>
      </c>
      <c r="N71" s="267">
        <v>950</v>
      </c>
      <c r="O71" s="267">
        <v>978</v>
      </c>
      <c r="P71" s="267">
        <v>1127</v>
      </c>
      <c r="Q71" s="267">
        <v>1994</v>
      </c>
      <c r="R71" s="267">
        <v>992</v>
      </c>
      <c r="S71" s="267">
        <v>1002</v>
      </c>
    </row>
    <row r="72" spans="1:19" ht="13.5" customHeight="1">
      <c r="A72" s="269" t="s">
        <v>602</v>
      </c>
      <c r="B72" s="267">
        <v>35</v>
      </c>
      <c r="C72" s="267">
        <v>89</v>
      </c>
      <c r="D72" s="267">
        <v>46</v>
      </c>
      <c r="E72" s="267">
        <v>43</v>
      </c>
      <c r="F72" s="267">
        <v>35</v>
      </c>
      <c r="G72" s="267">
        <v>90</v>
      </c>
      <c r="H72" s="267">
        <v>46</v>
      </c>
      <c r="I72" s="267">
        <v>44</v>
      </c>
      <c r="J72" s="281"/>
      <c r="K72" s="269" t="s">
        <v>603</v>
      </c>
      <c r="L72" s="267" t="s">
        <v>377</v>
      </c>
      <c r="M72" s="267" t="s">
        <v>377</v>
      </c>
      <c r="N72" s="267" t="s">
        <v>377</v>
      </c>
      <c r="O72" s="267" t="s">
        <v>377</v>
      </c>
      <c r="P72" s="267" t="s">
        <v>377</v>
      </c>
      <c r="Q72" s="267" t="s">
        <v>377</v>
      </c>
      <c r="R72" s="267" t="s">
        <v>377</v>
      </c>
      <c r="S72" s="267" t="s">
        <v>377</v>
      </c>
    </row>
    <row r="73" spans="1:19" ht="9" customHeight="1">
      <c r="F73" s="283"/>
      <c r="G73" s="283"/>
      <c r="H73" s="283"/>
      <c r="I73" s="283"/>
      <c r="J73" s="284"/>
      <c r="P73" s="285"/>
      <c r="Q73" s="285"/>
      <c r="R73" s="285"/>
      <c r="S73" s="285"/>
    </row>
    <row r="74" spans="1:19" ht="13.5" customHeight="1">
      <c r="F74" s="286"/>
      <c r="G74" s="286"/>
      <c r="H74" s="286"/>
      <c r="I74" s="286"/>
      <c r="P74" s="51"/>
      <c r="Q74" s="51"/>
      <c r="R74" s="51"/>
      <c r="S74" s="51"/>
    </row>
    <row r="75" spans="1:19" ht="13.5" customHeight="1">
      <c r="A75" s="287"/>
      <c r="B75" s="286"/>
      <c r="C75" s="288"/>
      <c r="D75" s="286"/>
      <c r="E75" s="286"/>
      <c r="F75" s="286"/>
      <c r="G75" s="288"/>
      <c r="H75" s="286"/>
      <c r="I75" s="286"/>
      <c r="P75" s="51"/>
      <c r="Q75" s="51"/>
      <c r="R75" s="51"/>
      <c r="S75" s="51"/>
    </row>
    <row r="76" spans="1:19" ht="13.5" customHeight="1">
      <c r="B76" s="289"/>
      <c r="C76" s="2"/>
      <c r="D76" s="2"/>
      <c r="E76" s="2"/>
      <c r="F76" s="2"/>
      <c r="G76" s="2"/>
      <c r="H76" s="2"/>
      <c r="I76" s="2"/>
      <c r="P76" s="2"/>
      <c r="Q76" s="2"/>
      <c r="R76" s="2"/>
      <c r="S76" s="2"/>
    </row>
    <row r="77" spans="1:19" ht="13.5" customHeight="1">
      <c r="B77" s="2"/>
      <c r="C77" s="289"/>
      <c r="D77" s="289"/>
      <c r="E77" s="289"/>
      <c r="F77" s="289"/>
      <c r="G77" s="289"/>
      <c r="H77" s="289"/>
      <c r="I77" s="289"/>
      <c r="P77" s="2"/>
      <c r="Q77" s="2"/>
      <c r="R77" s="2"/>
      <c r="S77" s="2"/>
    </row>
    <row r="78" spans="1:19" ht="13.5" customHeight="1"/>
    <row r="79" spans="1:19" ht="13.5" customHeight="1"/>
    <row r="80" spans="1:19" ht="13.5" customHeight="1"/>
    <row r="81" ht="13.5" customHeight="1"/>
    <row r="82" ht="13.5" customHeight="1"/>
    <row r="83" ht="13.5" customHeight="1"/>
    <row r="84" ht="13.5" customHeight="1"/>
    <row r="85" ht="13.5" customHeight="1"/>
  </sheetData>
  <mergeCells count="15">
    <mergeCell ref="A1:S1"/>
    <mergeCell ref="A4:A6"/>
    <mergeCell ref="B4:E4"/>
    <mergeCell ref="F4:I4"/>
    <mergeCell ref="K4:K6"/>
    <mergeCell ref="L4:O4"/>
    <mergeCell ref="P4:S4"/>
    <mergeCell ref="B5:B6"/>
    <mergeCell ref="C5:E5"/>
    <mergeCell ref="F5:F6"/>
    <mergeCell ref="G5:I5"/>
    <mergeCell ref="L5:L6"/>
    <mergeCell ref="M5:O5"/>
    <mergeCell ref="P5:P6"/>
    <mergeCell ref="Q5:S5"/>
  </mergeCells>
  <phoneticPr fontId="3"/>
  <pageMargins left="0.98425196850393704" right="0.59055118110236227" top="0.39370078740157483" bottom="0.39370078740157483" header="0.51181102362204722" footer="0.51181102362204722"/>
  <pageSetup paperSize="8" scale="83" orientation="landscape" horizontalDpi="300" verticalDpi="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686DD-351C-4CF9-A46B-8A9915BC291B}">
  <sheetPr>
    <pageSetUpPr fitToPage="1"/>
  </sheetPr>
  <dimension ref="A1:X95"/>
  <sheetViews>
    <sheetView zoomScaleNormal="100" workbookViewId="0">
      <pane xSplit="1" ySplit="6" topLeftCell="B7" activePane="bottomRight" state="frozen"/>
      <selection activeCell="H23" sqref="H23"/>
      <selection pane="topRight" activeCell="H23" sqref="H23"/>
      <selection pane="bottomLeft" activeCell="H23" sqref="H23"/>
      <selection pane="bottomRight" sqref="A1:S1"/>
    </sheetView>
  </sheetViews>
  <sheetFormatPr defaultColWidth="9" defaultRowHeight="10.5" customHeight="1"/>
  <cols>
    <col min="1" max="1" width="17.08984375" style="273" customWidth="1"/>
    <col min="2" max="9" width="9.90625" style="1" customWidth="1"/>
    <col min="10" max="10" width="1.6328125" style="1" customWidth="1"/>
    <col min="11" max="11" width="17.08984375" style="273" customWidth="1"/>
    <col min="12" max="19" width="9.90625" style="1" customWidth="1"/>
    <col min="20" max="256" width="9" style="1"/>
    <col min="257" max="257" width="17.08984375" style="1" customWidth="1"/>
    <col min="258" max="265" width="9.90625" style="1" customWidth="1"/>
    <col min="266" max="266" width="1.6328125" style="1" customWidth="1"/>
    <col min="267" max="267" width="17.08984375" style="1" customWidth="1"/>
    <col min="268" max="275" width="9.90625" style="1" customWidth="1"/>
    <col min="276" max="512" width="9" style="1"/>
    <col min="513" max="513" width="17.08984375" style="1" customWidth="1"/>
    <col min="514" max="521" width="9.90625" style="1" customWidth="1"/>
    <col min="522" max="522" width="1.6328125" style="1" customWidth="1"/>
    <col min="523" max="523" width="17.08984375" style="1" customWidth="1"/>
    <col min="524" max="531" width="9.90625" style="1" customWidth="1"/>
    <col min="532" max="768" width="9" style="1"/>
    <col min="769" max="769" width="17.08984375" style="1" customWidth="1"/>
    <col min="770" max="777" width="9.90625" style="1" customWidth="1"/>
    <col min="778" max="778" width="1.6328125" style="1" customWidth="1"/>
    <col min="779" max="779" width="17.08984375" style="1" customWidth="1"/>
    <col min="780" max="787" width="9.90625" style="1" customWidth="1"/>
    <col min="788" max="1024" width="9" style="1"/>
    <col min="1025" max="1025" width="17.08984375" style="1" customWidth="1"/>
    <col min="1026" max="1033" width="9.90625" style="1" customWidth="1"/>
    <col min="1034" max="1034" width="1.6328125" style="1" customWidth="1"/>
    <col min="1035" max="1035" width="17.08984375" style="1" customWidth="1"/>
    <col min="1036" max="1043" width="9.90625" style="1" customWidth="1"/>
    <col min="1044" max="1280" width="9" style="1"/>
    <col min="1281" max="1281" width="17.08984375" style="1" customWidth="1"/>
    <col min="1282" max="1289" width="9.90625" style="1" customWidth="1"/>
    <col min="1290" max="1290" width="1.6328125" style="1" customWidth="1"/>
    <col min="1291" max="1291" width="17.08984375" style="1" customWidth="1"/>
    <col min="1292" max="1299" width="9.90625" style="1" customWidth="1"/>
    <col min="1300" max="1536" width="9" style="1"/>
    <col min="1537" max="1537" width="17.08984375" style="1" customWidth="1"/>
    <col min="1538" max="1545" width="9.90625" style="1" customWidth="1"/>
    <col min="1546" max="1546" width="1.6328125" style="1" customWidth="1"/>
    <col min="1547" max="1547" width="17.08984375" style="1" customWidth="1"/>
    <col min="1548" max="1555" width="9.90625" style="1" customWidth="1"/>
    <col min="1556" max="1792" width="9" style="1"/>
    <col min="1793" max="1793" width="17.08984375" style="1" customWidth="1"/>
    <col min="1794" max="1801" width="9.90625" style="1" customWidth="1"/>
    <col min="1802" max="1802" width="1.6328125" style="1" customWidth="1"/>
    <col min="1803" max="1803" width="17.08984375" style="1" customWidth="1"/>
    <col min="1804" max="1811" width="9.90625" style="1" customWidth="1"/>
    <col min="1812" max="2048" width="9" style="1"/>
    <col min="2049" max="2049" width="17.08984375" style="1" customWidth="1"/>
    <col min="2050" max="2057" width="9.90625" style="1" customWidth="1"/>
    <col min="2058" max="2058" width="1.6328125" style="1" customWidth="1"/>
    <col min="2059" max="2059" width="17.08984375" style="1" customWidth="1"/>
    <col min="2060" max="2067" width="9.90625" style="1" customWidth="1"/>
    <col min="2068" max="2304" width="9" style="1"/>
    <col min="2305" max="2305" width="17.08984375" style="1" customWidth="1"/>
    <col min="2306" max="2313" width="9.90625" style="1" customWidth="1"/>
    <col min="2314" max="2314" width="1.6328125" style="1" customWidth="1"/>
    <col min="2315" max="2315" width="17.08984375" style="1" customWidth="1"/>
    <col min="2316" max="2323" width="9.90625" style="1" customWidth="1"/>
    <col min="2324" max="2560" width="9" style="1"/>
    <col min="2561" max="2561" width="17.08984375" style="1" customWidth="1"/>
    <col min="2562" max="2569" width="9.90625" style="1" customWidth="1"/>
    <col min="2570" max="2570" width="1.6328125" style="1" customWidth="1"/>
    <col min="2571" max="2571" width="17.08984375" style="1" customWidth="1"/>
    <col min="2572" max="2579" width="9.90625" style="1" customWidth="1"/>
    <col min="2580" max="2816" width="9" style="1"/>
    <col min="2817" max="2817" width="17.08984375" style="1" customWidth="1"/>
    <col min="2818" max="2825" width="9.90625" style="1" customWidth="1"/>
    <col min="2826" max="2826" width="1.6328125" style="1" customWidth="1"/>
    <col min="2827" max="2827" width="17.08984375" style="1" customWidth="1"/>
    <col min="2828" max="2835" width="9.90625" style="1" customWidth="1"/>
    <col min="2836" max="3072" width="9" style="1"/>
    <col min="3073" max="3073" width="17.08984375" style="1" customWidth="1"/>
    <col min="3074" max="3081" width="9.90625" style="1" customWidth="1"/>
    <col min="3082" max="3082" width="1.6328125" style="1" customWidth="1"/>
    <col min="3083" max="3083" width="17.08984375" style="1" customWidth="1"/>
    <col min="3084" max="3091" width="9.90625" style="1" customWidth="1"/>
    <col min="3092" max="3328" width="9" style="1"/>
    <col min="3329" max="3329" width="17.08984375" style="1" customWidth="1"/>
    <col min="3330" max="3337" width="9.90625" style="1" customWidth="1"/>
    <col min="3338" max="3338" width="1.6328125" style="1" customWidth="1"/>
    <col min="3339" max="3339" width="17.08984375" style="1" customWidth="1"/>
    <col min="3340" max="3347" width="9.90625" style="1" customWidth="1"/>
    <col min="3348" max="3584" width="9" style="1"/>
    <col min="3585" max="3585" width="17.08984375" style="1" customWidth="1"/>
    <col min="3586" max="3593" width="9.90625" style="1" customWidth="1"/>
    <col min="3594" max="3594" width="1.6328125" style="1" customWidth="1"/>
    <col min="3595" max="3595" width="17.08984375" style="1" customWidth="1"/>
    <col min="3596" max="3603" width="9.90625" style="1" customWidth="1"/>
    <col min="3604" max="3840" width="9" style="1"/>
    <col min="3841" max="3841" width="17.08984375" style="1" customWidth="1"/>
    <col min="3842" max="3849" width="9.90625" style="1" customWidth="1"/>
    <col min="3850" max="3850" width="1.6328125" style="1" customWidth="1"/>
    <col min="3851" max="3851" width="17.08984375" style="1" customWidth="1"/>
    <col min="3852" max="3859" width="9.90625" style="1" customWidth="1"/>
    <col min="3860" max="4096" width="9" style="1"/>
    <col min="4097" max="4097" width="17.08984375" style="1" customWidth="1"/>
    <col min="4098" max="4105" width="9.90625" style="1" customWidth="1"/>
    <col min="4106" max="4106" width="1.6328125" style="1" customWidth="1"/>
    <col min="4107" max="4107" width="17.08984375" style="1" customWidth="1"/>
    <col min="4108" max="4115" width="9.90625" style="1" customWidth="1"/>
    <col min="4116" max="4352" width="9" style="1"/>
    <col min="4353" max="4353" width="17.08984375" style="1" customWidth="1"/>
    <col min="4354" max="4361" width="9.90625" style="1" customWidth="1"/>
    <col min="4362" max="4362" width="1.6328125" style="1" customWidth="1"/>
    <col min="4363" max="4363" width="17.08984375" style="1" customWidth="1"/>
    <col min="4364" max="4371" width="9.90625" style="1" customWidth="1"/>
    <col min="4372" max="4608" width="9" style="1"/>
    <col min="4609" max="4609" width="17.08984375" style="1" customWidth="1"/>
    <col min="4610" max="4617" width="9.90625" style="1" customWidth="1"/>
    <col min="4618" max="4618" width="1.6328125" style="1" customWidth="1"/>
    <col min="4619" max="4619" width="17.08984375" style="1" customWidth="1"/>
    <col min="4620" max="4627" width="9.90625" style="1" customWidth="1"/>
    <col min="4628" max="4864" width="9" style="1"/>
    <col min="4865" max="4865" width="17.08984375" style="1" customWidth="1"/>
    <col min="4866" max="4873" width="9.90625" style="1" customWidth="1"/>
    <col min="4874" max="4874" width="1.6328125" style="1" customWidth="1"/>
    <col min="4875" max="4875" width="17.08984375" style="1" customWidth="1"/>
    <col min="4876" max="4883" width="9.90625" style="1" customWidth="1"/>
    <col min="4884" max="5120" width="9" style="1"/>
    <col min="5121" max="5121" width="17.08984375" style="1" customWidth="1"/>
    <col min="5122" max="5129" width="9.90625" style="1" customWidth="1"/>
    <col min="5130" max="5130" width="1.6328125" style="1" customWidth="1"/>
    <col min="5131" max="5131" width="17.08984375" style="1" customWidth="1"/>
    <col min="5132" max="5139" width="9.90625" style="1" customWidth="1"/>
    <col min="5140" max="5376" width="9" style="1"/>
    <col min="5377" max="5377" width="17.08984375" style="1" customWidth="1"/>
    <col min="5378" max="5385" width="9.90625" style="1" customWidth="1"/>
    <col min="5386" max="5386" width="1.6328125" style="1" customWidth="1"/>
    <col min="5387" max="5387" width="17.08984375" style="1" customWidth="1"/>
    <col min="5388" max="5395" width="9.90625" style="1" customWidth="1"/>
    <col min="5396" max="5632" width="9" style="1"/>
    <col min="5633" max="5633" width="17.08984375" style="1" customWidth="1"/>
    <col min="5634" max="5641" width="9.90625" style="1" customWidth="1"/>
    <col min="5642" max="5642" width="1.6328125" style="1" customWidth="1"/>
    <col min="5643" max="5643" width="17.08984375" style="1" customWidth="1"/>
    <col min="5644" max="5651" width="9.90625" style="1" customWidth="1"/>
    <col min="5652" max="5888" width="9" style="1"/>
    <col min="5889" max="5889" width="17.08984375" style="1" customWidth="1"/>
    <col min="5890" max="5897" width="9.90625" style="1" customWidth="1"/>
    <col min="5898" max="5898" width="1.6328125" style="1" customWidth="1"/>
    <col min="5899" max="5899" width="17.08984375" style="1" customWidth="1"/>
    <col min="5900" max="5907" width="9.90625" style="1" customWidth="1"/>
    <col min="5908" max="6144" width="9" style="1"/>
    <col min="6145" max="6145" width="17.08984375" style="1" customWidth="1"/>
    <col min="6146" max="6153" width="9.90625" style="1" customWidth="1"/>
    <col min="6154" max="6154" width="1.6328125" style="1" customWidth="1"/>
    <col min="6155" max="6155" width="17.08984375" style="1" customWidth="1"/>
    <col min="6156" max="6163" width="9.90625" style="1" customWidth="1"/>
    <col min="6164" max="6400" width="9" style="1"/>
    <col min="6401" max="6401" width="17.08984375" style="1" customWidth="1"/>
    <col min="6402" max="6409" width="9.90625" style="1" customWidth="1"/>
    <col min="6410" max="6410" width="1.6328125" style="1" customWidth="1"/>
    <col min="6411" max="6411" width="17.08984375" style="1" customWidth="1"/>
    <col min="6412" max="6419" width="9.90625" style="1" customWidth="1"/>
    <col min="6420" max="6656" width="9" style="1"/>
    <col min="6657" max="6657" width="17.08984375" style="1" customWidth="1"/>
    <col min="6658" max="6665" width="9.90625" style="1" customWidth="1"/>
    <col min="6666" max="6666" width="1.6328125" style="1" customWidth="1"/>
    <col min="6667" max="6667" width="17.08984375" style="1" customWidth="1"/>
    <col min="6668" max="6675" width="9.90625" style="1" customWidth="1"/>
    <col min="6676" max="6912" width="9" style="1"/>
    <col min="6913" max="6913" width="17.08984375" style="1" customWidth="1"/>
    <col min="6914" max="6921" width="9.90625" style="1" customWidth="1"/>
    <col min="6922" max="6922" width="1.6328125" style="1" customWidth="1"/>
    <col min="6923" max="6923" width="17.08984375" style="1" customWidth="1"/>
    <col min="6924" max="6931" width="9.90625" style="1" customWidth="1"/>
    <col min="6932" max="7168" width="9" style="1"/>
    <col min="7169" max="7169" width="17.08984375" style="1" customWidth="1"/>
    <col min="7170" max="7177" width="9.90625" style="1" customWidth="1"/>
    <col min="7178" max="7178" width="1.6328125" style="1" customWidth="1"/>
    <col min="7179" max="7179" width="17.08984375" style="1" customWidth="1"/>
    <col min="7180" max="7187" width="9.90625" style="1" customWidth="1"/>
    <col min="7188" max="7424" width="9" style="1"/>
    <col min="7425" max="7425" width="17.08984375" style="1" customWidth="1"/>
    <col min="7426" max="7433" width="9.90625" style="1" customWidth="1"/>
    <col min="7434" max="7434" width="1.6328125" style="1" customWidth="1"/>
    <col min="7435" max="7435" width="17.08984375" style="1" customWidth="1"/>
    <col min="7436" max="7443" width="9.90625" style="1" customWidth="1"/>
    <col min="7444" max="7680" width="9" style="1"/>
    <col min="7681" max="7681" width="17.08984375" style="1" customWidth="1"/>
    <col min="7682" max="7689" width="9.90625" style="1" customWidth="1"/>
    <col min="7690" max="7690" width="1.6328125" style="1" customWidth="1"/>
    <col min="7691" max="7691" width="17.08984375" style="1" customWidth="1"/>
    <col min="7692" max="7699" width="9.90625" style="1" customWidth="1"/>
    <col min="7700" max="7936" width="9" style="1"/>
    <col min="7937" max="7937" width="17.08984375" style="1" customWidth="1"/>
    <col min="7938" max="7945" width="9.90625" style="1" customWidth="1"/>
    <col min="7946" max="7946" width="1.6328125" style="1" customWidth="1"/>
    <col min="7947" max="7947" width="17.08984375" style="1" customWidth="1"/>
    <col min="7948" max="7955" width="9.90625" style="1" customWidth="1"/>
    <col min="7956" max="8192" width="9" style="1"/>
    <col min="8193" max="8193" width="17.08984375" style="1" customWidth="1"/>
    <col min="8194" max="8201" width="9.90625" style="1" customWidth="1"/>
    <col min="8202" max="8202" width="1.6328125" style="1" customWidth="1"/>
    <col min="8203" max="8203" width="17.08984375" style="1" customWidth="1"/>
    <col min="8204" max="8211" width="9.90625" style="1" customWidth="1"/>
    <col min="8212" max="8448" width="9" style="1"/>
    <col min="8449" max="8449" width="17.08984375" style="1" customWidth="1"/>
    <col min="8450" max="8457" width="9.90625" style="1" customWidth="1"/>
    <col min="8458" max="8458" width="1.6328125" style="1" customWidth="1"/>
    <col min="8459" max="8459" width="17.08984375" style="1" customWidth="1"/>
    <col min="8460" max="8467" width="9.90625" style="1" customWidth="1"/>
    <col min="8468" max="8704" width="9" style="1"/>
    <col min="8705" max="8705" width="17.08984375" style="1" customWidth="1"/>
    <col min="8706" max="8713" width="9.90625" style="1" customWidth="1"/>
    <col min="8714" max="8714" width="1.6328125" style="1" customWidth="1"/>
    <col min="8715" max="8715" width="17.08984375" style="1" customWidth="1"/>
    <col min="8716" max="8723" width="9.90625" style="1" customWidth="1"/>
    <col min="8724" max="8960" width="9" style="1"/>
    <col min="8961" max="8961" width="17.08984375" style="1" customWidth="1"/>
    <col min="8962" max="8969" width="9.90625" style="1" customWidth="1"/>
    <col min="8970" max="8970" width="1.6328125" style="1" customWidth="1"/>
    <col min="8971" max="8971" width="17.08984375" style="1" customWidth="1"/>
    <col min="8972" max="8979" width="9.90625" style="1" customWidth="1"/>
    <col min="8980" max="9216" width="9" style="1"/>
    <col min="9217" max="9217" width="17.08984375" style="1" customWidth="1"/>
    <col min="9218" max="9225" width="9.90625" style="1" customWidth="1"/>
    <col min="9226" max="9226" width="1.6328125" style="1" customWidth="1"/>
    <col min="9227" max="9227" width="17.08984375" style="1" customWidth="1"/>
    <col min="9228" max="9235" width="9.90625" style="1" customWidth="1"/>
    <col min="9236" max="9472" width="9" style="1"/>
    <col min="9473" max="9473" width="17.08984375" style="1" customWidth="1"/>
    <col min="9474" max="9481" width="9.90625" style="1" customWidth="1"/>
    <col min="9482" max="9482" width="1.6328125" style="1" customWidth="1"/>
    <col min="9483" max="9483" width="17.08984375" style="1" customWidth="1"/>
    <col min="9484" max="9491" width="9.90625" style="1" customWidth="1"/>
    <col min="9492" max="9728" width="9" style="1"/>
    <col min="9729" max="9729" width="17.08984375" style="1" customWidth="1"/>
    <col min="9730" max="9737" width="9.90625" style="1" customWidth="1"/>
    <col min="9738" max="9738" width="1.6328125" style="1" customWidth="1"/>
    <col min="9739" max="9739" width="17.08984375" style="1" customWidth="1"/>
    <col min="9740" max="9747" width="9.90625" style="1" customWidth="1"/>
    <col min="9748" max="9984" width="9" style="1"/>
    <col min="9985" max="9985" width="17.08984375" style="1" customWidth="1"/>
    <col min="9986" max="9993" width="9.90625" style="1" customWidth="1"/>
    <col min="9994" max="9994" width="1.6328125" style="1" customWidth="1"/>
    <col min="9995" max="9995" width="17.08984375" style="1" customWidth="1"/>
    <col min="9996" max="10003" width="9.90625" style="1" customWidth="1"/>
    <col min="10004" max="10240" width="9" style="1"/>
    <col min="10241" max="10241" width="17.08984375" style="1" customWidth="1"/>
    <col min="10242" max="10249" width="9.90625" style="1" customWidth="1"/>
    <col min="10250" max="10250" width="1.6328125" style="1" customWidth="1"/>
    <col min="10251" max="10251" width="17.08984375" style="1" customWidth="1"/>
    <col min="10252" max="10259" width="9.90625" style="1" customWidth="1"/>
    <col min="10260" max="10496" width="9" style="1"/>
    <col min="10497" max="10497" width="17.08984375" style="1" customWidth="1"/>
    <col min="10498" max="10505" width="9.90625" style="1" customWidth="1"/>
    <col min="10506" max="10506" width="1.6328125" style="1" customWidth="1"/>
    <col min="10507" max="10507" width="17.08984375" style="1" customWidth="1"/>
    <col min="10508" max="10515" width="9.90625" style="1" customWidth="1"/>
    <col min="10516" max="10752" width="9" style="1"/>
    <col min="10753" max="10753" width="17.08984375" style="1" customWidth="1"/>
    <col min="10754" max="10761" width="9.90625" style="1" customWidth="1"/>
    <col min="10762" max="10762" width="1.6328125" style="1" customWidth="1"/>
    <col min="10763" max="10763" width="17.08984375" style="1" customWidth="1"/>
    <col min="10764" max="10771" width="9.90625" style="1" customWidth="1"/>
    <col min="10772" max="11008" width="9" style="1"/>
    <col min="11009" max="11009" width="17.08984375" style="1" customWidth="1"/>
    <col min="11010" max="11017" width="9.90625" style="1" customWidth="1"/>
    <col min="11018" max="11018" width="1.6328125" style="1" customWidth="1"/>
    <col min="11019" max="11019" width="17.08984375" style="1" customWidth="1"/>
    <col min="11020" max="11027" width="9.90625" style="1" customWidth="1"/>
    <col min="11028" max="11264" width="9" style="1"/>
    <col min="11265" max="11265" width="17.08984375" style="1" customWidth="1"/>
    <col min="11266" max="11273" width="9.90625" style="1" customWidth="1"/>
    <col min="11274" max="11274" width="1.6328125" style="1" customWidth="1"/>
    <col min="11275" max="11275" width="17.08984375" style="1" customWidth="1"/>
    <col min="11276" max="11283" width="9.90625" style="1" customWidth="1"/>
    <col min="11284" max="11520" width="9" style="1"/>
    <col min="11521" max="11521" width="17.08984375" style="1" customWidth="1"/>
    <col min="11522" max="11529" width="9.90625" style="1" customWidth="1"/>
    <col min="11530" max="11530" width="1.6328125" style="1" customWidth="1"/>
    <col min="11531" max="11531" width="17.08984375" style="1" customWidth="1"/>
    <col min="11532" max="11539" width="9.90625" style="1" customWidth="1"/>
    <col min="11540" max="11776" width="9" style="1"/>
    <col min="11777" max="11777" width="17.08984375" style="1" customWidth="1"/>
    <col min="11778" max="11785" width="9.90625" style="1" customWidth="1"/>
    <col min="11786" max="11786" width="1.6328125" style="1" customWidth="1"/>
    <col min="11787" max="11787" width="17.08984375" style="1" customWidth="1"/>
    <col min="11788" max="11795" width="9.90625" style="1" customWidth="1"/>
    <col min="11796" max="12032" width="9" style="1"/>
    <col min="12033" max="12033" width="17.08984375" style="1" customWidth="1"/>
    <col min="12034" max="12041" width="9.90625" style="1" customWidth="1"/>
    <col min="12042" max="12042" width="1.6328125" style="1" customWidth="1"/>
    <col min="12043" max="12043" width="17.08984375" style="1" customWidth="1"/>
    <col min="12044" max="12051" width="9.90625" style="1" customWidth="1"/>
    <col min="12052" max="12288" width="9" style="1"/>
    <col min="12289" max="12289" width="17.08984375" style="1" customWidth="1"/>
    <col min="12290" max="12297" width="9.90625" style="1" customWidth="1"/>
    <col min="12298" max="12298" width="1.6328125" style="1" customWidth="1"/>
    <col min="12299" max="12299" width="17.08984375" style="1" customWidth="1"/>
    <col min="12300" max="12307" width="9.90625" style="1" customWidth="1"/>
    <col min="12308" max="12544" width="9" style="1"/>
    <col min="12545" max="12545" width="17.08984375" style="1" customWidth="1"/>
    <col min="12546" max="12553" width="9.90625" style="1" customWidth="1"/>
    <col min="12554" max="12554" width="1.6328125" style="1" customWidth="1"/>
    <col min="12555" max="12555" width="17.08984375" style="1" customWidth="1"/>
    <col min="12556" max="12563" width="9.90625" style="1" customWidth="1"/>
    <col min="12564" max="12800" width="9" style="1"/>
    <col min="12801" max="12801" width="17.08984375" style="1" customWidth="1"/>
    <col min="12802" max="12809" width="9.90625" style="1" customWidth="1"/>
    <col min="12810" max="12810" width="1.6328125" style="1" customWidth="1"/>
    <col min="12811" max="12811" width="17.08984375" style="1" customWidth="1"/>
    <col min="12812" max="12819" width="9.90625" style="1" customWidth="1"/>
    <col min="12820" max="13056" width="9" style="1"/>
    <col min="13057" max="13057" width="17.08984375" style="1" customWidth="1"/>
    <col min="13058" max="13065" width="9.90625" style="1" customWidth="1"/>
    <col min="13066" max="13066" width="1.6328125" style="1" customWidth="1"/>
    <col min="13067" max="13067" width="17.08984375" style="1" customWidth="1"/>
    <col min="13068" max="13075" width="9.90625" style="1" customWidth="1"/>
    <col min="13076" max="13312" width="9" style="1"/>
    <col min="13313" max="13313" width="17.08984375" style="1" customWidth="1"/>
    <col min="13314" max="13321" width="9.90625" style="1" customWidth="1"/>
    <col min="13322" max="13322" width="1.6328125" style="1" customWidth="1"/>
    <col min="13323" max="13323" width="17.08984375" style="1" customWidth="1"/>
    <col min="13324" max="13331" width="9.90625" style="1" customWidth="1"/>
    <col min="13332" max="13568" width="9" style="1"/>
    <col min="13569" max="13569" width="17.08984375" style="1" customWidth="1"/>
    <col min="13570" max="13577" width="9.90625" style="1" customWidth="1"/>
    <col min="13578" max="13578" width="1.6328125" style="1" customWidth="1"/>
    <col min="13579" max="13579" width="17.08984375" style="1" customWidth="1"/>
    <col min="13580" max="13587" width="9.90625" style="1" customWidth="1"/>
    <col min="13588" max="13824" width="9" style="1"/>
    <col min="13825" max="13825" width="17.08984375" style="1" customWidth="1"/>
    <col min="13826" max="13833" width="9.90625" style="1" customWidth="1"/>
    <col min="13834" max="13834" width="1.6328125" style="1" customWidth="1"/>
    <col min="13835" max="13835" width="17.08984375" style="1" customWidth="1"/>
    <col min="13836" max="13843" width="9.90625" style="1" customWidth="1"/>
    <col min="13844" max="14080" width="9" style="1"/>
    <col min="14081" max="14081" width="17.08984375" style="1" customWidth="1"/>
    <col min="14082" max="14089" width="9.90625" style="1" customWidth="1"/>
    <col min="14090" max="14090" width="1.6328125" style="1" customWidth="1"/>
    <col min="14091" max="14091" width="17.08984375" style="1" customWidth="1"/>
    <col min="14092" max="14099" width="9.90625" style="1" customWidth="1"/>
    <col min="14100" max="14336" width="9" style="1"/>
    <col min="14337" max="14337" width="17.08984375" style="1" customWidth="1"/>
    <col min="14338" max="14345" width="9.90625" style="1" customWidth="1"/>
    <col min="14346" max="14346" width="1.6328125" style="1" customWidth="1"/>
    <col min="14347" max="14347" width="17.08984375" style="1" customWidth="1"/>
    <col min="14348" max="14355" width="9.90625" style="1" customWidth="1"/>
    <col min="14356" max="14592" width="9" style="1"/>
    <col min="14593" max="14593" width="17.08984375" style="1" customWidth="1"/>
    <col min="14594" max="14601" width="9.90625" style="1" customWidth="1"/>
    <col min="14602" max="14602" width="1.6328125" style="1" customWidth="1"/>
    <col min="14603" max="14603" width="17.08984375" style="1" customWidth="1"/>
    <col min="14604" max="14611" width="9.90625" style="1" customWidth="1"/>
    <col min="14612" max="14848" width="9" style="1"/>
    <col min="14849" max="14849" width="17.08984375" style="1" customWidth="1"/>
    <col min="14850" max="14857" width="9.90625" style="1" customWidth="1"/>
    <col min="14858" max="14858" width="1.6328125" style="1" customWidth="1"/>
    <col min="14859" max="14859" width="17.08984375" style="1" customWidth="1"/>
    <col min="14860" max="14867" width="9.90625" style="1" customWidth="1"/>
    <col min="14868" max="15104" width="9" style="1"/>
    <col min="15105" max="15105" width="17.08984375" style="1" customWidth="1"/>
    <col min="15106" max="15113" width="9.90625" style="1" customWidth="1"/>
    <col min="15114" max="15114" width="1.6328125" style="1" customWidth="1"/>
    <col min="15115" max="15115" width="17.08984375" style="1" customWidth="1"/>
    <col min="15116" max="15123" width="9.90625" style="1" customWidth="1"/>
    <col min="15124" max="15360" width="9" style="1"/>
    <col min="15361" max="15361" width="17.08984375" style="1" customWidth="1"/>
    <col min="15362" max="15369" width="9.90625" style="1" customWidth="1"/>
    <col min="15370" max="15370" width="1.6328125" style="1" customWidth="1"/>
    <col min="15371" max="15371" width="17.08984375" style="1" customWidth="1"/>
    <col min="15372" max="15379" width="9.90625" style="1" customWidth="1"/>
    <col min="15380" max="15616" width="9" style="1"/>
    <col min="15617" max="15617" width="17.08984375" style="1" customWidth="1"/>
    <col min="15618" max="15625" width="9.90625" style="1" customWidth="1"/>
    <col min="15626" max="15626" width="1.6328125" style="1" customWidth="1"/>
    <col min="15627" max="15627" width="17.08984375" style="1" customWidth="1"/>
    <col min="15628" max="15635" width="9.90625" style="1" customWidth="1"/>
    <col min="15636" max="15872" width="9" style="1"/>
    <col min="15873" max="15873" width="17.08984375" style="1" customWidth="1"/>
    <col min="15874" max="15881" width="9.90625" style="1" customWidth="1"/>
    <col min="15882" max="15882" width="1.6328125" style="1" customWidth="1"/>
    <col min="15883" max="15883" width="17.08984375" style="1" customWidth="1"/>
    <col min="15884" max="15891" width="9.90625" style="1" customWidth="1"/>
    <col min="15892" max="16128" width="9" style="1"/>
    <col min="16129" max="16129" width="17.08984375" style="1" customWidth="1"/>
    <col min="16130" max="16137" width="9.90625" style="1" customWidth="1"/>
    <col min="16138" max="16138" width="1.6328125" style="1" customWidth="1"/>
    <col min="16139" max="16139" width="17.08984375" style="1" customWidth="1"/>
    <col min="16140" max="16147" width="9.90625" style="1" customWidth="1"/>
    <col min="16148" max="16384" width="9" style="1"/>
  </cols>
  <sheetData>
    <row r="1" spans="1:20" s="256" customFormat="1" ht="24" customHeight="1">
      <c r="A1" s="661" t="s">
        <v>473</v>
      </c>
      <c r="B1" s="661"/>
      <c r="C1" s="661"/>
      <c r="D1" s="661"/>
      <c r="E1" s="661"/>
      <c r="F1" s="661"/>
      <c r="G1" s="661"/>
      <c r="H1" s="661"/>
      <c r="I1" s="661"/>
      <c r="J1" s="661"/>
      <c r="K1" s="661"/>
      <c r="L1" s="661"/>
      <c r="M1" s="661"/>
      <c r="N1" s="661"/>
      <c r="O1" s="661"/>
      <c r="P1" s="661"/>
      <c r="Q1" s="661"/>
      <c r="R1" s="661"/>
      <c r="S1" s="661"/>
    </row>
    <row r="2" spans="1:20" s="256" customFormat="1" ht="13.5" customHeight="1">
      <c r="A2" s="259"/>
      <c r="B2" s="258"/>
      <c r="C2" s="258"/>
      <c r="D2" s="258"/>
      <c r="E2" s="258"/>
      <c r="F2" s="258"/>
      <c r="G2" s="258"/>
      <c r="H2" s="258"/>
      <c r="I2" s="258"/>
      <c r="J2" s="258"/>
      <c r="K2" s="259"/>
      <c r="L2" s="258"/>
      <c r="M2" s="258"/>
      <c r="N2" s="258"/>
      <c r="O2" s="258"/>
      <c r="P2" s="258"/>
      <c r="Q2" s="258"/>
      <c r="R2" s="258"/>
      <c r="S2" s="258"/>
    </row>
    <row r="3" spans="1:20" s="256" customFormat="1" ht="13.5" customHeight="1">
      <c r="A3" s="259" t="s">
        <v>339</v>
      </c>
      <c r="B3" s="258"/>
      <c r="C3" s="258"/>
      <c r="D3" s="258"/>
      <c r="E3" s="258"/>
      <c r="F3" s="258"/>
      <c r="G3" s="258"/>
      <c r="H3" s="258"/>
      <c r="I3" s="258"/>
      <c r="J3" s="258"/>
      <c r="K3" s="259"/>
      <c r="L3" s="258"/>
      <c r="M3" s="258"/>
      <c r="N3" s="258"/>
      <c r="O3" s="258"/>
      <c r="P3" s="258"/>
      <c r="Q3" s="258"/>
      <c r="R3" s="258"/>
      <c r="S3" s="258"/>
    </row>
    <row r="4" spans="1:20" s="256" customFormat="1" ht="13.5" customHeight="1">
      <c r="A4" s="728" t="s">
        <v>340</v>
      </c>
      <c r="B4" s="725" t="s">
        <v>341</v>
      </c>
      <c r="C4" s="726"/>
      <c r="D4" s="726"/>
      <c r="E4" s="727"/>
      <c r="F4" s="725" t="s">
        <v>342</v>
      </c>
      <c r="G4" s="726"/>
      <c r="H4" s="726"/>
      <c r="I4" s="726"/>
      <c r="J4" s="258"/>
      <c r="K4" s="728" t="s">
        <v>340</v>
      </c>
      <c r="L4" s="725" t="s">
        <v>341</v>
      </c>
      <c r="M4" s="726"/>
      <c r="N4" s="726"/>
      <c r="O4" s="727"/>
      <c r="P4" s="725" t="s">
        <v>342</v>
      </c>
      <c r="Q4" s="726"/>
      <c r="R4" s="726"/>
      <c r="S4" s="726"/>
    </row>
    <row r="5" spans="1:20" s="260" customFormat="1" ht="13.5" customHeight="1">
      <c r="A5" s="729"/>
      <c r="B5" s="719" t="s">
        <v>89</v>
      </c>
      <c r="C5" s="717" t="s">
        <v>159</v>
      </c>
      <c r="D5" s="718"/>
      <c r="E5" s="721"/>
      <c r="F5" s="719" t="s">
        <v>89</v>
      </c>
      <c r="G5" s="717" t="s">
        <v>159</v>
      </c>
      <c r="H5" s="718"/>
      <c r="I5" s="718"/>
      <c r="J5" s="258"/>
      <c r="K5" s="729"/>
      <c r="L5" s="719" t="s">
        <v>89</v>
      </c>
      <c r="M5" s="717" t="s">
        <v>159</v>
      </c>
      <c r="N5" s="718"/>
      <c r="O5" s="718"/>
      <c r="P5" s="719" t="s">
        <v>89</v>
      </c>
      <c r="Q5" s="717" t="s">
        <v>159</v>
      </c>
      <c r="R5" s="718"/>
      <c r="S5" s="718"/>
    </row>
    <row r="6" spans="1:20" s="260" customFormat="1" ht="13.5" customHeight="1">
      <c r="A6" s="730"/>
      <c r="B6" s="720"/>
      <c r="C6" s="261" t="s">
        <v>343</v>
      </c>
      <c r="D6" s="261" t="s">
        <v>95</v>
      </c>
      <c r="E6" s="261" t="s">
        <v>96</v>
      </c>
      <c r="F6" s="720"/>
      <c r="G6" s="261" t="s">
        <v>343</v>
      </c>
      <c r="H6" s="261" t="s">
        <v>95</v>
      </c>
      <c r="I6" s="262" t="s">
        <v>96</v>
      </c>
      <c r="J6" s="27"/>
      <c r="K6" s="730"/>
      <c r="L6" s="720"/>
      <c r="M6" s="261" t="s">
        <v>343</v>
      </c>
      <c r="N6" s="261" t="s">
        <v>95</v>
      </c>
      <c r="O6" s="261" t="s">
        <v>96</v>
      </c>
      <c r="P6" s="720"/>
      <c r="Q6" s="261" t="s">
        <v>343</v>
      </c>
      <c r="R6" s="261" t="s">
        <v>95</v>
      </c>
      <c r="S6" s="262" t="s">
        <v>96</v>
      </c>
    </row>
    <row r="7" spans="1:20" s="260" customFormat="1" ht="9" customHeight="1">
      <c r="A7" s="279"/>
      <c r="B7" s="44"/>
      <c r="C7" s="44"/>
      <c r="D7" s="44"/>
      <c r="E7" s="264"/>
      <c r="F7" s="44"/>
      <c r="G7" s="44"/>
      <c r="H7" s="44"/>
      <c r="I7" s="27"/>
      <c r="J7" s="27"/>
      <c r="K7" s="290"/>
      <c r="L7" s="270"/>
      <c r="M7" s="270"/>
      <c r="N7" s="270"/>
      <c r="O7" s="280"/>
      <c r="P7" s="270"/>
      <c r="Q7" s="270"/>
      <c r="R7" s="270"/>
      <c r="S7" s="270"/>
      <c r="T7" s="30"/>
    </row>
    <row r="8" spans="1:20" s="260" customFormat="1" ht="13.5" customHeight="1">
      <c r="A8" s="269" t="s">
        <v>604</v>
      </c>
      <c r="B8" s="267">
        <v>0</v>
      </c>
      <c r="C8" s="267">
        <v>0</v>
      </c>
      <c r="D8" s="267">
        <v>0</v>
      </c>
      <c r="E8" s="267">
        <v>0</v>
      </c>
      <c r="F8" s="267">
        <v>0</v>
      </c>
      <c r="G8" s="267">
        <v>0</v>
      </c>
      <c r="H8" s="267">
        <v>0</v>
      </c>
      <c r="I8" s="267">
        <v>0</v>
      </c>
      <c r="J8" s="268"/>
      <c r="K8" s="269" t="s">
        <v>605</v>
      </c>
      <c r="L8" s="267">
        <v>15</v>
      </c>
      <c r="M8" s="267">
        <v>35</v>
      </c>
      <c r="N8" s="267">
        <v>17</v>
      </c>
      <c r="O8" s="267">
        <v>18</v>
      </c>
      <c r="P8" s="267">
        <v>16</v>
      </c>
      <c r="Q8" s="267">
        <v>37</v>
      </c>
      <c r="R8" s="267">
        <v>19</v>
      </c>
      <c r="S8" s="267">
        <v>18</v>
      </c>
    </row>
    <row r="9" spans="1:20" s="260" customFormat="1" ht="13.5" customHeight="1">
      <c r="A9" s="269" t="s">
        <v>606</v>
      </c>
      <c r="B9" s="267">
        <v>964</v>
      </c>
      <c r="C9" s="267">
        <v>1870</v>
      </c>
      <c r="D9" s="267">
        <v>802</v>
      </c>
      <c r="E9" s="267">
        <v>1068</v>
      </c>
      <c r="F9" s="267">
        <v>982</v>
      </c>
      <c r="G9" s="267">
        <v>1884</v>
      </c>
      <c r="H9" s="267">
        <v>820</v>
      </c>
      <c r="I9" s="267">
        <v>1064</v>
      </c>
      <c r="J9" s="268"/>
      <c r="K9" s="269" t="s">
        <v>607</v>
      </c>
      <c r="L9" s="267">
        <v>200</v>
      </c>
      <c r="M9" s="267">
        <v>286</v>
      </c>
      <c r="N9" s="267">
        <v>119</v>
      </c>
      <c r="O9" s="267">
        <v>167</v>
      </c>
      <c r="P9" s="267">
        <v>206</v>
      </c>
      <c r="Q9" s="267">
        <v>294</v>
      </c>
      <c r="R9" s="267">
        <v>122</v>
      </c>
      <c r="S9" s="267">
        <v>172</v>
      </c>
    </row>
    <row r="10" spans="1:20" s="260" customFormat="1" ht="13.5" customHeight="1">
      <c r="A10" s="269" t="s">
        <v>608</v>
      </c>
      <c r="B10" s="267">
        <v>365</v>
      </c>
      <c r="C10" s="267">
        <v>744</v>
      </c>
      <c r="D10" s="267">
        <v>357</v>
      </c>
      <c r="E10" s="267">
        <v>387</v>
      </c>
      <c r="F10" s="267">
        <v>372</v>
      </c>
      <c r="G10" s="267">
        <v>759</v>
      </c>
      <c r="H10" s="267">
        <v>370</v>
      </c>
      <c r="I10" s="267">
        <v>389</v>
      </c>
      <c r="J10" s="268"/>
      <c r="K10" s="269" t="s">
        <v>609</v>
      </c>
      <c r="L10" s="267">
        <v>646</v>
      </c>
      <c r="M10" s="267">
        <v>1669</v>
      </c>
      <c r="N10" s="267">
        <v>803</v>
      </c>
      <c r="O10" s="267">
        <v>866</v>
      </c>
      <c r="P10" s="267">
        <v>634</v>
      </c>
      <c r="Q10" s="267">
        <v>1629</v>
      </c>
      <c r="R10" s="267">
        <v>780</v>
      </c>
      <c r="S10" s="267">
        <v>849</v>
      </c>
    </row>
    <row r="11" spans="1:20" s="260" customFormat="1" ht="13.5" customHeight="1">
      <c r="A11" s="269" t="s">
        <v>610</v>
      </c>
      <c r="B11" s="267">
        <v>18</v>
      </c>
      <c r="C11" s="267">
        <v>20</v>
      </c>
      <c r="D11" s="267">
        <v>7</v>
      </c>
      <c r="E11" s="267">
        <v>13</v>
      </c>
      <c r="F11" s="267">
        <v>18</v>
      </c>
      <c r="G11" s="267">
        <v>20</v>
      </c>
      <c r="H11" s="267">
        <v>7</v>
      </c>
      <c r="I11" s="267">
        <v>13</v>
      </c>
      <c r="J11" s="268"/>
      <c r="K11" s="269" t="s">
        <v>611</v>
      </c>
      <c r="L11" s="267">
        <v>119</v>
      </c>
      <c r="M11" s="267">
        <v>314</v>
      </c>
      <c r="N11" s="267">
        <v>152</v>
      </c>
      <c r="O11" s="267">
        <v>162</v>
      </c>
      <c r="P11" s="267">
        <v>127</v>
      </c>
      <c r="Q11" s="267">
        <v>335</v>
      </c>
      <c r="R11" s="267">
        <v>162</v>
      </c>
      <c r="S11" s="267">
        <v>173</v>
      </c>
    </row>
    <row r="12" spans="1:20" s="260" customFormat="1" ht="13.5" customHeight="1">
      <c r="A12" s="269" t="s">
        <v>612</v>
      </c>
      <c r="B12" s="267">
        <v>641</v>
      </c>
      <c r="C12" s="267">
        <v>1390</v>
      </c>
      <c r="D12" s="267">
        <v>621</v>
      </c>
      <c r="E12" s="267">
        <v>769</v>
      </c>
      <c r="F12" s="267">
        <v>655</v>
      </c>
      <c r="G12" s="267">
        <v>1435</v>
      </c>
      <c r="H12" s="267">
        <v>637</v>
      </c>
      <c r="I12" s="267">
        <v>798</v>
      </c>
      <c r="J12" s="268"/>
      <c r="K12" s="269" t="s">
        <v>613</v>
      </c>
      <c r="L12" s="267">
        <v>58</v>
      </c>
      <c r="M12" s="267">
        <v>149</v>
      </c>
      <c r="N12" s="267">
        <v>69</v>
      </c>
      <c r="O12" s="267">
        <v>80</v>
      </c>
      <c r="P12" s="267">
        <v>68</v>
      </c>
      <c r="Q12" s="267">
        <v>183</v>
      </c>
      <c r="R12" s="267">
        <v>88</v>
      </c>
      <c r="S12" s="267">
        <v>95</v>
      </c>
    </row>
    <row r="13" spans="1:20" s="260" customFormat="1" ht="13.5" customHeight="1">
      <c r="A13" s="269" t="s">
        <v>614</v>
      </c>
      <c r="B13" s="267">
        <v>559</v>
      </c>
      <c r="C13" s="267">
        <v>1045</v>
      </c>
      <c r="D13" s="267">
        <v>474</v>
      </c>
      <c r="E13" s="267">
        <v>571</v>
      </c>
      <c r="F13" s="267">
        <v>577</v>
      </c>
      <c r="G13" s="267">
        <v>1066</v>
      </c>
      <c r="H13" s="267">
        <v>482</v>
      </c>
      <c r="I13" s="267">
        <v>584</v>
      </c>
      <c r="J13" s="268"/>
      <c r="K13" s="269" t="s">
        <v>615</v>
      </c>
      <c r="L13" s="267">
        <v>400</v>
      </c>
      <c r="M13" s="267">
        <v>851</v>
      </c>
      <c r="N13" s="267">
        <v>389</v>
      </c>
      <c r="O13" s="267">
        <v>462</v>
      </c>
      <c r="P13" s="267">
        <v>405</v>
      </c>
      <c r="Q13" s="267">
        <v>860</v>
      </c>
      <c r="R13" s="267">
        <v>388</v>
      </c>
      <c r="S13" s="267">
        <v>472</v>
      </c>
    </row>
    <row r="14" spans="1:20" s="260" customFormat="1" ht="13.5" customHeight="1">
      <c r="A14" s="269" t="s">
        <v>616</v>
      </c>
      <c r="B14" s="267">
        <v>1203</v>
      </c>
      <c r="C14" s="267">
        <v>2705</v>
      </c>
      <c r="D14" s="267">
        <v>1278</v>
      </c>
      <c r="E14" s="267">
        <v>1427</v>
      </c>
      <c r="F14" s="267">
        <v>1222</v>
      </c>
      <c r="G14" s="267">
        <v>2717</v>
      </c>
      <c r="H14" s="267">
        <v>1282</v>
      </c>
      <c r="I14" s="267">
        <v>1435</v>
      </c>
      <c r="J14" s="268"/>
      <c r="K14" s="269" t="s">
        <v>617</v>
      </c>
      <c r="L14" s="267">
        <v>1295</v>
      </c>
      <c r="M14" s="267">
        <v>2711</v>
      </c>
      <c r="N14" s="267">
        <v>1196</v>
      </c>
      <c r="O14" s="267">
        <v>1515</v>
      </c>
      <c r="P14" s="267">
        <v>1302</v>
      </c>
      <c r="Q14" s="267">
        <v>2728</v>
      </c>
      <c r="R14" s="267">
        <v>1200</v>
      </c>
      <c r="S14" s="267">
        <v>1528</v>
      </c>
    </row>
    <row r="15" spans="1:20" s="260" customFormat="1" ht="13.5" customHeight="1">
      <c r="A15" s="269" t="s">
        <v>618</v>
      </c>
      <c r="B15" s="267">
        <v>896</v>
      </c>
      <c r="C15" s="267">
        <v>1908</v>
      </c>
      <c r="D15" s="267">
        <v>866</v>
      </c>
      <c r="E15" s="267">
        <v>1042</v>
      </c>
      <c r="F15" s="267">
        <v>901</v>
      </c>
      <c r="G15" s="267">
        <v>1916</v>
      </c>
      <c r="H15" s="267">
        <v>863</v>
      </c>
      <c r="I15" s="267">
        <v>1053</v>
      </c>
      <c r="J15" s="268"/>
      <c r="K15" s="269" t="s">
        <v>619</v>
      </c>
      <c r="L15" s="267">
        <v>1327</v>
      </c>
      <c r="M15" s="267">
        <v>2759</v>
      </c>
      <c r="N15" s="267">
        <v>1295</v>
      </c>
      <c r="O15" s="267">
        <v>1464</v>
      </c>
      <c r="P15" s="267">
        <v>1337</v>
      </c>
      <c r="Q15" s="267">
        <v>2790</v>
      </c>
      <c r="R15" s="267">
        <v>1311</v>
      </c>
      <c r="S15" s="267">
        <v>1479</v>
      </c>
    </row>
    <row r="16" spans="1:20" s="260" customFormat="1" ht="13.5" customHeight="1">
      <c r="A16" s="269" t="s">
        <v>620</v>
      </c>
      <c r="B16" s="267">
        <v>83</v>
      </c>
      <c r="C16" s="267">
        <v>184</v>
      </c>
      <c r="D16" s="267">
        <v>87</v>
      </c>
      <c r="E16" s="267">
        <v>97</v>
      </c>
      <c r="F16" s="267">
        <v>82</v>
      </c>
      <c r="G16" s="267">
        <v>178</v>
      </c>
      <c r="H16" s="267">
        <v>83</v>
      </c>
      <c r="I16" s="267">
        <v>95</v>
      </c>
      <c r="J16" s="268"/>
      <c r="K16" s="269" t="s">
        <v>621</v>
      </c>
      <c r="L16" s="267">
        <v>558</v>
      </c>
      <c r="M16" s="267">
        <v>1271</v>
      </c>
      <c r="N16" s="267">
        <v>592</v>
      </c>
      <c r="O16" s="267">
        <v>679</v>
      </c>
      <c r="P16" s="267">
        <v>561</v>
      </c>
      <c r="Q16" s="267">
        <v>1261</v>
      </c>
      <c r="R16" s="267">
        <v>586</v>
      </c>
      <c r="S16" s="267">
        <v>675</v>
      </c>
    </row>
    <row r="17" spans="1:19" s="260" customFormat="1" ht="13.5" customHeight="1">
      <c r="A17" s="269" t="s">
        <v>622</v>
      </c>
      <c r="B17" s="267">
        <v>1059</v>
      </c>
      <c r="C17" s="267">
        <v>2629</v>
      </c>
      <c r="D17" s="267">
        <v>1264</v>
      </c>
      <c r="E17" s="267">
        <v>1365</v>
      </c>
      <c r="F17" s="267">
        <v>1061</v>
      </c>
      <c r="G17" s="267">
        <v>2667</v>
      </c>
      <c r="H17" s="267">
        <v>1279</v>
      </c>
      <c r="I17" s="267">
        <v>1388</v>
      </c>
      <c r="J17" s="268"/>
      <c r="K17" s="269" t="s">
        <v>623</v>
      </c>
      <c r="L17" s="267">
        <v>393</v>
      </c>
      <c r="M17" s="267">
        <v>1004</v>
      </c>
      <c r="N17" s="267">
        <v>472</v>
      </c>
      <c r="O17" s="267">
        <v>532</v>
      </c>
      <c r="P17" s="267">
        <v>392</v>
      </c>
      <c r="Q17" s="267">
        <v>987</v>
      </c>
      <c r="R17" s="267">
        <v>469</v>
      </c>
      <c r="S17" s="267">
        <v>518</v>
      </c>
    </row>
    <row r="18" spans="1:19" s="260" customFormat="1" ht="13.5" customHeight="1">
      <c r="A18" s="269" t="s">
        <v>624</v>
      </c>
      <c r="B18" s="267">
        <v>200</v>
      </c>
      <c r="C18" s="267">
        <v>528</v>
      </c>
      <c r="D18" s="267">
        <v>246</v>
      </c>
      <c r="E18" s="267">
        <v>282</v>
      </c>
      <c r="F18" s="267">
        <v>198</v>
      </c>
      <c r="G18" s="267">
        <v>515</v>
      </c>
      <c r="H18" s="267">
        <v>239</v>
      </c>
      <c r="I18" s="267">
        <v>276</v>
      </c>
      <c r="J18" s="268"/>
      <c r="K18" s="269" t="s">
        <v>625</v>
      </c>
      <c r="L18" s="267">
        <v>786</v>
      </c>
      <c r="M18" s="267">
        <v>1769</v>
      </c>
      <c r="N18" s="267">
        <v>803</v>
      </c>
      <c r="O18" s="267">
        <v>966</v>
      </c>
      <c r="P18" s="267">
        <v>783</v>
      </c>
      <c r="Q18" s="267">
        <v>1756</v>
      </c>
      <c r="R18" s="267">
        <v>803</v>
      </c>
      <c r="S18" s="267">
        <v>953</v>
      </c>
    </row>
    <row r="19" spans="1:19" s="260" customFormat="1" ht="13.5" customHeight="1">
      <c r="A19" s="269" t="s">
        <v>626</v>
      </c>
      <c r="B19" s="267">
        <v>134</v>
      </c>
      <c r="C19" s="267">
        <v>307</v>
      </c>
      <c r="D19" s="267">
        <v>128</v>
      </c>
      <c r="E19" s="267">
        <v>179</v>
      </c>
      <c r="F19" s="267">
        <v>134</v>
      </c>
      <c r="G19" s="267">
        <v>308</v>
      </c>
      <c r="H19" s="267">
        <v>128</v>
      </c>
      <c r="I19" s="267">
        <v>180</v>
      </c>
      <c r="J19" s="268"/>
      <c r="K19" s="269" t="s">
        <v>627</v>
      </c>
      <c r="L19" s="267">
        <v>891</v>
      </c>
      <c r="M19" s="267">
        <v>1792</v>
      </c>
      <c r="N19" s="267">
        <v>763</v>
      </c>
      <c r="O19" s="267">
        <v>1029</v>
      </c>
      <c r="P19" s="267">
        <v>872</v>
      </c>
      <c r="Q19" s="267">
        <v>1758</v>
      </c>
      <c r="R19" s="267">
        <v>745</v>
      </c>
      <c r="S19" s="267">
        <v>1013</v>
      </c>
    </row>
    <row r="20" spans="1:19" s="260" customFormat="1" ht="13.5" customHeight="1">
      <c r="A20" s="269" t="s">
        <v>628</v>
      </c>
      <c r="B20" s="267">
        <v>305</v>
      </c>
      <c r="C20" s="267">
        <v>872</v>
      </c>
      <c r="D20" s="267">
        <v>424</v>
      </c>
      <c r="E20" s="267">
        <v>448</v>
      </c>
      <c r="F20" s="267">
        <v>311</v>
      </c>
      <c r="G20" s="267">
        <v>876</v>
      </c>
      <c r="H20" s="267">
        <v>424</v>
      </c>
      <c r="I20" s="267">
        <v>452</v>
      </c>
      <c r="J20" s="268"/>
      <c r="K20" s="269" t="s">
        <v>629</v>
      </c>
      <c r="L20" s="267">
        <v>605</v>
      </c>
      <c r="M20" s="267">
        <v>1337</v>
      </c>
      <c r="N20" s="267">
        <v>603</v>
      </c>
      <c r="O20" s="267">
        <v>734</v>
      </c>
      <c r="P20" s="267">
        <v>604</v>
      </c>
      <c r="Q20" s="267">
        <v>1334</v>
      </c>
      <c r="R20" s="267">
        <v>599</v>
      </c>
      <c r="S20" s="267">
        <v>735</v>
      </c>
    </row>
    <row r="21" spans="1:19" s="260" customFormat="1" ht="13.5" customHeight="1">
      <c r="A21" s="269" t="s">
        <v>630</v>
      </c>
      <c r="B21" s="267">
        <v>19</v>
      </c>
      <c r="C21" s="267">
        <v>57</v>
      </c>
      <c r="D21" s="267">
        <v>27</v>
      </c>
      <c r="E21" s="267">
        <v>30</v>
      </c>
      <c r="F21" s="267">
        <v>20</v>
      </c>
      <c r="G21" s="267">
        <v>56</v>
      </c>
      <c r="H21" s="267">
        <v>27</v>
      </c>
      <c r="I21" s="267">
        <v>29</v>
      </c>
      <c r="J21" s="268"/>
      <c r="K21" s="269" t="s">
        <v>631</v>
      </c>
      <c r="L21" s="267">
        <v>266</v>
      </c>
      <c r="M21" s="267">
        <v>643</v>
      </c>
      <c r="N21" s="267">
        <v>299</v>
      </c>
      <c r="O21" s="267">
        <v>344</v>
      </c>
      <c r="P21" s="267">
        <v>268</v>
      </c>
      <c r="Q21" s="267">
        <v>641</v>
      </c>
      <c r="R21" s="267">
        <v>297</v>
      </c>
      <c r="S21" s="267">
        <v>344</v>
      </c>
    </row>
    <row r="22" spans="1:19" s="260" customFormat="1" ht="13.5" customHeight="1">
      <c r="A22" s="269" t="s">
        <v>632</v>
      </c>
      <c r="B22" s="267" t="s">
        <v>377</v>
      </c>
      <c r="C22" s="267" t="s">
        <v>377</v>
      </c>
      <c r="D22" s="267" t="s">
        <v>377</v>
      </c>
      <c r="E22" s="267" t="s">
        <v>377</v>
      </c>
      <c r="F22" s="267" t="s">
        <v>377</v>
      </c>
      <c r="G22" s="267" t="s">
        <v>377</v>
      </c>
      <c r="H22" s="267" t="s">
        <v>377</v>
      </c>
      <c r="I22" s="267" t="s">
        <v>377</v>
      </c>
      <c r="J22" s="268"/>
      <c r="K22" s="269" t="s">
        <v>633</v>
      </c>
      <c r="L22" s="267">
        <v>290</v>
      </c>
      <c r="M22" s="267">
        <v>663</v>
      </c>
      <c r="N22" s="267">
        <v>314</v>
      </c>
      <c r="O22" s="267">
        <v>349</v>
      </c>
      <c r="P22" s="267">
        <v>284</v>
      </c>
      <c r="Q22" s="267">
        <v>640</v>
      </c>
      <c r="R22" s="267">
        <v>301</v>
      </c>
      <c r="S22" s="267">
        <v>339</v>
      </c>
    </row>
    <row r="23" spans="1:19" s="260" customFormat="1" ht="13.5" customHeight="1">
      <c r="A23" s="269" t="s">
        <v>634</v>
      </c>
      <c r="B23" s="267">
        <v>197</v>
      </c>
      <c r="C23" s="267">
        <v>479</v>
      </c>
      <c r="D23" s="267">
        <v>237</v>
      </c>
      <c r="E23" s="267">
        <v>242</v>
      </c>
      <c r="F23" s="267">
        <v>195</v>
      </c>
      <c r="G23" s="267">
        <v>474</v>
      </c>
      <c r="H23" s="267">
        <v>233</v>
      </c>
      <c r="I23" s="267">
        <v>241</v>
      </c>
      <c r="J23" s="268"/>
      <c r="K23" s="269" t="s">
        <v>635</v>
      </c>
      <c r="L23" s="267">
        <v>193</v>
      </c>
      <c r="M23" s="267">
        <v>526</v>
      </c>
      <c r="N23" s="267">
        <v>245</v>
      </c>
      <c r="O23" s="267">
        <v>281</v>
      </c>
      <c r="P23" s="267">
        <v>188</v>
      </c>
      <c r="Q23" s="267">
        <v>524</v>
      </c>
      <c r="R23" s="267">
        <v>242</v>
      </c>
      <c r="S23" s="267">
        <v>282</v>
      </c>
    </row>
    <row r="24" spans="1:19" s="260" customFormat="1" ht="13.5" customHeight="1">
      <c r="A24" s="269" t="s">
        <v>636</v>
      </c>
      <c r="B24" s="267">
        <v>162</v>
      </c>
      <c r="C24" s="267">
        <v>387</v>
      </c>
      <c r="D24" s="267">
        <v>188</v>
      </c>
      <c r="E24" s="267">
        <v>199</v>
      </c>
      <c r="F24" s="267">
        <v>160</v>
      </c>
      <c r="G24" s="267">
        <v>393</v>
      </c>
      <c r="H24" s="267">
        <v>190</v>
      </c>
      <c r="I24" s="267">
        <v>203</v>
      </c>
      <c r="J24" s="268"/>
      <c r="K24" s="269" t="s">
        <v>637</v>
      </c>
      <c r="L24" s="267">
        <v>190</v>
      </c>
      <c r="M24" s="267">
        <v>510</v>
      </c>
      <c r="N24" s="267">
        <v>240</v>
      </c>
      <c r="O24" s="267">
        <v>270</v>
      </c>
      <c r="P24" s="267">
        <v>188</v>
      </c>
      <c r="Q24" s="267">
        <v>498</v>
      </c>
      <c r="R24" s="267">
        <v>239</v>
      </c>
      <c r="S24" s="267">
        <v>259</v>
      </c>
    </row>
    <row r="25" spans="1:19" s="260" customFormat="1" ht="13.5" customHeight="1">
      <c r="A25" s="269" t="s">
        <v>638</v>
      </c>
      <c r="B25" s="267">
        <v>213</v>
      </c>
      <c r="C25" s="267">
        <v>514</v>
      </c>
      <c r="D25" s="267">
        <v>254</v>
      </c>
      <c r="E25" s="267">
        <v>260</v>
      </c>
      <c r="F25" s="267">
        <v>229</v>
      </c>
      <c r="G25" s="267">
        <v>540</v>
      </c>
      <c r="H25" s="267">
        <v>266</v>
      </c>
      <c r="I25" s="267">
        <v>274</v>
      </c>
      <c r="J25" s="268"/>
      <c r="K25" s="269" t="s">
        <v>639</v>
      </c>
      <c r="L25" s="267">
        <v>242</v>
      </c>
      <c r="M25" s="267">
        <v>650</v>
      </c>
      <c r="N25" s="267">
        <v>309</v>
      </c>
      <c r="O25" s="267">
        <v>341</v>
      </c>
      <c r="P25" s="267">
        <v>240</v>
      </c>
      <c r="Q25" s="267">
        <v>630</v>
      </c>
      <c r="R25" s="267">
        <v>299</v>
      </c>
      <c r="S25" s="267">
        <v>331</v>
      </c>
    </row>
    <row r="26" spans="1:19" s="260" customFormat="1" ht="13.5" customHeight="1">
      <c r="A26" s="269" t="s">
        <v>640</v>
      </c>
      <c r="B26" s="267">
        <v>278</v>
      </c>
      <c r="C26" s="267">
        <v>736</v>
      </c>
      <c r="D26" s="267">
        <v>357</v>
      </c>
      <c r="E26" s="267">
        <v>379</v>
      </c>
      <c r="F26" s="267">
        <v>283</v>
      </c>
      <c r="G26" s="267">
        <v>746</v>
      </c>
      <c r="H26" s="267">
        <v>360</v>
      </c>
      <c r="I26" s="267">
        <v>386</v>
      </c>
      <c r="J26" s="268"/>
      <c r="K26" s="269" t="s">
        <v>641</v>
      </c>
      <c r="L26" s="267">
        <v>286</v>
      </c>
      <c r="M26" s="267">
        <v>631</v>
      </c>
      <c r="N26" s="267">
        <v>282</v>
      </c>
      <c r="O26" s="267">
        <v>349</v>
      </c>
      <c r="P26" s="267">
        <v>282</v>
      </c>
      <c r="Q26" s="267">
        <v>638</v>
      </c>
      <c r="R26" s="267">
        <v>287</v>
      </c>
      <c r="S26" s="267">
        <v>351</v>
      </c>
    </row>
    <row r="27" spans="1:19" s="260" customFormat="1" ht="13.5" customHeight="1">
      <c r="A27" s="269" t="s">
        <v>642</v>
      </c>
      <c r="B27" s="267">
        <v>7</v>
      </c>
      <c r="C27" s="267">
        <v>17</v>
      </c>
      <c r="D27" s="267">
        <v>9</v>
      </c>
      <c r="E27" s="267">
        <v>8</v>
      </c>
      <c r="F27" s="267">
        <v>7</v>
      </c>
      <c r="G27" s="267">
        <v>15</v>
      </c>
      <c r="H27" s="267">
        <v>8</v>
      </c>
      <c r="I27" s="267">
        <v>7</v>
      </c>
      <c r="J27" s="268"/>
      <c r="K27" s="269" t="s">
        <v>643</v>
      </c>
      <c r="L27" s="267">
        <v>327</v>
      </c>
      <c r="M27" s="267">
        <v>817</v>
      </c>
      <c r="N27" s="267">
        <v>382</v>
      </c>
      <c r="O27" s="267">
        <v>435</v>
      </c>
      <c r="P27" s="267">
        <v>322</v>
      </c>
      <c r="Q27" s="267">
        <v>797</v>
      </c>
      <c r="R27" s="267">
        <v>375</v>
      </c>
      <c r="S27" s="267">
        <v>422</v>
      </c>
    </row>
    <row r="28" spans="1:19" s="260" customFormat="1" ht="13.5" customHeight="1">
      <c r="A28" s="269" t="s">
        <v>644</v>
      </c>
      <c r="B28" s="267">
        <v>63</v>
      </c>
      <c r="C28" s="267">
        <v>95</v>
      </c>
      <c r="D28" s="267">
        <v>40</v>
      </c>
      <c r="E28" s="267">
        <v>55</v>
      </c>
      <c r="F28" s="267">
        <v>59</v>
      </c>
      <c r="G28" s="267">
        <v>94</v>
      </c>
      <c r="H28" s="267">
        <v>40</v>
      </c>
      <c r="I28" s="267">
        <v>54</v>
      </c>
      <c r="J28" s="268"/>
      <c r="K28" s="269" t="s">
        <v>645</v>
      </c>
      <c r="L28" s="267">
        <v>255</v>
      </c>
      <c r="M28" s="267">
        <v>641</v>
      </c>
      <c r="N28" s="267">
        <v>307</v>
      </c>
      <c r="O28" s="267">
        <v>334</v>
      </c>
      <c r="P28" s="267">
        <v>258</v>
      </c>
      <c r="Q28" s="267">
        <v>638</v>
      </c>
      <c r="R28" s="267">
        <v>310</v>
      </c>
      <c r="S28" s="267">
        <v>328</v>
      </c>
    </row>
    <row r="29" spans="1:19" s="260" customFormat="1" ht="13.5" customHeight="1">
      <c r="A29" s="269" t="s">
        <v>646</v>
      </c>
      <c r="B29" s="267">
        <v>33</v>
      </c>
      <c r="C29" s="267">
        <v>95</v>
      </c>
      <c r="D29" s="267">
        <v>45</v>
      </c>
      <c r="E29" s="267">
        <v>50</v>
      </c>
      <c r="F29" s="267">
        <v>33</v>
      </c>
      <c r="G29" s="267">
        <v>93</v>
      </c>
      <c r="H29" s="267">
        <v>44</v>
      </c>
      <c r="I29" s="267">
        <v>49</v>
      </c>
      <c r="J29" s="268"/>
      <c r="K29" s="269" t="s">
        <v>647</v>
      </c>
      <c r="L29" s="267">
        <v>1107</v>
      </c>
      <c r="M29" s="267">
        <v>2409</v>
      </c>
      <c r="N29" s="267">
        <v>1136</v>
      </c>
      <c r="O29" s="267">
        <v>1273</v>
      </c>
      <c r="P29" s="267">
        <v>1117</v>
      </c>
      <c r="Q29" s="267">
        <v>2421</v>
      </c>
      <c r="R29" s="267">
        <v>1147</v>
      </c>
      <c r="S29" s="267">
        <v>1274</v>
      </c>
    </row>
    <row r="30" spans="1:19" s="260" customFormat="1" ht="13.5" customHeight="1">
      <c r="A30" s="269" t="s">
        <v>648</v>
      </c>
      <c r="B30" s="267">
        <v>29</v>
      </c>
      <c r="C30" s="267">
        <v>46</v>
      </c>
      <c r="D30" s="267">
        <v>18</v>
      </c>
      <c r="E30" s="267">
        <v>28</v>
      </c>
      <c r="F30" s="267">
        <v>28</v>
      </c>
      <c r="G30" s="267">
        <v>49</v>
      </c>
      <c r="H30" s="267">
        <v>21</v>
      </c>
      <c r="I30" s="267">
        <v>28</v>
      </c>
      <c r="J30" s="268"/>
      <c r="K30" s="269" t="s">
        <v>649</v>
      </c>
      <c r="L30" s="267">
        <v>386</v>
      </c>
      <c r="M30" s="267">
        <v>937</v>
      </c>
      <c r="N30" s="267">
        <v>459</v>
      </c>
      <c r="O30" s="267">
        <v>478</v>
      </c>
      <c r="P30" s="267">
        <v>386</v>
      </c>
      <c r="Q30" s="267">
        <v>939</v>
      </c>
      <c r="R30" s="267">
        <v>461</v>
      </c>
      <c r="S30" s="267">
        <v>478</v>
      </c>
    </row>
    <row r="31" spans="1:19" s="260" customFormat="1" ht="13.5" customHeight="1">
      <c r="A31" s="269" t="s">
        <v>650</v>
      </c>
      <c r="B31" s="267">
        <v>58</v>
      </c>
      <c r="C31" s="267">
        <v>90</v>
      </c>
      <c r="D31" s="267">
        <v>42</v>
      </c>
      <c r="E31" s="267">
        <v>48</v>
      </c>
      <c r="F31" s="267">
        <v>52</v>
      </c>
      <c r="G31" s="267">
        <v>81</v>
      </c>
      <c r="H31" s="267">
        <v>38</v>
      </c>
      <c r="I31" s="267">
        <v>43</v>
      </c>
      <c r="J31" s="268"/>
      <c r="K31" s="269" t="s">
        <v>651</v>
      </c>
      <c r="L31" s="267">
        <v>483</v>
      </c>
      <c r="M31" s="267">
        <v>1153</v>
      </c>
      <c r="N31" s="267">
        <v>550</v>
      </c>
      <c r="O31" s="267">
        <v>603</v>
      </c>
      <c r="P31" s="267">
        <v>493</v>
      </c>
      <c r="Q31" s="267">
        <v>1165</v>
      </c>
      <c r="R31" s="267">
        <v>555</v>
      </c>
      <c r="S31" s="267">
        <v>610</v>
      </c>
    </row>
    <row r="32" spans="1:19" s="260" customFormat="1" ht="13.5" customHeight="1">
      <c r="A32" s="269" t="s">
        <v>652</v>
      </c>
      <c r="B32" s="267">
        <v>363</v>
      </c>
      <c r="C32" s="267">
        <v>612</v>
      </c>
      <c r="D32" s="267">
        <v>294</v>
      </c>
      <c r="E32" s="267">
        <v>318</v>
      </c>
      <c r="F32" s="267">
        <v>373</v>
      </c>
      <c r="G32" s="267">
        <v>629</v>
      </c>
      <c r="H32" s="267">
        <v>301</v>
      </c>
      <c r="I32" s="267">
        <v>328</v>
      </c>
      <c r="J32" s="268"/>
      <c r="K32" s="269" t="s">
        <v>653</v>
      </c>
      <c r="L32" s="267">
        <v>192</v>
      </c>
      <c r="M32" s="267">
        <v>450</v>
      </c>
      <c r="N32" s="267">
        <v>205</v>
      </c>
      <c r="O32" s="267">
        <v>245</v>
      </c>
      <c r="P32" s="267">
        <v>194</v>
      </c>
      <c r="Q32" s="267">
        <v>450</v>
      </c>
      <c r="R32" s="267">
        <v>210</v>
      </c>
      <c r="S32" s="267">
        <v>240</v>
      </c>
    </row>
    <row r="33" spans="1:19" s="260" customFormat="1" ht="13.5" customHeight="1">
      <c r="A33" s="269" t="s">
        <v>654</v>
      </c>
      <c r="B33" s="267">
        <v>696</v>
      </c>
      <c r="C33" s="267">
        <v>1309</v>
      </c>
      <c r="D33" s="267">
        <v>593</v>
      </c>
      <c r="E33" s="267">
        <v>716</v>
      </c>
      <c r="F33" s="267">
        <v>708</v>
      </c>
      <c r="G33" s="267">
        <v>1340</v>
      </c>
      <c r="H33" s="267">
        <v>616</v>
      </c>
      <c r="I33" s="267">
        <v>724</v>
      </c>
      <c r="J33" s="268"/>
      <c r="K33" s="269" t="s">
        <v>655</v>
      </c>
      <c r="L33" s="267">
        <v>236</v>
      </c>
      <c r="M33" s="267">
        <v>667</v>
      </c>
      <c r="N33" s="267">
        <v>312</v>
      </c>
      <c r="O33" s="267">
        <v>355</v>
      </c>
      <c r="P33" s="267">
        <v>241</v>
      </c>
      <c r="Q33" s="267">
        <v>670</v>
      </c>
      <c r="R33" s="267">
        <v>321</v>
      </c>
      <c r="S33" s="267">
        <v>349</v>
      </c>
    </row>
    <row r="34" spans="1:19" s="260" customFormat="1" ht="13.5" customHeight="1">
      <c r="A34" s="269" t="s">
        <v>656</v>
      </c>
      <c r="B34" s="267">
        <v>965</v>
      </c>
      <c r="C34" s="267">
        <v>2100</v>
      </c>
      <c r="D34" s="267">
        <v>913</v>
      </c>
      <c r="E34" s="267">
        <v>1187</v>
      </c>
      <c r="F34" s="267">
        <v>980</v>
      </c>
      <c r="G34" s="267">
        <v>2142</v>
      </c>
      <c r="H34" s="267">
        <v>923</v>
      </c>
      <c r="I34" s="267">
        <v>1219</v>
      </c>
      <c r="J34" s="268"/>
      <c r="K34" s="269" t="s">
        <v>657</v>
      </c>
      <c r="L34" s="267">
        <v>906</v>
      </c>
      <c r="M34" s="267">
        <v>1967</v>
      </c>
      <c r="N34" s="267">
        <v>826</v>
      </c>
      <c r="O34" s="267">
        <v>1141</v>
      </c>
      <c r="P34" s="267">
        <v>909</v>
      </c>
      <c r="Q34" s="267">
        <v>1965</v>
      </c>
      <c r="R34" s="267">
        <v>825</v>
      </c>
      <c r="S34" s="267">
        <v>1140</v>
      </c>
    </row>
    <row r="35" spans="1:19" s="260" customFormat="1" ht="13.5" customHeight="1">
      <c r="A35" s="269" t="s">
        <v>658</v>
      </c>
      <c r="B35" s="267">
        <v>1272</v>
      </c>
      <c r="C35" s="267">
        <v>2922</v>
      </c>
      <c r="D35" s="267">
        <v>1361</v>
      </c>
      <c r="E35" s="267">
        <v>1561</v>
      </c>
      <c r="F35" s="267">
        <v>1268</v>
      </c>
      <c r="G35" s="267">
        <v>2921</v>
      </c>
      <c r="H35" s="267">
        <v>1378</v>
      </c>
      <c r="I35" s="267">
        <v>1543</v>
      </c>
      <c r="J35" s="268"/>
      <c r="K35" s="269" t="s">
        <v>659</v>
      </c>
      <c r="L35" s="267">
        <v>322</v>
      </c>
      <c r="M35" s="267">
        <v>771</v>
      </c>
      <c r="N35" s="267">
        <v>374</v>
      </c>
      <c r="O35" s="267">
        <v>397</v>
      </c>
      <c r="P35" s="267">
        <v>320</v>
      </c>
      <c r="Q35" s="267">
        <v>771</v>
      </c>
      <c r="R35" s="267">
        <v>375</v>
      </c>
      <c r="S35" s="267">
        <v>396</v>
      </c>
    </row>
    <row r="36" spans="1:19" s="260" customFormat="1" ht="13.5" customHeight="1">
      <c r="A36" s="269" t="s">
        <v>660</v>
      </c>
      <c r="B36" s="267">
        <v>554</v>
      </c>
      <c r="C36" s="267">
        <v>1196</v>
      </c>
      <c r="D36" s="267">
        <v>559</v>
      </c>
      <c r="E36" s="267">
        <v>637</v>
      </c>
      <c r="F36" s="267">
        <v>561</v>
      </c>
      <c r="G36" s="267">
        <v>1218</v>
      </c>
      <c r="H36" s="267">
        <v>571</v>
      </c>
      <c r="I36" s="267">
        <v>647</v>
      </c>
      <c r="J36" s="268"/>
      <c r="K36" s="269" t="s">
        <v>661</v>
      </c>
      <c r="L36" s="267">
        <v>461</v>
      </c>
      <c r="M36" s="267">
        <v>1090</v>
      </c>
      <c r="N36" s="267">
        <v>485</v>
      </c>
      <c r="O36" s="267">
        <v>605</v>
      </c>
      <c r="P36" s="267">
        <v>462</v>
      </c>
      <c r="Q36" s="267">
        <v>1088</v>
      </c>
      <c r="R36" s="267">
        <v>487</v>
      </c>
      <c r="S36" s="267">
        <v>601</v>
      </c>
    </row>
    <row r="37" spans="1:19" s="260" customFormat="1" ht="13.5" customHeight="1">
      <c r="A37" s="269" t="s">
        <v>662</v>
      </c>
      <c r="B37" s="267">
        <v>535</v>
      </c>
      <c r="C37" s="267">
        <v>1315</v>
      </c>
      <c r="D37" s="267">
        <v>630</v>
      </c>
      <c r="E37" s="267">
        <v>685</v>
      </c>
      <c r="F37" s="267">
        <v>547</v>
      </c>
      <c r="G37" s="267">
        <v>1330</v>
      </c>
      <c r="H37" s="267">
        <v>637</v>
      </c>
      <c r="I37" s="267">
        <v>693</v>
      </c>
      <c r="J37" s="268"/>
      <c r="K37" s="269" t="s">
        <v>663</v>
      </c>
      <c r="L37" s="267">
        <v>619</v>
      </c>
      <c r="M37" s="267">
        <v>1301</v>
      </c>
      <c r="N37" s="267">
        <v>604</v>
      </c>
      <c r="O37" s="267">
        <v>697</v>
      </c>
      <c r="P37" s="267">
        <v>618</v>
      </c>
      <c r="Q37" s="267">
        <v>1307</v>
      </c>
      <c r="R37" s="267">
        <v>612</v>
      </c>
      <c r="S37" s="267">
        <v>695</v>
      </c>
    </row>
    <row r="38" spans="1:19" s="260" customFormat="1" ht="13.5" customHeight="1">
      <c r="A38" s="269" t="s">
        <v>664</v>
      </c>
      <c r="B38" s="267">
        <v>260</v>
      </c>
      <c r="C38" s="267">
        <v>506</v>
      </c>
      <c r="D38" s="267">
        <v>217</v>
      </c>
      <c r="E38" s="267">
        <v>289</v>
      </c>
      <c r="F38" s="267">
        <v>273</v>
      </c>
      <c r="G38" s="267">
        <v>533</v>
      </c>
      <c r="H38" s="267">
        <v>233</v>
      </c>
      <c r="I38" s="267">
        <v>300</v>
      </c>
      <c r="J38" s="268"/>
      <c r="K38" s="269" t="s">
        <v>665</v>
      </c>
      <c r="L38" s="267">
        <v>689</v>
      </c>
      <c r="M38" s="267">
        <v>1519</v>
      </c>
      <c r="N38" s="267">
        <v>714</v>
      </c>
      <c r="O38" s="267">
        <v>805</v>
      </c>
      <c r="P38" s="267">
        <v>680</v>
      </c>
      <c r="Q38" s="267">
        <v>1511</v>
      </c>
      <c r="R38" s="267">
        <v>719</v>
      </c>
      <c r="S38" s="267">
        <v>792</v>
      </c>
    </row>
    <row r="39" spans="1:19" s="260" customFormat="1" ht="13.5" customHeight="1">
      <c r="A39" s="269" t="s">
        <v>666</v>
      </c>
      <c r="B39" s="267">
        <v>25</v>
      </c>
      <c r="C39" s="267">
        <v>50</v>
      </c>
      <c r="D39" s="267">
        <v>22</v>
      </c>
      <c r="E39" s="267">
        <v>28</v>
      </c>
      <c r="F39" s="267">
        <v>26</v>
      </c>
      <c r="G39" s="267">
        <v>51</v>
      </c>
      <c r="H39" s="267">
        <v>22</v>
      </c>
      <c r="I39" s="267">
        <v>29</v>
      </c>
      <c r="J39" s="268"/>
      <c r="K39" s="269" t="s">
        <v>667</v>
      </c>
      <c r="L39" s="267">
        <v>0</v>
      </c>
      <c r="M39" s="267">
        <v>0</v>
      </c>
      <c r="N39" s="267">
        <v>0</v>
      </c>
      <c r="O39" s="267">
        <v>0</v>
      </c>
      <c r="P39" s="267">
        <v>0</v>
      </c>
      <c r="Q39" s="267">
        <v>0</v>
      </c>
      <c r="R39" s="267">
        <v>0</v>
      </c>
      <c r="S39" s="267">
        <v>0</v>
      </c>
    </row>
    <row r="40" spans="1:19" s="260" customFormat="1" ht="13.5" customHeight="1">
      <c r="A40" s="269" t="s">
        <v>668</v>
      </c>
      <c r="B40" s="267">
        <v>393</v>
      </c>
      <c r="C40" s="267">
        <v>778</v>
      </c>
      <c r="D40" s="267">
        <v>348</v>
      </c>
      <c r="E40" s="267">
        <v>430</v>
      </c>
      <c r="F40" s="267">
        <v>391</v>
      </c>
      <c r="G40" s="267">
        <v>780</v>
      </c>
      <c r="H40" s="267">
        <v>352</v>
      </c>
      <c r="I40" s="267">
        <v>428</v>
      </c>
      <c r="J40" s="268"/>
      <c r="K40" s="269" t="s">
        <v>669</v>
      </c>
      <c r="L40" s="267">
        <v>0</v>
      </c>
      <c r="M40" s="267">
        <v>0</v>
      </c>
      <c r="N40" s="267">
        <v>0</v>
      </c>
      <c r="O40" s="267">
        <v>0</v>
      </c>
      <c r="P40" s="267">
        <v>0</v>
      </c>
      <c r="Q40" s="267">
        <v>0</v>
      </c>
      <c r="R40" s="267">
        <v>0</v>
      </c>
      <c r="S40" s="267">
        <v>0</v>
      </c>
    </row>
    <row r="41" spans="1:19" s="260" customFormat="1" ht="13.5" customHeight="1">
      <c r="A41" s="269" t="s">
        <v>670</v>
      </c>
      <c r="B41" s="267">
        <v>282</v>
      </c>
      <c r="C41" s="267">
        <v>657</v>
      </c>
      <c r="D41" s="267">
        <v>307</v>
      </c>
      <c r="E41" s="267">
        <v>350</v>
      </c>
      <c r="F41" s="267">
        <v>281</v>
      </c>
      <c r="G41" s="267">
        <v>662</v>
      </c>
      <c r="H41" s="267">
        <v>312</v>
      </c>
      <c r="I41" s="267">
        <v>350</v>
      </c>
      <c r="J41" s="268"/>
      <c r="K41" s="269" t="s">
        <v>671</v>
      </c>
      <c r="L41" s="267">
        <v>5</v>
      </c>
      <c r="M41" s="267">
        <v>16</v>
      </c>
      <c r="N41" s="267">
        <v>9</v>
      </c>
      <c r="O41" s="267">
        <v>7</v>
      </c>
      <c r="P41" s="267">
        <v>5</v>
      </c>
      <c r="Q41" s="267">
        <v>16</v>
      </c>
      <c r="R41" s="267">
        <v>9</v>
      </c>
      <c r="S41" s="267">
        <v>7</v>
      </c>
    </row>
    <row r="42" spans="1:19" s="260" customFormat="1" ht="13.5" customHeight="1">
      <c r="A42" s="269" t="s">
        <v>672</v>
      </c>
      <c r="B42" s="267">
        <v>534</v>
      </c>
      <c r="C42" s="267">
        <v>1111</v>
      </c>
      <c r="D42" s="267">
        <v>509</v>
      </c>
      <c r="E42" s="267">
        <v>602</v>
      </c>
      <c r="F42" s="267">
        <v>542</v>
      </c>
      <c r="G42" s="267">
        <v>1141</v>
      </c>
      <c r="H42" s="267">
        <v>529</v>
      </c>
      <c r="I42" s="267">
        <v>612</v>
      </c>
      <c r="J42" s="268"/>
      <c r="K42" s="269" t="s">
        <v>673</v>
      </c>
      <c r="L42" s="267">
        <v>384</v>
      </c>
      <c r="M42" s="267">
        <v>832</v>
      </c>
      <c r="N42" s="267">
        <v>383</v>
      </c>
      <c r="O42" s="267">
        <v>449</v>
      </c>
      <c r="P42" s="267">
        <v>401</v>
      </c>
      <c r="Q42" s="267">
        <v>865</v>
      </c>
      <c r="R42" s="267">
        <v>394</v>
      </c>
      <c r="S42" s="267">
        <v>471</v>
      </c>
    </row>
    <row r="43" spans="1:19" s="260" customFormat="1" ht="13.5" customHeight="1">
      <c r="A43" s="269" t="s">
        <v>674</v>
      </c>
      <c r="B43" s="267">
        <v>375</v>
      </c>
      <c r="C43" s="267">
        <v>850</v>
      </c>
      <c r="D43" s="267">
        <v>393</v>
      </c>
      <c r="E43" s="267">
        <v>457</v>
      </c>
      <c r="F43" s="267">
        <v>378</v>
      </c>
      <c r="G43" s="267">
        <v>850</v>
      </c>
      <c r="H43" s="267">
        <v>398</v>
      </c>
      <c r="I43" s="267">
        <v>452</v>
      </c>
      <c r="J43" s="268"/>
      <c r="K43" s="269" t="s">
        <v>675</v>
      </c>
      <c r="L43" s="267">
        <v>76</v>
      </c>
      <c r="M43" s="267">
        <v>176</v>
      </c>
      <c r="N43" s="267">
        <v>75</v>
      </c>
      <c r="O43" s="267">
        <v>101</v>
      </c>
      <c r="P43" s="267">
        <v>77</v>
      </c>
      <c r="Q43" s="267">
        <v>175</v>
      </c>
      <c r="R43" s="267">
        <v>75</v>
      </c>
      <c r="S43" s="267">
        <v>100</v>
      </c>
    </row>
    <row r="44" spans="1:19" s="260" customFormat="1" ht="13.5" customHeight="1">
      <c r="A44" s="269" t="s">
        <v>676</v>
      </c>
      <c r="B44" s="267">
        <v>436</v>
      </c>
      <c r="C44" s="267">
        <v>794</v>
      </c>
      <c r="D44" s="267">
        <v>374</v>
      </c>
      <c r="E44" s="267">
        <v>420</v>
      </c>
      <c r="F44" s="267">
        <v>434</v>
      </c>
      <c r="G44" s="267">
        <v>785</v>
      </c>
      <c r="H44" s="267">
        <v>364</v>
      </c>
      <c r="I44" s="267">
        <v>421</v>
      </c>
      <c r="J44" s="268"/>
      <c r="K44" s="269" t="s">
        <v>677</v>
      </c>
      <c r="L44" s="267">
        <v>237</v>
      </c>
      <c r="M44" s="267">
        <v>516</v>
      </c>
      <c r="N44" s="267">
        <v>238</v>
      </c>
      <c r="O44" s="267">
        <v>278</v>
      </c>
      <c r="P44" s="267">
        <v>244</v>
      </c>
      <c r="Q44" s="267">
        <v>525</v>
      </c>
      <c r="R44" s="267">
        <v>243</v>
      </c>
      <c r="S44" s="267">
        <v>282</v>
      </c>
    </row>
    <row r="45" spans="1:19" s="260" customFormat="1" ht="13.5" customHeight="1">
      <c r="A45" s="269" t="s">
        <v>678</v>
      </c>
      <c r="B45" s="267">
        <v>443</v>
      </c>
      <c r="C45" s="267">
        <v>927</v>
      </c>
      <c r="D45" s="267">
        <v>439</v>
      </c>
      <c r="E45" s="267">
        <v>488</v>
      </c>
      <c r="F45" s="267">
        <v>455</v>
      </c>
      <c r="G45" s="267">
        <v>953</v>
      </c>
      <c r="H45" s="267">
        <v>459</v>
      </c>
      <c r="I45" s="267">
        <v>494</v>
      </c>
      <c r="J45" s="268"/>
      <c r="K45" s="269" t="s">
        <v>679</v>
      </c>
      <c r="L45" s="267">
        <v>488</v>
      </c>
      <c r="M45" s="267">
        <v>1071</v>
      </c>
      <c r="N45" s="267">
        <v>480</v>
      </c>
      <c r="O45" s="267">
        <v>591</v>
      </c>
      <c r="P45" s="267">
        <v>484</v>
      </c>
      <c r="Q45" s="267">
        <v>1070</v>
      </c>
      <c r="R45" s="267">
        <v>483</v>
      </c>
      <c r="S45" s="267">
        <v>587</v>
      </c>
    </row>
    <row r="46" spans="1:19" s="260" customFormat="1" ht="13.5" customHeight="1">
      <c r="A46" s="269" t="s">
        <v>680</v>
      </c>
      <c r="B46" s="267">
        <v>779</v>
      </c>
      <c r="C46" s="267">
        <v>1451</v>
      </c>
      <c r="D46" s="267">
        <v>636</v>
      </c>
      <c r="E46" s="267">
        <v>815</v>
      </c>
      <c r="F46" s="267">
        <v>808</v>
      </c>
      <c r="G46" s="267">
        <v>1485</v>
      </c>
      <c r="H46" s="267">
        <v>660</v>
      </c>
      <c r="I46" s="267">
        <v>825</v>
      </c>
      <c r="J46" s="268"/>
      <c r="K46" s="269" t="s">
        <v>681</v>
      </c>
      <c r="L46" s="267">
        <v>322</v>
      </c>
      <c r="M46" s="267">
        <v>774</v>
      </c>
      <c r="N46" s="267">
        <v>365</v>
      </c>
      <c r="O46" s="267">
        <v>409</v>
      </c>
      <c r="P46" s="267">
        <v>327</v>
      </c>
      <c r="Q46" s="267">
        <v>779</v>
      </c>
      <c r="R46" s="267">
        <v>367</v>
      </c>
      <c r="S46" s="267">
        <v>412</v>
      </c>
    </row>
    <row r="47" spans="1:19" s="260" customFormat="1" ht="13.5" customHeight="1">
      <c r="A47" s="269" t="s">
        <v>682</v>
      </c>
      <c r="B47" s="267">
        <v>49</v>
      </c>
      <c r="C47" s="267">
        <v>98</v>
      </c>
      <c r="D47" s="267">
        <v>44</v>
      </c>
      <c r="E47" s="267">
        <v>54</v>
      </c>
      <c r="F47" s="267">
        <v>45</v>
      </c>
      <c r="G47" s="267">
        <v>92</v>
      </c>
      <c r="H47" s="267">
        <v>40</v>
      </c>
      <c r="I47" s="267">
        <v>52</v>
      </c>
      <c r="J47" s="268"/>
      <c r="K47" s="269" t="s">
        <v>683</v>
      </c>
      <c r="L47" s="267">
        <v>383</v>
      </c>
      <c r="M47" s="267">
        <v>970</v>
      </c>
      <c r="N47" s="267">
        <v>451</v>
      </c>
      <c r="O47" s="267">
        <v>519</v>
      </c>
      <c r="P47" s="267">
        <v>381</v>
      </c>
      <c r="Q47" s="267">
        <v>970</v>
      </c>
      <c r="R47" s="267">
        <v>449</v>
      </c>
      <c r="S47" s="267">
        <v>521</v>
      </c>
    </row>
    <row r="48" spans="1:19" s="260" customFormat="1" ht="13.5" customHeight="1">
      <c r="A48" s="269" t="s">
        <v>684</v>
      </c>
      <c r="B48" s="267">
        <v>132</v>
      </c>
      <c r="C48" s="267">
        <v>221</v>
      </c>
      <c r="D48" s="267">
        <v>92</v>
      </c>
      <c r="E48" s="267">
        <v>129</v>
      </c>
      <c r="F48" s="267">
        <v>139</v>
      </c>
      <c r="G48" s="267">
        <v>230</v>
      </c>
      <c r="H48" s="267">
        <v>96</v>
      </c>
      <c r="I48" s="267">
        <v>134</v>
      </c>
      <c r="J48" s="268"/>
      <c r="K48" s="269" t="s">
        <v>685</v>
      </c>
      <c r="L48" s="267">
        <v>257</v>
      </c>
      <c r="M48" s="267">
        <v>667</v>
      </c>
      <c r="N48" s="267">
        <v>301</v>
      </c>
      <c r="O48" s="267">
        <v>366</v>
      </c>
      <c r="P48" s="267">
        <v>257</v>
      </c>
      <c r="Q48" s="267">
        <v>672</v>
      </c>
      <c r="R48" s="267">
        <v>305</v>
      </c>
      <c r="S48" s="267">
        <v>367</v>
      </c>
    </row>
    <row r="49" spans="1:19" s="260" customFormat="1" ht="13.5" customHeight="1">
      <c r="A49" s="269" t="s">
        <v>686</v>
      </c>
      <c r="B49" s="267">
        <v>116</v>
      </c>
      <c r="C49" s="267">
        <v>239</v>
      </c>
      <c r="D49" s="267">
        <v>103</v>
      </c>
      <c r="E49" s="267">
        <v>136</v>
      </c>
      <c r="F49" s="267">
        <v>117</v>
      </c>
      <c r="G49" s="267">
        <v>253</v>
      </c>
      <c r="H49" s="267">
        <v>109</v>
      </c>
      <c r="I49" s="267">
        <v>144</v>
      </c>
      <c r="J49" s="268"/>
      <c r="K49" s="269" t="s">
        <v>687</v>
      </c>
      <c r="L49" s="267">
        <v>184</v>
      </c>
      <c r="M49" s="267">
        <v>500</v>
      </c>
      <c r="N49" s="267">
        <v>245</v>
      </c>
      <c r="O49" s="267">
        <v>255</v>
      </c>
      <c r="P49" s="267">
        <v>184</v>
      </c>
      <c r="Q49" s="267">
        <v>511</v>
      </c>
      <c r="R49" s="267">
        <v>254</v>
      </c>
      <c r="S49" s="267">
        <v>257</v>
      </c>
    </row>
    <row r="50" spans="1:19" s="260" customFormat="1" ht="13.5" customHeight="1">
      <c r="A50" s="269" t="s">
        <v>688</v>
      </c>
      <c r="B50" s="267">
        <v>231</v>
      </c>
      <c r="C50" s="267">
        <v>495</v>
      </c>
      <c r="D50" s="267">
        <v>206</v>
      </c>
      <c r="E50" s="267">
        <v>289</v>
      </c>
      <c r="F50" s="267">
        <v>232</v>
      </c>
      <c r="G50" s="267">
        <v>503</v>
      </c>
      <c r="H50" s="267">
        <v>207</v>
      </c>
      <c r="I50" s="267">
        <v>296</v>
      </c>
      <c r="J50" s="268"/>
      <c r="K50" s="269" t="s">
        <v>689</v>
      </c>
      <c r="L50" s="267">
        <v>171</v>
      </c>
      <c r="M50" s="267">
        <v>508</v>
      </c>
      <c r="N50" s="267">
        <v>245</v>
      </c>
      <c r="O50" s="267">
        <v>263</v>
      </c>
      <c r="P50" s="267">
        <v>181</v>
      </c>
      <c r="Q50" s="267">
        <v>537</v>
      </c>
      <c r="R50" s="267">
        <v>261</v>
      </c>
      <c r="S50" s="267">
        <v>276</v>
      </c>
    </row>
    <row r="51" spans="1:19" s="260" customFormat="1" ht="13.5" customHeight="1">
      <c r="A51" s="269" t="s">
        <v>690</v>
      </c>
      <c r="B51" s="267">
        <v>133</v>
      </c>
      <c r="C51" s="267">
        <v>248</v>
      </c>
      <c r="D51" s="267">
        <v>100</v>
      </c>
      <c r="E51" s="267">
        <v>148</v>
      </c>
      <c r="F51" s="267">
        <v>141</v>
      </c>
      <c r="G51" s="267">
        <v>264</v>
      </c>
      <c r="H51" s="267">
        <v>111</v>
      </c>
      <c r="I51" s="267">
        <v>153</v>
      </c>
      <c r="J51" s="268"/>
      <c r="K51" s="269" t="s">
        <v>691</v>
      </c>
      <c r="L51" s="267">
        <v>278</v>
      </c>
      <c r="M51" s="267">
        <v>736</v>
      </c>
      <c r="N51" s="267">
        <v>357</v>
      </c>
      <c r="O51" s="267">
        <v>379</v>
      </c>
      <c r="P51" s="267">
        <v>283</v>
      </c>
      <c r="Q51" s="267">
        <v>733</v>
      </c>
      <c r="R51" s="267">
        <v>361</v>
      </c>
      <c r="S51" s="267">
        <v>372</v>
      </c>
    </row>
    <row r="52" spans="1:19" s="260" customFormat="1" ht="13.5" customHeight="1">
      <c r="A52" s="269" t="s">
        <v>692</v>
      </c>
      <c r="B52" s="267">
        <v>112</v>
      </c>
      <c r="C52" s="267">
        <v>222</v>
      </c>
      <c r="D52" s="267">
        <v>89</v>
      </c>
      <c r="E52" s="267">
        <v>133</v>
      </c>
      <c r="F52" s="267">
        <v>115</v>
      </c>
      <c r="G52" s="267">
        <v>226</v>
      </c>
      <c r="H52" s="267">
        <v>90</v>
      </c>
      <c r="I52" s="267">
        <v>136</v>
      </c>
      <c r="J52" s="268"/>
      <c r="K52" s="269" t="s">
        <v>693</v>
      </c>
      <c r="L52" s="267">
        <v>117</v>
      </c>
      <c r="M52" s="267">
        <v>269</v>
      </c>
      <c r="N52" s="267">
        <v>130</v>
      </c>
      <c r="O52" s="267">
        <v>139</v>
      </c>
      <c r="P52" s="267">
        <v>116</v>
      </c>
      <c r="Q52" s="267">
        <v>269</v>
      </c>
      <c r="R52" s="267">
        <v>133</v>
      </c>
      <c r="S52" s="267">
        <v>136</v>
      </c>
    </row>
    <row r="53" spans="1:19" s="260" customFormat="1" ht="13.5" customHeight="1">
      <c r="A53" s="269" t="s">
        <v>694</v>
      </c>
      <c r="B53" s="267">
        <v>594</v>
      </c>
      <c r="C53" s="267">
        <v>1438</v>
      </c>
      <c r="D53" s="267">
        <v>700</v>
      </c>
      <c r="E53" s="267">
        <v>738</v>
      </c>
      <c r="F53" s="267">
        <v>614</v>
      </c>
      <c r="G53" s="267">
        <v>1471</v>
      </c>
      <c r="H53" s="267">
        <v>710</v>
      </c>
      <c r="I53" s="267">
        <v>761</v>
      </c>
      <c r="J53" s="268"/>
      <c r="K53" s="269" t="s">
        <v>695</v>
      </c>
      <c r="L53" s="267">
        <v>179</v>
      </c>
      <c r="M53" s="267">
        <v>490</v>
      </c>
      <c r="N53" s="267">
        <v>214</v>
      </c>
      <c r="O53" s="267">
        <v>276</v>
      </c>
      <c r="P53" s="267">
        <v>189</v>
      </c>
      <c r="Q53" s="267">
        <v>500</v>
      </c>
      <c r="R53" s="267">
        <v>217</v>
      </c>
      <c r="S53" s="267">
        <v>283</v>
      </c>
    </row>
    <row r="54" spans="1:19" s="260" customFormat="1" ht="13.5" customHeight="1">
      <c r="A54" s="269" t="s">
        <v>696</v>
      </c>
      <c r="B54" s="267">
        <v>598</v>
      </c>
      <c r="C54" s="267">
        <v>1327</v>
      </c>
      <c r="D54" s="267">
        <v>618</v>
      </c>
      <c r="E54" s="267">
        <v>709</v>
      </c>
      <c r="F54" s="267">
        <v>604</v>
      </c>
      <c r="G54" s="267">
        <v>1355</v>
      </c>
      <c r="H54" s="267">
        <v>641</v>
      </c>
      <c r="I54" s="267">
        <v>714</v>
      </c>
      <c r="J54" s="268"/>
      <c r="K54" s="269" t="s">
        <v>697</v>
      </c>
      <c r="L54" s="267">
        <v>158</v>
      </c>
      <c r="M54" s="267">
        <v>483</v>
      </c>
      <c r="N54" s="267">
        <v>251</v>
      </c>
      <c r="O54" s="267">
        <v>232</v>
      </c>
      <c r="P54" s="267">
        <v>163</v>
      </c>
      <c r="Q54" s="267">
        <v>495</v>
      </c>
      <c r="R54" s="267">
        <v>255</v>
      </c>
      <c r="S54" s="267">
        <v>240</v>
      </c>
    </row>
    <row r="55" spans="1:19" s="260" customFormat="1" ht="13.5" customHeight="1">
      <c r="A55" s="269" t="s">
        <v>698</v>
      </c>
      <c r="B55" s="267">
        <v>587</v>
      </c>
      <c r="C55" s="267">
        <v>1428</v>
      </c>
      <c r="D55" s="267">
        <v>698</v>
      </c>
      <c r="E55" s="267">
        <v>730</v>
      </c>
      <c r="F55" s="267">
        <v>612</v>
      </c>
      <c r="G55" s="267">
        <v>1467</v>
      </c>
      <c r="H55" s="267">
        <v>714</v>
      </c>
      <c r="I55" s="267">
        <v>753</v>
      </c>
      <c r="J55" s="268"/>
      <c r="K55" s="269" t="s">
        <v>699</v>
      </c>
      <c r="L55" s="267">
        <v>129</v>
      </c>
      <c r="M55" s="267">
        <v>308</v>
      </c>
      <c r="N55" s="267">
        <v>144</v>
      </c>
      <c r="O55" s="267">
        <v>164</v>
      </c>
      <c r="P55" s="267">
        <v>127</v>
      </c>
      <c r="Q55" s="267">
        <v>297</v>
      </c>
      <c r="R55" s="267">
        <v>139</v>
      </c>
      <c r="S55" s="267">
        <v>158</v>
      </c>
    </row>
    <row r="56" spans="1:19" s="260" customFormat="1" ht="13.5" customHeight="1">
      <c r="A56" s="269" t="s">
        <v>700</v>
      </c>
      <c r="B56" s="267">
        <v>114</v>
      </c>
      <c r="C56" s="267">
        <v>258</v>
      </c>
      <c r="D56" s="267">
        <v>118</v>
      </c>
      <c r="E56" s="267">
        <v>140</v>
      </c>
      <c r="F56" s="267">
        <v>121</v>
      </c>
      <c r="G56" s="267">
        <v>268</v>
      </c>
      <c r="H56" s="267">
        <v>123</v>
      </c>
      <c r="I56" s="267">
        <v>145</v>
      </c>
      <c r="J56" s="268"/>
      <c r="K56" s="269" t="s">
        <v>701</v>
      </c>
      <c r="L56" s="267">
        <v>500</v>
      </c>
      <c r="M56" s="267">
        <v>1220</v>
      </c>
      <c r="N56" s="267">
        <v>581</v>
      </c>
      <c r="O56" s="267">
        <v>639</v>
      </c>
      <c r="P56" s="267">
        <v>505</v>
      </c>
      <c r="Q56" s="267">
        <v>1226</v>
      </c>
      <c r="R56" s="267">
        <v>585</v>
      </c>
      <c r="S56" s="267">
        <v>641</v>
      </c>
    </row>
    <row r="57" spans="1:19" s="260" customFormat="1" ht="13.5" customHeight="1">
      <c r="A57" s="269" t="s">
        <v>702</v>
      </c>
      <c r="B57" s="267">
        <v>393</v>
      </c>
      <c r="C57" s="267">
        <v>967</v>
      </c>
      <c r="D57" s="267">
        <v>482</v>
      </c>
      <c r="E57" s="267">
        <v>485</v>
      </c>
      <c r="F57" s="267">
        <v>403</v>
      </c>
      <c r="G57" s="267">
        <v>992</v>
      </c>
      <c r="H57" s="267">
        <v>498</v>
      </c>
      <c r="I57" s="267">
        <v>494</v>
      </c>
      <c r="J57" s="268"/>
      <c r="K57" s="269" t="s">
        <v>703</v>
      </c>
      <c r="L57" s="267">
        <v>441</v>
      </c>
      <c r="M57" s="267">
        <v>1069</v>
      </c>
      <c r="N57" s="267">
        <v>520</v>
      </c>
      <c r="O57" s="267">
        <v>549</v>
      </c>
      <c r="P57" s="267">
        <v>441</v>
      </c>
      <c r="Q57" s="267">
        <v>1070</v>
      </c>
      <c r="R57" s="267">
        <v>509</v>
      </c>
      <c r="S57" s="267">
        <v>561</v>
      </c>
    </row>
    <row r="58" spans="1:19" s="260" customFormat="1" ht="13.5" customHeight="1">
      <c r="A58" s="269" t="s">
        <v>704</v>
      </c>
      <c r="B58" s="267">
        <v>194</v>
      </c>
      <c r="C58" s="267">
        <v>378</v>
      </c>
      <c r="D58" s="267">
        <v>196</v>
      </c>
      <c r="E58" s="267">
        <v>182</v>
      </c>
      <c r="F58" s="267">
        <v>205</v>
      </c>
      <c r="G58" s="267">
        <v>395</v>
      </c>
      <c r="H58" s="267">
        <v>206</v>
      </c>
      <c r="I58" s="267">
        <v>189</v>
      </c>
      <c r="J58" s="268"/>
      <c r="K58" s="269" t="s">
        <v>705</v>
      </c>
      <c r="L58" s="267">
        <v>89</v>
      </c>
      <c r="M58" s="267">
        <v>170</v>
      </c>
      <c r="N58" s="267">
        <v>81</v>
      </c>
      <c r="O58" s="267">
        <v>89</v>
      </c>
      <c r="P58" s="267">
        <v>91</v>
      </c>
      <c r="Q58" s="267">
        <v>176</v>
      </c>
      <c r="R58" s="267">
        <v>86</v>
      </c>
      <c r="S58" s="267">
        <v>90</v>
      </c>
    </row>
    <row r="59" spans="1:19" s="260" customFormat="1" ht="13.5" customHeight="1">
      <c r="A59" s="269" t="s">
        <v>706</v>
      </c>
      <c r="B59" s="267">
        <v>53</v>
      </c>
      <c r="C59" s="267">
        <v>121</v>
      </c>
      <c r="D59" s="267">
        <v>55</v>
      </c>
      <c r="E59" s="267">
        <v>66</v>
      </c>
      <c r="F59" s="267">
        <v>55</v>
      </c>
      <c r="G59" s="267">
        <v>128</v>
      </c>
      <c r="H59" s="267">
        <v>62</v>
      </c>
      <c r="I59" s="267">
        <v>66</v>
      </c>
      <c r="J59" s="268"/>
      <c r="K59" s="269" t="s">
        <v>707</v>
      </c>
      <c r="L59" s="267">
        <v>206</v>
      </c>
      <c r="M59" s="267">
        <v>284</v>
      </c>
      <c r="N59" s="267">
        <v>133</v>
      </c>
      <c r="O59" s="267">
        <v>151</v>
      </c>
      <c r="P59" s="267">
        <v>206</v>
      </c>
      <c r="Q59" s="267">
        <v>291</v>
      </c>
      <c r="R59" s="267">
        <v>135</v>
      </c>
      <c r="S59" s="267">
        <v>156</v>
      </c>
    </row>
    <row r="60" spans="1:19" s="260" customFormat="1" ht="13.5" customHeight="1">
      <c r="A60" s="269" t="s">
        <v>708</v>
      </c>
      <c r="B60" s="267">
        <v>237</v>
      </c>
      <c r="C60" s="267">
        <v>495</v>
      </c>
      <c r="D60" s="267">
        <v>255</v>
      </c>
      <c r="E60" s="267">
        <v>240</v>
      </c>
      <c r="F60" s="267">
        <v>236</v>
      </c>
      <c r="G60" s="267">
        <v>486</v>
      </c>
      <c r="H60" s="267">
        <v>250</v>
      </c>
      <c r="I60" s="267">
        <v>236</v>
      </c>
      <c r="J60" s="268"/>
      <c r="K60" s="269" t="s">
        <v>709</v>
      </c>
      <c r="L60" s="267">
        <v>172</v>
      </c>
      <c r="M60" s="267">
        <v>342</v>
      </c>
      <c r="N60" s="267">
        <v>175</v>
      </c>
      <c r="O60" s="267">
        <v>167</v>
      </c>
      <c r="P60" s="267">
        <v>177</v>
      </c>
      <c r="Q60" s="267">
        <v>355</v>
      </c>
      <c r="R60" s="267">
        <v>184</v>
      </c>
      <c r="S60" s="267">
        <v>171</v>
      </c>
    </row>
    <row r="61" spans="1:19" s="260" customFormat="1" ht="13.5" customHeight="1">
      <c r="A61" s="269" t="s">
        <v>710</v>
      </c>
      <c r="B61" s="267">
        <v>532</v>
      </c>
      <c r="C61" s="267">
        <v>1451</v>
      </c>
      <c r="D61" s="267">
        <v>701</v>
      </c>
      <c r="E61" s="267">
        <v>750</v>
      </c>
      <c r="F61" s="267">
        <v>534</v>
      </c>
      <c r="G61" s="267">
        <v>1457</v>
      </c>
      <c r="H61" s="267">
        <v>701</v>
      </c>
      <c r="I61" s="267">
        <v>756</v>
      </c>
      <c r="J61" s="268"/>
      <c r="K61" s="269" t="s">
        <v>711</v>
      </c>
      <c r="L61" s="267">
        <v>653</v>
      </c>
      <c r="M61" s="267">
        <v>1522</v>
      </c>
      <c r="N61" s="267">
        <v>722</v>
      </c>
      <c r="O61" s="267">
        <v>800</v>
      </c>
      <c r="P61" s="267">
        <v>651</v>
      </c>
      <c r="Q61" s="267">
        <v>1528</v>
      </c>
      <c r="R61" s="267">
        <v>728</v>
      </c>
      <c r="S61" s="267">
        <v>800</v>
      </c>
    </row>
    <row r="62" spans="1:19" s="260" customFormat="1" ht="13.5" customHeight="1">
      <c r="A62" s="269" t="s">
        <v>712</v>
      </c>
      <c r="B62" s="267">
        <v>74</v>
      </c>
      <c r="C62" s="267">
        <v>130</v>
      </c>
      <c r="D62" s="267">
        <v>57</v>
      </c>
      <c r="E62" s="267">
        <v>73</v>
      </c>
      <c r="F62" s="267">
        <v>75</v>
      </c>
      <c r="G62" s="267">
        <v>129</v>
      </c>
      <c r="H62" s="267">
        <v>57</v>
      </c>
      <c r="I62" s="267">
        <v>72</v>
      </c>
      <c r="J62" s="268"/>
      <c r="K62" s="269" t="s">
        <v>713</v>
      </c>
      <c r="L62" s="267">
        <v>607</v>
      </c>
      <c r="M62" s="267">
        <v>1329</v>
      </c>
      <c r="N62" s="267">
        <v>637</v>
      </c>
      <c r="O62" s="267">
        <v>692</v>
      </c>
      <c r="P62" s="267">
        <v>619</v>
      </c>
      <c r="Q62" s="267">
        <v>1350</v>
      </c>
      <c r="R62" s="267">
        <v>650</v>
      </c>
      <c r="S62" s="267">
        <v>700</v>
      </c>
    </row>
    <row r="63" spans="1:19" s="260" customFormat="1" ht="13.5" customHeight="1">
      <c r="A63" s="269" t="s">
        <v>714</v>
      </c>
      <c r="B63" s="267">
        <v>30</v>
      </c>
      <c r="C63" s="267">
        <v>67</v>
      </c>
      <c r="D63" s="267">
        <v>36</v>
      </c>
      <c r="E63" s="267">
        <v>31</v>
      </c>
      <c r="F63" s="267">
        <v>34</v>
      </c>
      <c r="G63" s="267">
        <v>72</v>
      </c>
      <c r="H63" s="267">
        <v>37</v>
      </c>
      <c r="I63" s="267">
        <v>35</v>
      </c>
      <c r="J63" s="268"/>
      <c r="K63" s="269" t="s">
        <v>715</v>
      </c>
      <c r="L63" s="267">
        <v>252</v>
      </c>
      <c r="M63" s="267">
        <v>584</v>
      </c>
      <c r="N63" s="267">
        <v>281</v>
      </c>
      <c r="O63" s="267">
        <v>303</v>
      </c>
      <c r="P63" s="267">
        <v>250</v>
      </c>
      <c r="Q63" s="267">
        <v>581</v>
      </c>
      <c r="R63" s="267">
        <v>280</v>
      </c>
      <c r="S63" s="267">
        <v>301</v>
      </c>
    </row>
    <row r="64" spans="1:19" s="260" customFormat="1" ht="13.5" customHeight="1">
      <c r="A64" s="269" t="s">
        <v>716</v>
      </c>
      <c r="B64" s="267">
        <v>72</v>
      </c>
      <c r="C64" s="267">
        <v>158</v>
      </c>
      <c r="D64" s="267">
        <v>62</v>
      </c>
      <c r="E64" s="267">
        <v>96</v>
      </c>
      <c r="F64" s="267">
        <v>73</v>
      </c>
      <c r="G64" s="267">
        <v>159</v>
      </c>
      <c r="H64" s="267">
        <v>61</v>
      </c>
      <c r="I64" s="267">
        <v>98</v>
      </c>
      <c r="J64" s="268"/>
      <c r="K64" s="269" t="s">
        <v>717</v>
      </c>
      <c r="L64" s="267">
        <v>303</v>
      </c>
      <c r="M64" s="267">
        <v>654</v>
      </c>
      <c r="N64" s="267">
        <v>328</v>
      </c>
      <c r="O64" s="267">
        <v>326</v>
      </c>
      <c r="P64" s="267">
        <v>303</v>
      </c>
      <c r="Q64" s="267">
        <v>643</v>
      </c>
      <c r="R64" s="267">
        <v>321</v>
      </c>
      <c r="S64" s="267">
        <v>322</v>
      </c>
    </row>
    <row r="65" spans="1:24" s="260" customFormat="1" ht="13.5" customHeight="1">
      <c r="A65" s="269" t="s">
        <v>718</v>
      </c>
      <c r="B65" s="267">
        <v>127</v>
      </c>
      <c r="C65" s="267">
        <v>225</v>
      </c>
      <c r="D65" s="267">
        <v>98</v>
      </c>
      <c r="E65" s="267">
        <v>127</v>
      </c>
      <c r="F65" s="267">
        <v>133</v>
      </c>
      <c r="G65" s="267">
        <v>232</v>
      </c>
      <c r="H65" s="267">
        <v>94</v>
      </c>
      <c r="I65" s="267">
        <v>138</v>
      </c>
      <c r="J65" s="268"/>
      <c r="K65" s="269" t="s">
        <v>719</v>
      </c>
      <c r="L65" s="267">
        <v>4</v>
      </c>
      <c r="M65" s="267">
        <v>9</v>
      </c>
      <c r="N65" s="267">
        <v>4</v>
      </c>
      <c r="O65" s="267">
        <v>5</v>
      </c>
      <c r="P65" s="267">
        <v>4</v>
      </c>
      <c r="Q65" s="267">
        <v>9</v>
      </c>
      <c r="R65" s="267">
        <v>4</v>
      </c>
      <c r="S65" s="267">
        <v>5</v>
      </c>
    </row>
    <row r="66" spans="1:24" s="260" customFormat="1" ht="13.5" customHeight="1">
      <c r="A66" s="269" t="s">
        <v>720</v>
      </c>
      <c r="B66" s="267">
        <v>23</v>
      </c>
      <c r="C66" s="267">
        <v>38</v>
      </c>
      <c r="D66" s="267">
        <v>16</v>
      </c>
      <c r="E66" s="267">
        <v>22</v>
      </c>
      <c r="F66" s="267">
        <v>23</v>
      </c>
      <c r="G66" s="267">
        <v>39</v>
      </c>
      <c r="H66" s="267">
        <v>17</v>
      </c>
      <c r="I66" s="267">
        <v>22</v>
      </c>
      <c r="J66" s="268"/>
      <c r="K66" s="269" t="s">
        <v>721</v>
      </c>
      <c r="L66" s="267">
        <v>6</v>
      </c>
      <c r="M66" s="267">
        <v>8</v>
      </c>
      <c r="N66" s="267">
        <v>5</v>
      </c>
      <c r="O66" s="267">
        <v>3</v>
      </c>
      <c r="P66" s="267">
        <v>6</v>
      </c>
      <c r="Q66" s="267">
        <v>8</v>
      </c>
      <c r="R66" s="267">
        <v>5</v>
      </c>
      <c r="S66" s="267">
        <v>3</v>
      </c>
    </row>
    <row r="67" spans="1:24" s="260" customFormat="1" ht="13.5" customHeight="1">
      <c r="A67" s="269" t="s">
        <v>722</v>
      </c>
      <c r="B67" s="267">
        <v>279</v>
      </c>
      <c r="C67" s="267">
        <v>545</v>
      </c>
      <c r="D67" s="267">
        <v>246</v>
      </c>
      <c r="E67" s="267">
        <v>299</v>
      </c>
      <c r="F67" s="267">
        <v>276</v>
      </c>
      <c r="G67" s="267">
        <v>534</v>
      </c>
      <c r="H67" s="267">
        <v>240</v>
      </c>
      <c r="I67" s="267">
        <v>294</v>
      </c>
      <c r="J67" s="268"/>
      <c r="K67" s="269" t="s">
        <v>723</v>
      </c>
      <c r="L67" s="267">
        <v>348</v>
      </c>
      <c r="M67" s="267">
        <v>895</v>
      </c>
      <c r="N67" s="267">
        <v>402</v>
      </c>
      <c r="O67" s="267">
        <v>493</v>
      </c>
      <c r="P67" s="267">
        <v>344</v>
      </c>
      <c r="Q67" s="267">
        <v>898</v>
      </c>
      <c r="R67" s="267">
        <v>404</v>
      </c>
      <c r="S67" s="267">
        <v>494</v>
      </c>
    </row>
    <row r="68" spans="1:24" s="260" customFormat="1" ht="13.5" customHeight="1">
      <c r="A68" s="269" t="s">
        <v>724</v>
      </c>
      <c r="B68" s="267">
        <v>358</v>
      </c>
      <c r="C68" s="267">
        <v>858</v>
      </c>
      <c r="D68" s="267">
        <v>409</v>
      </c>
      <c r="E68" s="267">
        <v>449</v>
      </c>
      <c r="F68" s="267">
        <v>360</v>
      </c>
      <c r="G68" s="267">
        <v>880</v>
      </c>
      <c r="H68" s="267">
        <v>423</v>
      </c>
      <c r="I68" s="267">
        <v>457</v>
      </c>
      <c r="J68" s="268"/>
      <c r="K68" s="269" t="s">
        <v>725</v>
      </c>
      <c r="L68" s="267">
        <v>106</v>
      </c>
      <c r="M68" s="267">
        <v>253</v>
      </c>
      <c r="N68" s="267">
        <v>121</v>
      </c>
      <c r="O68" s="267">
        <v>132</v>
      </c>
      <c r="P68" s="267">
        <v>104</v>
      </c>
      <c r="Q68" s="267">
        <v>253</v>
      </c>
      <c r="R68" s="267">
        <v>119</v>
      </c>
      <c r="S68" s="267">
        <v>134</v>
      </c>
      <c r="U68" s="30"/>
    </row>
    <row r="69" spans="1:24" s="260" customFormat="1" ht="13.5" customHeight="1">
      <c r="A69" s="269" t="s">
        <v>726</v>
      </c>
      <c r="B69" s="267">
        <v>302</v>
      </c>
      <c r="C69" s="267">
        <v>752</v>
      </c>
      <c r="D69" s="267">
        <v>351</v>
      </c>
      <c r="E69" s="267">
        <v>401</v>
      </c>
      <c r="F69" s="267">
        <v>308</v>
      </c>
      <c r="G69" s="267">
        <v>761</v>
      </c>
      <c r="H69" s="267">
        <v>353</v>
      </c>
      <c r="I69" s="267">
        <v>408</v>
      </c>
      <c r="J69" s="268"/>
      <c r="K69" s="269" t="s">
        <v>727</v>
      </c>
      <c r="L69" s="267">
        <v>244</v>
      </c>
      <c r="M69" s="267">
        <v>652</v>
      </c>
      <c r="N69" s="267">
        <v>300</v>
      </c>
      <c r="O69" s="267">
        <v>352</v>
      </c>
      <c r="P69" s="267">
        <v>244</v>
      </c>
      <c r="Q69" s="267">
        <v>635</v>
      </c>
      <c r="R69" s="267">
        <v>294</v>
      </c>
      <c r="S69" s="267">
        <v>341</v>
      </c>
    </row>
    <row r="70" spans="1:24" s="260" customFormat="1" ht="13.5" customHeight="1">
      <c r="A70" s="269" t="s">
        <v>728</v>
      </c>
      <c r="B70" s="267">
        <v>345</v>
      </c>
      <c r="C70" s="267">
        <v>899</v>
      </c>
      <c r="D70" s="267">
        <v>437</v>
      </c>
      <c r="E70" s="267">
        <v>462</v>
      </c>
      <c r="F70" s="267">
        <v>336</v>
      </c>
      <c r="G70" s="267">
        <v>877</v>
      </c>
      <c r="H70" s="267">
        <v>431</v>
      </c>
      <c r="I70" s="267">
        <v>446</v>
      </c>
      <c r="J70" s="268"/>
      <c r="K70" s="269" t="s">
        <v>729</v>
      </c>
      <c r="L70" s="267">
        <v>44</v>
      </c>
      <c r="M70" s="267">
        <v>54</v>
      </c>
      <c r="N70" s="267">
        <v>13</v>
      </c>
      <c r="O70" s="267">
        <v>41</v>
      </c>
      <c r="P70" s="267">
        <v>41</v>
      </c>
      <c r="Q70" s="267">
        <v>51</v>
      </c>
      <c r="R70" s="267">
        <v>12</v>
      </c>
      <c r="S70" s="267">
        <v>39</v>
      </c>
    </row>
    <row r="71" spans="1:24" s="260" customFormat="1" ht="13.5" customHeight="1">
      <c r="A71" s="269" t="s">
        <v>730</v>
      </c>
      <c r="B71" s="267">
        <v>537</v>
      </c>
      <c r="C71" s="267">
        <v>1489</v>
      </c>
      <c r="D71" s="267">
        <v>734</v>
      </c>
      <c r="E71" s="267">
        <v>755</v>
      </c>
      <c r="F71" s="267">
        <v>544</v>
      </c>
      <c r="G71" s="267">
        <v>1514</v>
      </c>
      <c r="H71" s="267">
        <v>739</v>
      </c>
      <c r="I71" s="267">
        <v>775</v>
      </c>
      <c r="J71" s="268"/>
      <c r="K71" s="269" t="s">
        <v>731</v>
      </c>
      <c r="L71" s="267">
        <v>8</v>
      </c>
      <c r="M71" s="267">
        <v>22</v>
      </c>
      <c r="N71" s="267">
        <v>12</v>
      </c>
      <c r="O71" s="267">
        <v>10</v>
      </c>
      <c r="P71" s="267">
        <v>8</v>
      </c>
      <c r="Q71" s="267">
        <v>22</v>
      </c>
      <c r="R71" s="267">
        <v>12</v>
      </c>
      <c r="S71" s="267">
        <v>10</v>
      </c>
    </row>
    <row r="72" spans="1:24" ht="13.5" customHeight="1">
      <c r="A72" s="269" t="s">
        <v>732</v>
      </c>
      <c r="B72" s="267">
        <v>307</v>
      </c>
      <c r="C72" s="267">
        <v>842</v>
      </c>
      <c r="D72" s="267">
        <v>403</v>
      </c>
      <c r="E72" s="267">
        <v>439</v>
      </c>
      <c r="F72" s="267">
        <v>314</v>
      </c>
      <c r="G72" s="267">
        <v>869</v>
      </c>
      <c r="H72" s="267">
        <v>420</v>
      </c>
      <c r="I72" s="267">
        <v>449</v>
      </c>
      <c r="J72" s="51"/>
      <c r="K72" s="269" t="s">
        <v>733</v>
      </c>
      <c r="L72" s="267" t="s">
        <v>377</v>
      </c>
      <c r="M72" s="267" t="s">
        <v>377</v>
      </c>
      <c r="N72" s="267" t="s">
        <v>377</v>
      </c>
      <c r="O72" s="267" t="s">
        <v>377</v>
      </c>
      <c r="P72" s="267" t="s">
        <v>377</v>
      </c>
      <c r="Q72" s="267" t="s">
        <v>377</v>
      </c>
      <c r="R72" s="267" t="s">
        <v>377</v>
      </c>
      <c r="S72" s="267" t="s">
        <v>377</v>
      </c>
    </row>
    <row r="73" spans="1:24" ht="9" customHeight="1">
      <c r="F73" s="283"/>
      <c r="G73" s="283"/>
      <c r="H73" s="283"/>
      <c r="I73" s="283"/>
      <c r="J73" s="51"/>
      <c r="P73" s="272"/>
      <c r="Q73" s="272"/>
      <c r="R73" s="272"/>
      <c r="S73" s="272"/>
      <c r="X73" s="291"/>
    </row>
    <row r="74" spans="1:24" ht="13.5" customHeight="1">
      <c r="F74" s="51"/>
      <c r="G74" s="51"/>
      <c r="H74" s="51"/>
      <c r="I74" s="51"/>
      <c r="J74" s="2"/>
      <c r="P74" s="292"/>
      <c r="Q74" s="292"/>
      <c r="R74" s="292"/>
      <c r="S74" s="292"/>
    </row>
    <row r="75" spans="1:24" ht="13.5" customHeight="1">
      <c r="A75" s="293"/>
      <c r="B75" s="51"/>
      <c r="C75" s="51"/>
      <c r="D75" s="51"/>
      <c r="E75" s="51"/>
      <c r="F75" s="51"/>
      <c r="G75" s="51"/>
      <c r="H75" s="51"/>
      <c r="I75" s="51"/>
      <c r="J75" s="2"/>
      <c r="P75" s="51"/>
      <c r="Q75" s="51"/>
      <c r="R75" s="51"/>
      <c r="S75" s="51"/>
    </row>
    <row r="76" spans="1:24" ht="13.5" customHeight="1">
      <c r="A76" s="293"/>
      <c r="B76" s="289"/>
      <c r="C76" s="2"/>
      <c r="D76" s="2"/>
      <c r="E76" s="2"/>
      <c r="F76" s="2"/>
      <c r="G76" s="2"/>
      <c r="H76" s="2"/>
      <c r="I76" s="2"/>
      <c r="J76" s="2"/>
      <c r="P76" s="2"/>
      <c r="Q76" s="2"/>
      <c r="R76" s="2"/>
      <c r="S76" s="2"/>
    </row>
    <row r="77" spans="1:24" ht="13.5" customHeight="1"/>
    <row r="78" spans="1:24" ht="13.5" customHeight="1">
      <c r="C78" s="294"/>
      <c r="D78" s="294"/>
      <c r="E78" s="294"/>
      <c r="F78" s="294"/>
      <c r="G78" s="294"/>
      <c r="H78" s="294"/>
      <c r="I78" s="294"/>
    </row>
    <row r="79" spans="1:24" ht="13.5" customHeight="1"/>
    <row r="80" spans="1:24"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sheetData>
  <mergeCells count="15">
    <mergeCell ref="A1:S1"/>
    <mergeCell ref="A4:A6"/>
    <mergeCell ref="B4:E4"/>
    <mergeCell ref="F4:I4"/>
    <mergeCell ref="K4:K6"/>
    <mergeCell ref="L4:O4"/>
    <mergeCell ref="P4:S4"/>
    <mergeCell ref="B5:B6"/>
    <mergeCell ref="C5:E5"/>
    <mergeCell ref="F5:F6"/>
    <mergeCell ref="G5:I5"/>
    <mergeCell ref="L5:L6"/>
    <mergeCell ref="M5:O5"/>
    <mergeCell ref="P5:P6"/>
    <mergeCell ref="Q5:S5"/>
  </mergeCells>
  <phoneticPr fontId="3"/>
  <pageMargins left="0.98425196850393704" right="0.59055118110236227" top="0.39370078740157483" bottom="0.39370078740157483" header="0.51181102362204722" footer="0.51181102362204722"/>
  <pageSetup paperSize="8" scale="86" orientation="landscape" verticalDpi="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AF4E1-3358-43D8-B594-4CFECE1CA350}">
  <sheetPr>
    <pageSetUpPr fitToPage="1"/>
  </sheetPr>
  <dimension ref="A1:W112"/>
  <sheetViews>
    <sheetView zoomScaleNormal="100" workbookViewId="0">
      <pane xSplit="1" ySplit="6" topLeftCell="B23" activePane="bottomRight" state="frozen"/>
      <selection activeCell="H23" sqref="H23"/>
      <selection pane="topRight" activeCell="H23" sqref="H23"/>
      <selection pane="bottomLeft" activeCell="H23" sqref="H23"/>
      <selection pane="bottomRight" sqref="A1:S1"/>
    </sheetView>
  </sheetViews>
  <sheetFormatPr defaultColWidth="9" defaultRowHeight="10.5" customHeight="1"/>
  <cols>
    <col min="1" max="1" width="17.08984375" style="273" customWidth="1"/>
    <col min="2" max="9" width="9.90625" style="1" customWidth="1"/>
    <col min="10" max="10" width="1.6328125" style="1" customWidth="1"/>
    <col min="11" max="11" width="17.08984375" style="273" customWidth="1"/>
    <col min="12" max="19" width="9.90625" style="1" customWidth="1"/>
    <col min="20" max="256" width="9" style="1"/>
    <col min="257" max="257" width="17.08984375" style="1" customWidth="1"/>
    <col min="258" max="265" width="9.90625" style="1" customWidth="1"/>
    <col min="266" max="266" width="1.6328125" style="1" customWidth="1"/>
    <col min="267" max="267" width="17.08984375" style="1" customWidth="1"/>
    <col min="268" max="275" width="9.90625" style="1" customWidth="1"/>
    <col min="276" max="512" width="9" style="1"/>
    <col min="513" max="513" width="17.08984375" style="1" customWidth="1"/>
    <col min="514" max="521" width="9.90625" style="1" customWidth="1"/>
    <col min="522" max="522" width="1.6328125" style="1" customWidth="1"/>
    <col min="523" max="523" width="17.08984375" style="1" customWidth="1"/>
    <col min="524" max="531" width="9.90625" style="1" customWidth="1"/>
    <col min="532" max="768" width="9" style="1"/>
    <col min="769" max="769" width="17.08984375" style="1" customWidth="1"/>
    <col min="770" max="777" width="9.90625" style="1" customWidth="1"/>
    <col min="778" max="778" width="1.6328125" style="1" customWidth="1"/>
    <col min="779" max="779" width="17.08984375" style="1" customWidth="1"/>
    <col min="780" max="787" width="9.90625" style="1" customWidth="1"/>
    <col min="788" max="1024" width="9" style="1"/>
    <col min="1025" max="1025" width="17.08984375" style="1" customWidth="1"/>
    <col min="1026" max="1033" width="9.90625" style="1" customWidth="1"/>
    <col min="1034" max="1034" width="1.6328125" style="1" customWidth="1"/>
    <col min="1035" max="1035" width="17.08984375" style="1" customWidth="1"/>
    <col min="1036" max="1043" width="9.90625" style="1" customWidth="1"/>
    <col min="1044" max="1280" width="9" style="1"/>
    <col min="1281" max="1281" width="17.08984375" style="1" customWidth="1"/>
    <col min="1282" max="1289" width="9.90625" style="1" customWidth="1"/>
    <col min="1290" max="1290" width="1.6328125" style="1" customWidth="1"/>
    <col min="1291" max="1291" width="17.08984375" style="1" customWidth="1"/>
    <col min="1292" max="1299" width="9.90625" style="1" customWidth="1"/>
    <col min="1300" max="1536" width="9" style="1"/>
    <col min="1537" max="1537" width="17.08984375" style="1" customWidth="1"/>
    <col min="1538" max="1545" width="9.90625" style="1" customWidth="1"/>
    <col min="1546" max="1546" width="1.6328125" style="1" customWidth="1"/>
    <col min="1547" max="1547" width="17.08984375" style="1" customWidth="1"/>
    <col min="1548" max="1555" width="9.90625" style="1" customWidth="1"/>
    <col min="1556" max="1792" width="9" style="1"/>
    <col min="1793" max="1793" width="17.08984375" style="1" customWidth="1"/>
    <col min="1794" max="1801" width="9.90625" style="1" customWidth="1"/>
    <col min="1802" max="1802" width="1.6328125" style="1" customWidth="1"/>
    <col min="1803" max="1803" width="17.08984375" style="1" customWidth="1"/>
    <col min="1804" max="1811" width="9.90625" style="1" customWidth="1"/>
    <col min="1812" max="2048" width="9" style="1"/>
    <col min="2049" max="2049" width="17.08984375" style="1" customWidth="1"/>
    <col min="2050" max="2057" width="9.90625" style="1" customWidth="1"/>
    <col min="2058" max="2058" width="1.6328125" style="1" customWidth="1"/>
    <col min="2059" max="2059" width="17.08984375" style="1" customWidth="1"/>
    <col min="2060" max="2067" width="9.90625" style="1" customWidth="1"/>
    <col min="2068" max="2304" width="9" style="1"/>
    <col min="2305" max="2305" width="17.08984375" style="1" customWidth="1"/>
    <col min="2306" max="2313" width="9.90625" style="1" customWidth="1"/>
    <col min="2314" max="2314" width="1.6328125" style="1" customWidth="1"/>
    <col min="2315" max="2315" width="17.08984375" style="1" customWidth="1"/>
    <col min="2316" max="2323" width="9.90625" style="1" customWidth="1"/>
    <col min="2324" max="2560" width="9" style="1"/>
    <col min="2561" max="2561" width="17.08984375" style="1" customWidth="1"/>
    <col min="2562" max="2569" width="9.90625" style="1" customWidth="1"/>
    <col min="2570" max="2570" width="1.6328125" style="1" customWidth="1"/>
    <col min="2571" max="2571" width="17.08984375" style="1" customWidth="1"/>
    <col min="2572" max="2579" width="9.90625" style="1" customWidth="1"/>
    <col min="2580" max="2816" width="9" style="1"/>
    <col min="2817" max="2817" width="17.08984375" style="1" customWidth="1"/>
    <col min="2818" max="2825" width="9.90625" style="1" customWidth="1"/>
    <col min="2826" max="2826" width="1.6328125" style="1" customWidth="1"/>
    <col min="2827" max="2827" width="17.08984375" style="1" customWidth="1"/>
    <col min="2828" max="2835" width="9.90625" style="1" customWidth="1"/>
    <col min="2836" max="3072" width="9" style="1"/>
    <col min="3073" max="3073" width="17.08984375" style="1" customWidth="1"/>
    <col min="3074" max="3081" width="9.90625" style="1" customWidth="1"/>
    <col min="3082" max="3082" width="1.6328125" style="1" customWidth="1"/>
    <col min="3083" max="3083" width="17.08984375" style="1" customWidth="1"/>
    <col min="3084" max="3091" width="9.90625" style="1" customWidth="1"/>
    <col min="3092" max="3328" width="9" style="1"/>
    <col min="3329" max="3329" width="17.08984375" style="1" customWidth="1"/>
    <col min="3330" max="3337" width="9.90625" style="1" customWidth="1"/>
    <col min="3338" max="3338" width="1.6328125" style="1" customWidth="1"/>
    <col min="3339" max="3339" width="17.08984375" style="1" customWidth="1"/>
    <col min="3340" max="3347" width="9.90625" style="1" customWidth="1"/>
    <col min="3348" max="3584" width="9" style="1"/>
    <col min="3585" max="3585" width="17.08984375" style="1" customWidth="1"/>
    <col min="3586" max="3593" width="9.90625" style="1" customWidth="1"/>
    <col min="3594" max="3594" width="1.6328125" style="1" customWidth="1"/>
    <col min="3595" max="3595" width="17.08984375" style="1" customWidth="1"/>
    <col min="3596" max="3603" width="9.90625" style="1" customWidth="1"/>
    <col min="3604" max="3840" width="9" style="1"/>
    <col min="3841" max="3841" width="17.08984375" style="1" customWidth="1"/>
    <col min="3842" max="3849" width="9.90625" style="1" customWidth="1"/>
    <col min="3850" max="3850" width="1.6328125" style="1" customWidth="1"/>
    <col min="3851" max="3851" width="17.08984375" style="1" customWidth="1"/>
    <col min="3852" max="3859" width="9.90625" style="1" customWidth="1"/>
    <col min="3860" max="4096" width="9" style="1"/>
    <col min="4097" max="4097" width="17.08984375" style="1" customWidth="1"/>
    <col min="4098" max="4105" width="9.90625" style="1" customWidth="1"/>
    <col min="4106" max="4106" width="1.6328125" style="1" customWidth="1"/>
    <col min="4107" max="4107" width="17.08984375" style="1" customWidth="1"/>
    <col min="4108" max="4115" width="9.90625" style="1" customWidth="1"/>
    <col min="4116" max="4352" width="9" style="1"/>
    <col min="4353" max="4353" width="17.08984375" style="1" customWidth="1"/>
    <col min="4354" max="4361" width="9.90625" style="1" customWidth="1"/>
    <col min="4362" max="4362" width="1.6328125" style="1" customWidth="1"/>
    <col min="4363" max="4363" width="17.08984375" style="1" customWidth="1"/>
    <col min="4364" max="4371" width="9.90625" style="1" customWidth="1"/>
    <col min="4372" max="4608" width="9" style="1"/>
    <col min="4609" max="4609" width="17.08984375" style="1" customWidth="1"/>
    <col min="4610" max="4617" width="9.90625" style="1" customWidth="1"/>
    <col min="4618" max="4618" width="1.6328125" style="1" customWidth="1"/>
    <col min="4619" max="4619" width="17.08984375" style="1" customWidth="1"/>
    <col min="4620" max="4627" width="9.90625" style="1" customWidth="1"/>
    <col min="4628" max="4864" width="9" style="1"/>
    <col min="4865" max="4865" width="17.08984375" style="1" customWidth="1"/>
    <col min="4866" max="4873" width="9.90625" style="1" customWidth="1"/>
    <col min="4874" max="4874" width="1.6328125" style="1" customWidth="1"/>
    <col min="4875" max="4875" width="17.08984375" style="1" customWidth="1"/>
    <col min="4876" max="4883" width="9.90625" style="1" customWidth="1"/>
    <col min="4884" max="5120" width="9" style="1"/>
    <col min="5121" max="5121" width="17.08984375" style="1" customWidth="1"/>
    <col min="5122" max="5129" width="9.90625" style="1" customWidth="1"/>
    <col min="5130" max="5130" width="1.6328125" style="1" customWidth="1"/>
    <col min="5131" max="5131" width="17.08984375" style="1" customWidth="1"/>
    <col min="5132" max="5139" width="9.90625" style="1" customWidth="1"/>
    <col min="5140" max="5376" width="9" style="1"/>
    <col min="5377" max="5377" width="17.08984375" style="1" customWidth="1"/>
    <col min="5378" max="5385" width="9.90625" style="1" customWidth="1"/>
    <col min="5386" max="5386" width="1.6328125" style="1" customWidth="1"/>
    <col min="5387" max="5387" width="17.08984375" style="1" customWidth="1"/>
    <col min="5388" max="5395" width="9.90625" style="1" customWidth="1"/>
    <col min="5396" max="5632" width="9" style="1"/>
    <col min="5633" max="5633" width="17.08984375" style="1" customWidth="1"/>
    <col min="5634" max="5641" width="9.90625" style="1" customWidth="1"/>
    <col min="5642" max="5642" width="1.6328125" style="1" customWidth="1"/>
    <col min="5643" max="5643" width="17.08984375" style="1" customWidth="1"/>
    <col min="5644" max="5651" width="9.90625" style="1" customWidth="1"/>
    <col min="5652" max="5888" width="9" style="1"/>
    <col min="5889" max="5889" width="17.08984375" style="1" customWidth="1"/>
    <col min="5890" max="5897" width="9.90625" style="1" customWidth="1"/>
    <col min="5898" max="5898" width="1.6328125" style="1" customWidth="1"/>
    <col min="5899" max="5899" width="17.08984375" style="1" customWidth="1"/>
    <col min="5900" max="5907" width="9.90625" style="1" customWidth="1"/>
    <col min="5908" max="6144" width="9" style="1"/>
    <col min="6145" max="6145" width="17.08984375" style="1" customWidth="1"/>
    <col min="6146" max="6153" width="9.90625" style="1" customWidth="1"/>
    <col min="6154" max="6154" width="1.6328125" style="1" customWidth="1"/>
    <col min="6155" max="6155" width="17.08984375" style="1" customWidth="1"/>
    <col min="6156" max="6163" width="9.90625" style="1" customWidth="1"/>
    <col min="6164" max="6400" width="9" style="1"/>
    <col min="6401" max="6401" width="17.08984375" style="1" customWidth="1"/>
    <col min="6402" max="6409" width="9.90625" style="1" customWidth="1"/>
    <col min="6410" max="6410" width="1.6328125" style="1" customWidth="1"/>
    <col min="6411" max="6411" width="17.08984375" style="1" customWidth="1"/>
    <col min="6412" max="6419" width="9.90625" style="1" customWidth="1"/>
    <col min="6420" max="6656" width="9" style="1"/>
    <col min="6657" max="6657" width="17.08984375" style="1" customWidth="1"/>
    <col min="6658" max="6665" width="9.90625" style="1" customWidth="1"/>
    <col min="6666" max="6666" width="1.6328125" style="1" customWidth="1"/>
    <col min="6667" max="6667" width="17.08984375" style="1" customWidth="1"/>
    <col min="6668" max="6675" width="9.90625" style="1" customWidth="1"/>
    <col min="6676" max="6912" width="9" style="1"/>
    <col min="6913" max="6913" width="17.08984375" style="1" customWidth="1"/>
    <col min="6914" max="6921" width="9.90625" style="1" customWidth="1"/>
    <col min="6922" max="6922" width="1.6328125" style="1" customWidth="1"/>
    <col min="6923" max="6923" width="17.08984375" style="1" customWidth="1"/>
    <col min="6924" max="6931" width="9.90625" style="1" customWidth="1"/>
    <col min="6932" max="7168" width="9" style="1"/>
    <col min="7169" max="7169" width="17.08984375" style="1" customWidth="1"/>
    <col min="7170" max="7177" width="9.90625" style="1" customWidth="1"/>
    <col min="7178" max="7178" width="1.6328125" style="1" customWidth="1"/>
    <col min="7179" max="7179" width="17.08984375" style="1" customWidth="1"/>
    <col min="7180" max="7187" width="9.90625" style="1" customWidth="1"/>
    <col min="7188" max="7424" width="9" style="1"/>
    <col min="7425" max="7425" width="17.08984375" style="1" customWidth="1"/>
    <col min="7426" max="7433" width="9.90625" style="1" customWidth="1"/>
    <col min="7434" max="7434" width="1.6328125" style="1" customWidth="1"/>
    <col min="7435" max="7435" width="17.08984375" style="1" customWidth="1"/>
    <col min="7436" max="7443" width="9.90625" style="1" customWidth="1"/>
    <col min="7444" max="7680" width="9" style="1"/>
    <col min="7681" max="7681" width="17.08984375" style="1" customWidth="1"/>
    <col min="7682" max="7689" width="9.90625" style="1" customWidth="1"/>
    <col min="7690" max="7690" width="1.6328125" style="1" customWidth="1"/>
    <col min="7691" max="7691" width="17.08984375" style="1" customWidth="1"/>
    <col min="7692" max="7699" width="9.90625" style="1" customWidth="1"/>
    <col min="7700" max="7936" width="9" style="1"/>
    <col min="7937" max="7937" width="17.08984375" style="1" customWidth="1"/>
    <col min="7938" max="7945" width="9.90625" style="1" customWidth="1"/>
    <col min="7946" max="7946" width="1.6328125" style="1" customWidth="1"/>
    <col min="7947" max="7947" width="17.08984375" style="1" customWidth="1"/>
    <col min="7948" max="7955" width="9.90625" style="1" customWidth="1"/>
    <col min="7956" max="8192" width="9" style="1"/>
    <col min="8193" max="8193" width="17.08984375" style="1" customWidth="1"/>
    <col min="8194" max="8201" width="9.90625" style="1" customWidth="1"/>
    <col min="8202" max="8202" width="1.6328125" style="1" customWidth="1"/>
    <col min="8203" max="8203" width="17.08984375" style="1" customWidth="1"/>
    <col min="8204" max="8211" width="9.90625" style="1" customWidth="1"/>
    <col min="8212" max="8448" width="9" style="1"/>
    <col min="8449" max="8449" width="17.08984375" style="1" customWidth="1"/>
    <col min="8450" max="8457" width="9.90625" style="1" customWidth="1"/>
    <col min="8458" max="8458" width="1.6328125" style="1" customWidth="1"/>
    <col min="8459" max="8459" width="17.08984375" style="1" customWidth="1"/>
    <col min="8460" max="8467" width="9.90625" style="1" customWidth="1"/>
    <col min="8468" max="8704" width="9" style="1"/>
    <col min="8705" max="8705" width="17.08984375" style="1" customWidth="1"/>
    <col min="8706" max="8713" width="9.90625" style="1" customWidth="1"/>
    <col min="8714" max="8714" width="1.6328125" style="1" customWidth="1"/>
    <col min="8715" max="8715" width="17.08984375" style="1" customWidth="1"/>
    <col min="8716" max="8723" width="9.90625" style="1" customWidth="1"/>
    <col min="8724" max="8960" width="9" style="1"/>
    <col min="8961" max="8961" width="17.08984375" style="1" customWidth="1"/>
    <col min="8962" max="8969" width="9.90625" style="1" customWidth="1"/>
    <col min="8970" max="8970" width="1.6328125" style="1" customWidth="1"/>
    <col min="8971" max="8971" width="17.08984375" style="1" customWidth="1"/>
    <col min="8972" max="8979" width="9.90625" style="1" customWidth="1"/>
    <col min="8980" max="9216" width="9" style="1"/>
    <col min="9217" max="9217" width="17.08984375" style="1" customWidth="1"/>
    <col min="9218" max="9225" width="9.90625" style="1" customWidth="1"/>
    <col min="9226" max="9226" width="1.6328125" style="1" customWidth="1"/>
    <col min="9227" max="9227" width="17.08984375" style="1" customWidth="1"/>
    <col min="9228" max="9235" width="9.90625" style="1" customWidth="1"/>
    <col min="9236" max="9472" width="9" style="1"/>
    <col min="9473" max="9473" width="17.08984375" style="1" customWidth="1"/>
    <col min="9474" max="9481" width="9.90625" style="1" customWidth="1"/>
    <col min="9482" max="9482" width="1.6328125" style="1" customWidth="1"/>
    <col min="9483" max="9483" width="17.08984375" style="1" customWidth="1"/>
    <col min="9484" max="9491" width="9.90625" style="1" customWidth="1"/>
    <col min="9492" max="9728" width="9" style="1"/>
    <col min="9729" max="9729" width="17.08984375" style="1" customWidth="1"/>
    <col min="9730" max="9737" width="9.90625" style="1" customWidth="1"/>
    <col min="9738" max="9738" width="1.6328125" style="1" customWidth="1"/>
    <col min="9739" max="9739" width="17.08984375" style="1" customWidth="1"/>
    <col min="9740" max="9747" width="9.90625" style="1" customWidth="1"/>
    <col min="9748" max="9984" width="9" style="1"/>
    <col min="9985" max="9985" width="17.08984375" style="1" customWidth="1"/>
    <col min="9986" max="9993" width="9.90625" style="1" customWidth="1"/>
    <col min="9994" max="9994" width="1.6328125" style="1" customWidth="1"/>
    <col min="9995" max="9995" width="17.08984375" style="1" customWidth="1"/>
    <col min="9996" max="10003" width="9.90625" style="1" customWidth="1"/>
    <col min="10004" max="10240" width="9" style="1"/>
    <col min="10241" max="10241" width="17.08984375" style="1" customWidth="1"/>
    <col min="10242" max="10249" width="9.90625" style="1" customWidth="1"/>
    <col min="10250" max="10250" width="1.6328125" style="1" customWidth="1"/>
    <col min="10251" max="10251" width="17.08984375" style="1" customWidth="1"/>
    <col min="10252" max="10259" width="9.90625" style="1" customWidth="1"/>
    <col min="10260" max="10496" width="9" style="1"/>
    <col min="10497" max="10497" width="17.08984375" style="1" customWidth="1"/>
    <col min="10498" max="10505" width="9.90625" style="1" customWidth="1"/>
    <col min="10506" max="10506" width="1.6328125" style="1" customWidth="1"/>
    <col min="10507" max="10507" width="17.08984375" style="1" customWidth="1"/>
    <col min="10508" max="10515" width="9.90625" style="1" customWidth="1"/>
    <col min="10516" max="10752" width="9" style="1"/>
    <col min="10753" max="10753" width="17.08984375" style="1" customWidth="1"/>
    <col min="10754" max="10761" width="9.90625" style="1" customWidth="1"/>
    <col min="10762" max="10762" width="1.6328125" style="1" customWidth="1"/>
    <col min="10763" max="10763" width="17.08984375" style="1" customWidth="1"/>
    <col min="10764" max="10771" width="9.90625" style="1" customWidth="1"/>
    <col min="10772" max="11008" width="9" style="1"/>
    <col min="11009" max="11009" width="17.08984375" style="1" customWidth="1"/>
    <col min="11010" max="11017" width="9.90625" style="1" customWidth="1"/>
    <col min="11018" max="11018" width="1.6328125" style="1" customWidth="1"/>
    <col min="11019" max="11019" width="17.08984375" style="1" customWidth="1"/>
    <col min="11020" max="11027" width="9.90625" style="1" customWidth="1"/>
    <col min="11028" max="11264" width="9" style="1"/>
    <col min="11265" max="11265" width="17.08984375" style="1" customWidth="1"/>
    <col min="11266" max="11273" width="9.90625" style="1" customWidth="1"/>
    <col min="11274" max="11274" width="1.6328125" style="1" customWidth="1"/>
    <col min="11275" max="11275" width="17.08984375" style="1" customWidth="1"/>
    <col min="11276" max="11283" width="9.90625" style="1" customWidth="1"/>
    <col min="11284" max="11520" width="9" style="1"/>
    <col min="11521" max="11521" width="17.08984375" style="1" customWidth="1"/>
    <col min="11522" max="11529" width="9.90625" style="1" customWidth="1"/>
    <col min="11530" max="11530" width="1.6328125" style="1" customWidth="1"/>
    <col min="11531" max="11531" width="17.08984375" style="1" customWidth="1"/>
    <col min="11532" max="11539" width="9.90625" style="1" customWidth="1"/>
    <col min="11540" max="11776" width="9" style="1"/>
    <col min="11777" max="11777" width="17.08984375" style="1" customWidth="1"/>
    <col min="11778" max="11785" width="9.90625" style="1" customWidth="1"/>
    <col min="11786" max="11786" width="1.6328125" style="1" customWidth="1"/>
    <col min="11787" max="11787" width="17.08984375" style="1" customWidth="1"/>
    <col min="11788" max="11795" width="9.90625" style="1" customWidth="1"/>
    <col min="11796" max="12032" width="9" style="1"/>
    <col min="12033" max="12033" width="17.08984375" style="1" customWidth="1"/>
    <col min="12034" max="12041" width="9.90625" style="1" customWidth="1"/>
    <col min="12042" max="12042" width="1.6328125" style="1" customWidth="1"/>
    <col min="12043" max="12043" width="17.08984375" style="1" customWidth="1"/>
    <col min="12044" max="12051" width="9.90625" style="1" customWidth="1"/>
    <col min="12052" max="12288" width="9" style="1"/>
    <col min="12289" max="12289" width="17.08984375" style="1" customWidth="1"/>
    <col min="12290" max="12297" width="9.90625" style="1" customWidth="1"/>
    <col min="12298" max="12298" width="1.6328125" style="1" customWidth="1"/>
    <col min="12299" max="12299" width="17.08984375" style="1" customWidth="1"/>
    <col min="12300" max="12307" width="9.90625" style="1" customWidth="1"/>
    <col min="12308" max="12544" width="9" style="1"/>
    <col min="12545" max="12545" width="17.08984375" style="1" customWidth="1"/>
    <col min="12546" max="12553" width="9.90625" style="1" customWidth="1"/>
    <col min="12554" max="12554" width="1.6328125" style="1" customWidth="1"/>
    <col min="12555" max="12555" width="17.08984375" style="1" customWidth="1"/>
    <col min="12556" max="12563" width="9.90625" style="1" customWidth="1"/>
    <col min="12564" max="12800" width="9" style="1"/>
    <col min="12801" max="12801" width="17.08984375" style="1" customWidth="1"/>
    <col min="12802" max="12809" width="9.90625" style="1" customWidth="1"/>
    <col min="12810" max="12810" width="1.6328125" style="1" customWidth="1"/>
    <col min="12811" max="12811" width="17.08984375" style="1" customWidth="1"/>
    <col min="12812" max="12819" width="9.90625" style="1" customWidth="1"/>
    <col min="12820" max="13056" width="9" style="1"/>
    <col min="13057" max="13057" width="17.08984375" style="1" customWidth="1"/>
    <col min="13058" max="13065" width="9.90625" style="1" customWidth="1"/>
    <col min="13066" max="13066" width="1.6328125" style="1" customWidth="1"/>
    <col min="13067" max="13067" width="17.08984375" style="1" customWidth="1"/>
    <col min="13068" max="13075" width="9.90625" style="1" customWidth="1"/>
    <col min="13076" max="13312" width="9" style="1"/>
    <col min="13313" max="13313" width="17.08984375" style="1" customWidth="1"/>
    <col min="13314" max="13321" width="9.90625" style="1" customWidth="1"/>
    <col min="13322" max="13322" width="1.6328125" style="1" customWidth="1"/>
    <col min="13323" max="13323" width="17.08984375" style="1" customWidth="1"/>
    <col min="13324" max="13331" width="9.90625" style="1" customWidth="1"/>
    <col min="13332" max="13568" width="9" style="1"/>
    <col min="13569" max="13569" width="17.08984375" style="1" customWidth="1"/>
    <col min="13570" max="13577" width="9.90625" style="1" customWidth="1"/>
    <col min="13578" max="13578" width="1.6328125" style="1" customWidth="1"/>
    <col min="13579" max="13579" width="17.08984375" style="1" customWidth="1"/>
    <col min="13580" max="13587" width="9.90625" style="1" customWidth="1"/>
    <col min="13588" max="13824" width="9" style="1"/>
    <col min="13825" max="13825" width="17.08984375" style="1" customWidth="1"/>
    <col min="13826" max="13833" width="9.90625" style="1" customWidth="1"/>
    <col min="13834" max="13834" width="1.6328125" style="1" customWidth="1"/>
    <col min="13835" max="13835" width="17.08984375" style="1" customWidth="1"/>
    <col min="13836" max="13843" width="9.90625" style="1" customWidth="1"/>
    <col min="13844" max="14080" width="9" style="1"/>
    <col min="14081" max="14081" width="17.08984375" style="1" customWidth="1"/>
    <col min="14082" max="14089" width="9.90625" style="1" customWidth="1"/>
    <col min="14090" max="14090" width="1.6328125" style="1" customWidth="1"/>
    <col min="14091" max="14091" width="17.08984375" style="1" customWidth="1"/>
    <col min="14092" max="14099" width="9.90625" style="1" customWidth="1"/>
    <col min="14100" max="14336" width="9" style="1"/>
    <col min="14337" max="14337" width="17.08984375" style="1" customWidth="1"/>
    <col min="14338" max="14345" width="9.90625" style="1" customWidth="1"/>
    <col min="14346" max="14346" width="1.6328125" style="1" customWidth="1"/>
    <col min="14347" max="14347" width="17.08984375" style="1" customWidth="1"/>
    <col min="14348" max="14355" width="9.90625" style="1" customWidth="1"/>
    <col min="14356" max="14592" width="9" style="1"/>
    <col min="14593" max="14593" width="17.08984375" style="1" customWidth="1"/>
    <col min="14594" max="14601" width="9.90625" style="1" customWidth="1"/>
    <col min="14602" max="14602" width="1.6328125" style="1" customWidth="1"/>
    <col min="14603" max="14603" width="17.08984375" style="1" customWidth="1"/>
    <col min="14604" max="14611" width="9.90625" style="1" customWidth="1"/>
    <col min="14612" max="14848" width="9" style="1"/>
    <col min="14849" max="14849" width="17.08984375" style="1" customWidth="1"/>
    <col min="14850" max="14857" width="9.90625" style="1" customWidth="1"/>
    <col min="14858" max="14858" width="1.6328125" style="1" customWidth="1"/>
    <col min="14859" max="14859" width="17.08984375" style="1" customWidth="1"/>
    <col min="14860" max="14867" width="9.90625" style="1" customWidth="1"/>
    <col min="14868" max="15104" width="9" style="1"/>
    <col min="15105" max="15105" width="17.08984375" style="1" customWidth="1"/>
    <col min="15106" max="15113" width="9.90625" style="1" customWidth="1"/>
    <col min="15114" max="15114" width="1.6328125" style="1" customWidth="1"/>
    <col min="15115" max="15115" width="17.08984375" style="1" customWidth="1"/>
    <col min="15116" max="15123" width="9.90625" style="1" customWidth="1"/>
    <col min="15124" max="15360" width="9" style="1"/>
    <col min="15361" max="15361" width="17.08984375" style="1" customWidth="1"/>
    <col min="15362" max="15369" width="9.90625" style="1" customWidth="1"/>
    <col min="15370" max="15370" width="1.6328125" style="1" customWidth="1"/>
    <col min="15371" max="15371" width="17.08984375" style="1" customWidth="1"/>
    <col min="15372" max="15379" width="9.90625" style="1" customWidth="1"/>
    <col min="15380" max="15616" width="9" style="1"/>
    <col min="15617" max="15617" width="17.08984375" style="1" customWidth="1"/>
    <col min="15618" max="15625" width="9.90625" style="1" customWidth="1"/>
    <col min="15626" max="15626" width="1.6328125" style="1" customWidth="1"/>
    <col min="15627" max="15627" width="17.08984375" style="1" customWidth="1"/>
    <col min="15628" max="15635" width="9.90625" style="1" customWidth="1"/>
    <col min="15636" max="15872" width="9" style="1"/>
    <col min="15873" max="15873" width="17.08984375" style="1" customWidth="1"/>
    <col min="15874" max="15881" width="9.90625" style="1" customWidth="1"/>
    <col min="15882" max="15882" width="1.6328125" style="1" customWidth="1"/>
    <col min="15883" max="15883" width="17.08984375" style="1" customWidth="1"/>
    <col min="15884" max="15891" width="9.90625" style="1" customWidth="1"/>
    <col min="15892" max="16128" width="9" style="1"/>
    <col min="16129" max="16129" width="17.08984375" style="1" customWidth="1"/>
    <col min="16130" max="16137" width="9.90625" style="1" customWidth="1"/>
    <col min="16138" max="16138" width="1.6328125" style="1" customWidth="1"/>
    <col min="16139" max="16139" width="17.08984375" style="1" customWidth="1"/>
    <col min="16140" max="16147" width="9.90625" style="1" customWidth="1"/>
    <col min="16148" max="16384" width="9" style="1"/>
  </cols>
  <sheetData>
    <row r="1" spans="1:20" s="256" customFormat="1" ht="24" customHeight="1">
      <c r="A1" s="661" t="s">
        <v>473</v>
      </c>
      <c r="B1" s="661"/>
      <c r="C1" s="661"/>
      <c r="D1" s="661"/>
      <c r="E1" s="661"/>
      <c r="F1" s="661"/>
      <c r="G1" s="661"/>
      <c r="H1" s="661"/>
      <c r="I1" s="661"/>
      <c r="J1" s="661"/>
      <c r="K1" s="661"/>
      <c r="L1" s="661"/>
      <c r="M1" s="661"/>
      <c r="N1" s="661"/>
      <c r="O1" s="661"/>
      <c r="P1" s="661"/>
      <c r="Q1" s="661"/>
      <c r="R1" s="661"/>
      <c r="S1" s="661"/>
    </row>
    <row r="2" spans="1:20" s="256" customFormat="1" ht="13.5" customHeight="1">
      <c r="A2" s="259"/>
      <c r="B2" s="258"/>
      <c r="C2" s="258"/>
      <c r="D2" s="258"/>
      <c r="E2" s="258"/>
      <c r="F2" s="258"/>
      <c r="G2" s="258"/>
      <c r="H2" s="258"/>
      <c r="I2" s="258"/>
      <c r="J2" s="258"/>
      <c r="K2" s="259"/>
      <c r="L2" s="258"/>
      <c r="M2" s="258"/>
      <c r="N2" s="258"/>
      <c r="O2" s="258"/>
      <c r="P2" s="258"/>
      <c r="Q2" s="258"/>
      <c r="R2" s="258"/>
      <c r="S2" s="258"/>
    </row>
    <row r="3" spans="1:20" s="256" customFormat="1" ht="13.5" customHeight="1">
      <c r="A3" s="259" t="s">
        <v>339</v>
      </c>
      <c r="B3" s="258"/>
      <c r="C3" s="258"/>
      <c r="D3" s="258"/>
      <c r="E3" s="258"/>
      <c r="F3" s="258"/>
      <c r="G3" s="258"/>
      <c r="H3" s="258"/>
      <c r="I3" s="258"/>
      <c r="J3" s="258"/>
      <c r="K3" s="259"/>
      <c r="L3" s="258"/>
      <c r="M3" s="258"/>
      <c r="N3" s="258"/>
      <c r="O3" s="258"/>
      <c r="P3" s="258"/>
      <c r="Q3" s="258"/>
      <c r="R3" s="258"/>
      <c r="S3" s="258"/>
    </row>
    <row r="4" spans="1:20" s="256" customFormat="1" ht="13.5" customHeight="1">
      <c r="A4" s="728" t="s">
        <v>340</v>
      </c>
      <c r="B4" s="725" t="s">
        <v>341</v>
      </c>
      <c r="C4" s="726"/>
      <c r="D4" s="726"/>
      <c r="E4" s="727"/>
      <c r="F4" s="725" t="s">
        <v>342</v>
      </c>
      <c r="G4" s="726"/>
      <c r="H4" s="726"/>
      <c r="I4" s="726"/>
      <c r="J4" s="258"/>
      <c r="K4" s="728" t="s">
        <v>340</v>
      </c>
      <c r="L4" s="725" t="s">
        <v>341</v>
      </c>
      <c r="M4" s="726"/>
      <c r="N4" s="726"/>
      <c r="O4" s="727"/>
      <c r="P4" s="725" t="s">
        <v>342</v>
      </c>
      <c r="Q4" s="726"/>
      <c r="R4" s="726"/>
      <c r="S4" s="726"/>
    </row>
    <row r="5" spans="1:20" s="260" customFormat="1" ht="13.5" customHeight="1">
      <c r="A5" s="729"/>
      <c r="B5" s="719" t="s">
        <v>89</v>
      </c>
      <c r="C5" s="717" t="s">
        <v>159</v>
      </c>
      <c r="D5" s="718"/>
      <c r="E5" s="721"/>
      <c r="F5" s="719" t="s">
        <v>89</v>
      </c>
      <c r="G5" s="717" t="s">
        <v>159</v>
      </c>
      <c r="H5" s="718"/>
      <c r="I5" s="718"/>
      <c r="J5" s="258"/>
      <c r="K5" s="729"/>
      <c r="L5" s="719" t="s">
        <v>89</v>
      </c>
      <c r="M5" s="717" t="s">
        <v>159</v>
      </c>
      <c r="N5" s="718"/>
      <c r="O5" s="721"/>
      <c r="P5" s="719" t="s">
        <v>89</v>
      </c>
      <c r="Q5" s="717" t="s">
        <v>159</v>
      </c>
      <c r="R5" s="718"/>
      <c r="S5" s="718"/>
    </row>
    <row r="6" spans="1:20" s="260" customFormat="1" ht="13.5" customHeight="1">
      <c r="A6" s="730"/>
      <c r="B6" s="720"/>
      <c r="C6" s="295" t="s">
        <v>343</v>
      </c>
      <c r="D6" s="295" t="s">
        <v>95</v>
      </c>
      <c r="E6" s="295" t="s">
        <v>96</v>
      </c>
      <c r="F6" s="720"/>
      <c r="G6" s="295" t="s">
        <v>343</v>
      </c>
      <c r="H6" s="295" t="s">
        <v>95</v>
      </c>
      <c r="I6" s="296" t="s">
        <v>96</v>
      </c>
      <c r="J6" s="27"/>
      <c r="K6" s="730"/>
      <c r="L6" s="720"/>
      <c r="M6" s="295" t="s">
        <v>343</v>
      </c>
      <c r="N6" s="295" t="s">
        <v>95</v>
      </c>
      <c r="O6" s="295" t="s">
        <v>96</v>
      </c>
      <c r="P6" s="720"/>
      <c r="Q6" s="295" t="s">
        <v>343</v>
      </c>
      <c r="R6" s="295" t="s">
        <v>95</v>
      </c>
      <c r="S6" s="296" t="s">
        <v>96</v>
      </c>
    </row>
    <row r="7" spans="1:20" s="260" customFormat="1" ht="9" customHeight="1">
      <c r="A7" s="290"/>
      <c r="B7" s="270"/>
      <c r="C7" s="270"/>
      <c r="D7" s="270"/>
      <c r="E7" s="270"/>
      <c r="F7" s="280"/>
      <c r="G7" s="270"/>
      <c r="H7" s="270"/>
      <c r="I7" s="280"/>
      <c r="J7" s="27"/>
      <c r="K7" s="297"/>
      <c r="L7" s="298"/>
      <c r="M7" s="270"/>
      <c r="N7" s="270"/>
      <c r="O7" s="280"/>
      <c r="P7" s="270"/>
      <c r="Q7" s="270"/>
      <c r="R7" s="270"/>
      <c r="S7" s="270"/>
      <c r="T7" s="30"/>
    </row>
    <row r="8" spans="1:20" s="260" customFormat="1" ht="13.5" customHeight="1">
      <c r="A8" s="269" t="s">
        <v>734</v>
      </c>
      <c r="B8" s="267">
        <v>293</v>
      </c>
      <c r="C8" s="267">
        <v>789</v>
      </c>
      <c r="D8" s="267">
        <v>377</v>
      </c>
      <c r="E8" s="267">
        <v>412</v>
      </c>
      <c r="F8" s="267">
        <v>296</v>
      </c>
      <c r="G8" s="267">
        <v>801</v>
      </c>
      <c r="H8" s="267">
        <v>383</v>
      </c>
      <c r="I8" s="267">
        <v>418</v>
      </c>
      <c r="J8" s="268"/>
      <c r="K8" s="269" t="s">
        <v>735</v>
      </c>
      <c r="L8" s="267">
        <v>747</v>
      </c>
      <c r="M8" s="267">
        <v>1592</v>
      </c>
      <c r="N8" s="267">
        <v>675</v>
      </c>
      <c r="O8" s="267">
        <v>917</v>
      </c>
      <c r="P8" s="267">
        <v>769</v>
      </c>
      <c r="Q8" s="267">
        <v>1625</v>
      </c>
      <c r="R8" s="267">
        <v>698</v>
      </c>
      <c r="S8" s="267">
        <v>927</v>
      </c>
    </row>
    <row r="9" spans="1:20" s="260" customFormat="1" ht="13.5" customHeight="1">
      <c r="A9" s="269" t="s">
        <v>736</v>
      </c>
      <c r="B9" s="267">
        <v>267</v>
      </c>
      <c r="C9" s="267">
        <v>665</v>
      </c>
      <c r="D9" s="267">
        <v>319</v>
      </c>
      <c r="E9" s="267">
        <v>346</v>
      </c>
      <c r="F9" s="267">
        <v>264</v>
      </c>
      <c r="G9" s="267">
        <v>664</v>
      </c>
      <c r="H9" s="267">
        <v>318</v>
      </c>
      <c r="I9" s="267">
        <v>346</v>
      </c>
      <c r="J9" s="268"/>
      <c r="K9" s="269" t="s">
        <v>737</v>
      </c>
      <c r="L9" s="267">
        <v>643</v>
      </c>
      <c r="M9" s="267">
        <v>1218</v>
      </c>
      <c r="N9" s="267">
        <v>554</v>
      </c>
      <c r="O9" s="267">
        <v>664</v>
      </c>
      <c r="P9" s="267">
        <v>645</v>
      </c>
      <c r="Q9" s="267">
        <v>1220</v>
      </c>
      <c r="R9" s="267">
        <v>548</v>
      </c>
      <c r="S9" s="267">
        <v>672</v>
      </c>
    </row>
    <row r="10" spans="1:20" s="260" customFormat="1" ht="13.5" customHeight="1">
      <c r="A10" s="269" t="s">
        <v>738</v>
      </c>
      <c r="B10" s="267">
        <v>26</v>
      </c>
      <c r="C10" s="267">
        <v>44</v>
      </c>
      <c r="D10" s="267">
        <v>20</v>
      </c>
      <c r="E10" s="267">
        <v>24</v>
      </c>
      <c r="F10" s="267">
        <v>25</v>
      </c>
      <c r="G10" s="267">
        <v>41</v>
      </c>
      <c r="H10" s="267">
        <v>19</v>
      </c>
      <c r="I10" s="267">
        <v>22</v>
      </c>
      <c r="J10" s="268"/>
      <c r="K10" s="269" t="s">
        <v>739</v>
      </c>
      <c r="L10" s="267">
        <v>445</v>
      </c>
      <c r="M10" s="267">
        <v>878</v>
      </c>
      <c r="N10" s="267">
        <v>403</v>
      </c>
      <c r="O10" s="267">
        <v>475</v>
      </c>
      <c r="P10" s="267">
        <v>462</v>
      </c>
      <c r="Q10" s="267">
        <v>902</v>
      </c>
      <c r="R10" s="267">
        <v>407</v>
      </c>
      <c r="S10" s="267">
        <v>495</v>
      </c>
    </row>
    <row r="11" spans="1:20" s="260" customFormat="1" ht="13.5" customHeight="1">
      <c r="A11" s="269" t="s">
        <v>740</v>
      </c>
      <c r="B11" s="267">
        <v>226</v>
      </c>
      <c r="C11" s="267">
        <v>691</v>
      </c>
      <c r="D11" s="267">
        <v>332</v>
      </c>
      <c r="E11" s="267">
        <v>359</v>
      </c>
      <c r="F11" s="267">
        <v>231</v>
      </c>
      <c r="G11" s="267">
        <v>707</v>
      </c>
      <c r="H11" s="267">
        <v>340</v>
      </c>
      <c r="I11" s="267">
        <v>367</v>
      </c>
      <c r="J11" s="268"/>
      <c r="K11" s="269" t="s">
        <v>741</v>
      </c>
      <c r="L11" s="267">
        <v>377</v>
      </c>
      <c r="M11" s="267">
        <v>754</v>
      </c>
      <c r="N11" s="267">
        <v>328</v>
      </c>
      <c r="O11" s="267">
        <v>426</v>
      </c>
      <c r="P11" s="267">
        <v>376</v>
      </c>
      <c r="Q11" s="267">
        <v>762</v>
      </c>
      <c r="R11" s="267">
        <v>335</v>
      </c>
      <c r="S11" s="267">
        <v>427</v>
      </c>
    </row>
    <row r="12" spans="1:20" s="260" customFormat="1" ht="13.5" customHeight="1">
      <c r="A12" s="269" t="s">
        <v>742</v>
      </c>
      <c r="B12" s="267">
        <v>98</v>
      </c>
      <c r="C12" s="267">
        <v>270</v>
      </c>
      <c r="D12" s="267">
        <v>134</v>
      </c>
      <c r="E12" s="267">
        <v>136</v>
      </c>
      <c r="F12" s="267">
        <v>104</v>
      </c>
      <c r="G12" s="267">
        <v>292</v>
      </c>
      <c r="H12" s="267">
        <v>146</v>
      </c>
      <c r="I12" s="267">
        <v>146</v>
      </c>
      <c r="J12" s="268"/>
      <c r="K12" s="269" t="s">
        <v>743</v>
      </c>
      <c r="L12" s="267">
        <v>194</v>
      </c>
      <c r="M12" s="267">
        <v>427</v>
      </c>
      <c r="N12" s="267">
        <v>197</v>
      </c>
      <c r="O12" s="267">
        <v>230</v>
      </c>
      <c r="P12" s="267">
        <v>194</v>
      </c>
      <c r="Q12" s="267">
        <v>430</v>
      </c>
      <c r="R12" s="267">
        <v>197</v>
      </c>
      <c r="S12" s="267">
        <v>233</v>
      </c>
    </row>
    <row r="13" spans="1:20" s="260" customFormat="1" ht="13.5" customHeight="1">
      <c r="A13" s="269" t="s">
        <v>744</v>
      </c>
      <c r="B13" s="267">
        <v>221</v>
      </c>
      <c r="C13" s="267">
        <v>558</v>
      </c>
      <c r="D13" s="267">
        <v>254</v>
      </c>
      <c r="E13" s="267">
        <v>304</v>
      </c>
      <c r="F13" s="267">
        <v>221</v>
      </c>
      <c r="G13" s="267">
        <v>557</v>
      </c>
      <c r="H13" s="267">
        <v>256</v>
      </c>
      <c r="I13" s="267">
        <v>301</v>
      </c>
      <c r="J13" s="268"/>
      <c r="K13" s="269" t="s">
        <v>745</v>
      </c>
      <c r="L13" s="267">
        <v>1698</v>
      </c>
      <c r="M13" s="267">
        <v>3096</v>
      </c>
      <c r="N13" s="267">
        <v>1351</v>
      </c>
      <c r="O13" s="267">
        <v>1745</v>
      </c>
      <c r="P13" s="267">
        <v>1698</v>
      </c>
      <c r="Q13" s="267">
        <v>3110</v>
      </c>
      <c r="R13" s="267">
        <v>1356</v>
      </c>
      <c r="S13" s="267">
        <v>1754</v>
      </c>
    </row>
    <row r="14" spans="1:20" s="260" customFormat="1" ht="13.5" customHeight="1">
      <c r="A14" s="269" t="s">
        <v>746</v>
      </c>
      <c r="B14" s="267">
        <v>106</v>
      </c>
      <c r="C14" s="267">
        <v>293</v>
      </c>
      <c r="D14" s="267">
        <v>136</v>
      </c>
      <c r="E14" s="267">
        <v>157</v>
      </c>
      <c r="F14" s="267">
        <v>107</v>
      </c>
      <c r="G14" s="267">
        <v>293</v>
      </c>
      <c r="H14" s="267">
        <v>138</v>
      </c>
      <c r="I14" s="267">
        <v>155</v>
      </c>
      <c r="J14" s="268"/>
      <c r="K14" s="269" t="s">
        <v>747</v>
      </c>
      <c r="L14" s="267">
        <v>784</v>
      </c>
      <c r="M14" s="267">
        <v>1460</v>
      </c>
      <c r="N14" s="267">
        <v>658</v>
      </c>
      <c r="O14" s="267">
        <v>802</v>
      </c>
      <c r="P14" s="267">
        <v>783</v>
      </c>
      <c r="Q14" s="267">
        <v>1458</v>
      </c>
      <c r="R14" s="267">
        <v>661</v>
      </c>
      <c r="S14" s="267">
        <v>797</v>
      </c>
    </row>
    <row r="15" spans="1:20" s="260" customFormat="1" ht="13.5" customHeight="1">
      <c r="A15" s="269" t="s">
        <v>748</v>
      </c>
      <c r="B15" s="267">
        <v>24</v>
      </c>
      <c r="C15" s="267">
        <v>80</v>
      </c>
      <c r="D15" s="267">
        <v>39</v>
      </c>
      <c r="E15" s="267">
        <v>41</v>
      </c>
      <c r="F15" s="267">
        <v>23</v>
      </c>
      <c r="G15" s="267">
        <v>81</v>
      </c>
      <c r="H15" s="267">
        <v>39</v>
      </c>
      <c r="I15" s="267">
        <v>42</v>
      </c>
      <c r="J15" s="268"/>
      <c r="K15" s="269" t="s">
        <v>749</v>
      </c>
      <c r="L15" s="267">
        <v>1551</v>
      </c>
      <c r="M15" s="267">
        <v>2994</v>
      </c>
      <c r="N15" s="267">
        <v>1343</v>
      </c>
      <c r="O15" s="267">
        <v>1651</v>
      </c>
      <c r="P15" s="267">
        <v>1594</v>
      </c>
      <c r="Q15" s="267">
        <v>3065</v>
      </c>
      <c r="R15" s="267">
        <v>1358</v>
      </c>
      <c r="S15" s="267">
        <v>1707</v>
      </c>
    </row>
    <row r="16" spans="1:20" s="260" customFormat="1" ht="13.5" customHeight="1">
      <c r="A16" s="269" t="s">
        <v>750</v>
      </c>
      <c r="B16" s="267">
        <v>34</v>
      </c>
      <c r="C16" s="267">
        <v>88</v>
      </c>
      <c r="D16" s="267">
        <v>38</v>
      </c>
      <c r="E16" s="267">
        <v>50</v>
      </c>
      <c r="F16" s="267">
        <v>36</v>
      </c>
      <c r="G16" s="267">
        <v>91</v>
      </c>
      <c r="H16" s="267">
        <v>39</v>
      </c>
      <c r="I16" s="267">
        <v>52</v>
      </c>
      <c r="J16" s="268"/>
      <c r="K16" s="269" t="s">
        <v>751</v>
      </c>
      <c r="L16" s="267">
        <v>967</v>
      </c>
      <c r="M16" s="267">
        <v>2076</v>
      </c>
      <c r="N16" s="267">
        <v>940</v>
      </c>
      <c r="O16" s="267">
        <v>1136</v>
      </c>
      <c r="P16" s="267">
        <v>972</v>
      </c>
      <c r="Q16" s="267">
        <v>2057</v>
      </c>
      <c r="R16" s="267">
        <v>933</v>
      </c>
      <c r="S16" s="267">
        <v>1124</v>
      </c>
    </row>
    <row r="17" spans="1:19" s="260" customFormat="1" ht="13.5" customHeight="1">
      <c r="A17" s="269" t="s">
        <v>752</v>
      </c>
      <c r="B17" s="267">
        <v>87</v>
      </c>
      <c r="C17" s="267">
        <v>148</v>
      </c>
      <c r="D17" s="267">
        <v>63</v>
      </c>
      <c r="E17" s="267">
        <v>85</v>
      </c>
      <c r="F17" s="267">
        <v>87</v>
      </c>
      <c r="G17" s="267">
        <v>146</v>
      </c>
      <c r="H17" s="267">
        <v>62</v>
      </c>
      <c r="I17" s="267">
        <v>84</v>
      </c>
      <c r="J17" s="268"/>
      <c r="K17" s="269" t="s">
        <v>753</v>
      </c>
      <c r="L17" s="267">
        <v>686</v>
      </c>
      <c r="M17" s="267">
        <v>1321</v>
      </c>
      <c r="N17" s="267">
        <v>615</v>
      </c>
      <c r="O17" s="267">
        <v>706</v>
      </c>
      <c r="P17" s="267">
        <v>705</v>
      </c>
      <c r="Q17" s="267">
        <v>1363</v>
      </c>
      <c r="R17" s="267">
        <v>640</v>
      </c>
      <c r="S17" s="267">
        <v>723</v>
      </c>
    </row>
    <row r="18" spans="1:19" s="260" customFormat="1" ht="13.5" customHeight="1">
      <c r="A18" s="269" t="s">
        <v>754</v>
      </c>
      <c r="B18" s="267">
        <v>240</v>
      </c>
      <c r="C18" s="267">
        <v>327</v>
      </c>
      <c r="D18" s="267">
        <v>126</v>
      </c>
      <c r="E18" s="267">
        <v>201</v>
      </c>
      <c r="F18" s="267">
        <v>256</v>
      </c>
      <c r="G18" s="267">
        <v>345</v>
      </c>
      <c r="H18" s="267">
        <v>135</v>
      </c>
      <c r="I18" s="267">
        <v>210</v>
      </c>
      <c r="J18" s="268"/>
      <c r="K18" s="269" t="s">
        <v>755</v>
      </c>
      <c r="L18" s="267">
        <v>735</v>
      </c>
      <c r="M18" s="267">
        <v>1387</v>
      </c>
      <c r="N18" s="267">
        <v>659</v>
      </c>
      <c r="O18" s="267">
        <v>728</v>
      </c>
      <c r="P18" s="267">
        <v>749</v>
      </c>
      <c r="Q18" s="267">
        <v>1391</v>
      </c>
      <c r="R18" s="267">
        <v>669</v>
      </c>
      <c r="S18" s="267">
        <v>722</v>
      </c>
    </row>
    <row r="19" spans="1:19" s="260" customFormat="1" ht="13.5" customHeight="1">
      <c r="A19" s="269" t="s">
        <v>756</v>
      </c>
      <c r="B19" s="267">
        <v>160</v>
      </c>
      <c r="C19" s="267">
        <v>451</v>
      </c>
      <c r="D19" s="267">
        <v>224</v>
      </c>
      <c r="E19" s="267">
        <v>227</v>
      </c>
      <c r="F19" s="267">
        <v>163</v>
      </c>
      <c r="G19" s="267">
        <v>456</v>
      </c>
      <c r="H19" s="267">
        <v>226</v>
      </c>
      <c r="I19" s="267">
        <v>230</v>
      </c>
      <c r="J19" s="268"/>
      <c r="K19" s="269" t="s">
        <v>757</v>
      </c>
      <c r="L19" s="267">
        <v>1259</v>
      </c>
      <c r="M19" s="267">
        <v>2671</v>
      </c>
      <c r="N19" s="267">
        <v>1179</v>
      </c>
      <c r="O19" s="267">
        <v>1492</v>
      </c>
      <c r="P19" s="267">
        <v>1266</v>
      </c>
      <c r="Q19" s="267">
        <v>2697</v>
      </c>
      <c r="R19" s="267">
        <v>1200</v>
      </c>
      <c r="S19" s="267">
        <v>1497</v>
      </c>
    </row>
    <row r="20" spans="1:19" s="260" customFormat="1" ht="13.5" customHeight="1">
      <c r="A20" s="269" t="s">
        <v>758</v>
      </c>
      <c r="B20" s="267">
        <v>302</v>
      </c>
      <c r="C20" s="267">
        <v>831</v>
      </c>
      <c r="D20" s="267">
        <v>417</v>
      </c>
      <c r="E20" s="267">
        <v>414</v>
      </c>
      <c r="F20" s="267">
        <v>306</v>
      </c>
      <c r="G20" s="267">
        <v>830</v>
      </c>
      <c r="H20" s="267">
        <v>413</v>
      </c>
      <c r="I20" s="267">
        <v>417</v>
      </c>
      <c r="J20" s="268"/>
      <c r="K20" s="269" t="s">
        <v>759</v>
      </c>
      <c r="L20" s="267">
        <v>477</v>
      </c>
      <c r="M20" s="267">
        <v>944</v>
      </c>
      <c r="N20" s="267">
        <v>398</v>
      </c>
      <c r="O20" s="267">
        <v>546</v>
      </c>
      <c r="P20" s="267">
        <v>478</v>
      </c>
      <c r="Q20" s="267">
        <v>951</v>
      </c>
      <c r="R20" s="267">
        <v>395</v>
      </c>
      <c r="S20" s="267">
        <v>556</v>
      </c>
    </row>
    <row r="21" spans="1:19" s="260" customFormat="1" ht="13.5" customHeight="1">
      <c r="A21" s="269" t="s">
        <v>760</v>
      </c>
      <c r="B21" s="267">
        <v>271</v>
      </c>
      <c r="C21" s="267">
        <v>808</v>
      </c>
      <c r="D21" s="267">
        <v>380</v>
      </c>
      <c r="E21" s="267">
        <v>428</v>
      </c>
      <c r="F21" s="267">
        <v>285</v>
      </c>
      <c r="G21" s="267">
        <v>849</v>
      </c>
      <c r="H21" s="267">
        <v>403</v>
      </c>
      <c r="I21" s="267">
        <v>446</v>
      </c>
      <c r="J21" s="268"/>
      <c r="K21" s="269" t="s">
        <v>761</v>
      </c>
      <c r="L21" s="267">
        <v>507</v>
      </c>
      <c r="M21" s="267">
        <v>933</v>
      </c>
      <c r="N21" s="267">
        <v>409</v>
      </c>
      <c r="O21" s="267">
        <v>524</v>
      </c>
      <c r="P21" s="267">
        <v>522</v>
      </c>
      <c r="Q21" s="267">
        <v>961</v>
      </c>
      <c r="R21" s="267">
        <v>423</v>
      </c>
      <c r="S21" s="267">
        <v>538</v>
      </c>
    </row>
    <row r="22" spans="1:19" s="260" customFormat="1" ht="13.5" customHeight="1">
      <c r="A22" s="269" t="s">
        <v>762</v>
      </c>
      <c r="B22" s="267">
        <v>47</v>
      </c>
      <c r="C22" s="267">
        <v>115</v>
      </c>
      <c r="D22" s="267">
        <v>60</v>
      </c>
      <c r="E22" s="267">
        <v>55</v>
      </c>
      <c r="F22" s="267">
        <v>48</v>
      </c>
      <c r="G22" s="267">
        <v>113</v>
      </c>
      <c r="H22" s="267">
        <v>58</v>
      </c>
      <c r="I22" s="267">
        <v>55</v>
      </c>
      <c r="J22" s="268"/>
      <c r="K22" s="269" t="s">
        <v>763</v>
      </c>
      <c r="L22" s="267">
        <v>224</v>
      </c>
      <c r="M22" s="267">
        <v>635</v>
      </c>
      <c r="N22" s="267">
        <v>299</v>
      </c>
      <c r="O22" s="267">
        <v>336</v>
      </c>
      <c r="P22" s="267">
        <v>223</v>
      </c>
      <c r="Q22" s="267">
        <v>629</v>
      </c>
      <c r="R22" s="267">
        <v>298</v>
      </c>
      <c r="S22" s="267">
        <v>331</v>
      </c>
    </row>
    <row r="23" spans="1:19" s="260" customFormat="1" ht="13.5" customHeight="1">
      <c r="A23" s="269" t="s">
        <v>764</v>
      </c>
      <c r="B23" s="267">
        <v>452</v>
      </c>
      <c r="C23" s="267">
        <v>1111</v>
      </c>
      <c r="D23" s="267">
        <v>540</v>
      </c>
      <c r="E23" s="267">
        <v>571</v>
      </c>
      <c r="F23" s="267">
        <v>452</v>
      </c>
      <c r="G23" s="267">
        <v>1105</v>
      </c>
      <c r="H23" s="267">
        <v>534</v>
      </c>
      <c r="I23" s="267">
        <v>571</v>
      </c>
      <c r="J23" s="268"/>
      <c r="K23" s="269" t="s">
        <v>765</v>
      </c>
      <c r="L23" s="267">
        <v>585</v>
      </c>
      <c r="M23" s="267">
        <v>1429</v>
      </c>
      <c r="N23" s="267">
        <v>660</v>
      </c>
      <c r="O23" s="267">
        <v>769</v>
      </c>
      <c r="P23" s="267">
        <v>590</v>
      </c>
      <c r="Q23" s="267">
        <v>1439</v>
      </c>
      <c r="R23" s="267">
        <v>668</v>
      </c>
      <c r="S23" s="267">
        <v>771</v>
      </c>
    </row>
    <row r="24" spans="1:19" s="260" customFormat="1" ht="13.5" customHeight="1">
      <c r="A24" s="269" t="s">
        <v>766</v>
      </c>
      <c r="B24" s="267">
        <v>474</v>
      </c>
      <c r="C24" s="267">
        <v>1254</v>
      </c>
      <c r="D24" s="267">
        <v>588</v>
      </c>
      <c r="E24" s="267">
        <v>666</v>
      </c>
      <c r="F24" s="267">
        <v>477</v>
      </c>
      <c r="G24" s="267">
        <v>1266</v>
      </c>
      <c r="H24" s="267">
        <v>594</v>
      </c>
      <c r="I24" s="267">
        <v>672</v>
      </c>
      <c r="J24" s="268"/>
      <c r="K24" s="269" t="s">
        <v>767</v>
      </c>
      <c r="L24" s="267">
        <v>382</v>
      </c>
      <c r="M24" s="267">
        <v>1094</v>
      </c>
      <c r="N24" s="267">
        <v>494</v>
      </c>
      <c r="O24" s="267">
        <v>600</v>
      </c>
      <c r="P24" s="267">
        <v>387</v>
      </c>
      <c r="Q24" s="267">
        <v>1099</v>
      </c>
      <c r="R24" s="267">
        <v>494</v>
      </c>
      <c r="S24" s="267">
        <v>605</v>
      </c>
    </row>
    <row r="25" spans="1:19" s="260" customFormat="1" ht="13.5" customHeight="1">
      <c r="A25" s="269" t="s">
        <v>768</v>
      </c>
      <c r="B25" s="267">
        <v>223</v>
      </c>
      <c r="C25" s="267">
        <v>643</v>
      </c>
      <c r="D25" s="267">
        <v>315</v>
      </c>
      <c r="E25" s="267">
        <v>328</v>
      </c>
      <c r="F25" s="267">
        <v>229</v>
      </c>
      <c r="G25" s="267">
        <v>650</v>
      </c>
      <c r="H25" s="267">
        <v>319</v>
      </c>
      <c r="I25" s="267">
        <v>331</v>
      </c>
      <c r="J25" s="268"/>
      <c r="K25" s="269" t="s">
        <v>769</v>
      </c>
      <c r="L25" s="267">
        <v>118</v>
      </c>
      <c r="M25" s="267">
        <v>142</v>
      </c>
      <c r="N25" s="267">
        <v>57</v>
      </c>
      <c r="O25" s="267">
        <v>85</v>
      </c>
      <c r="P25" s="267">
        <v>121</v>
      </c>
      <c r="Q25" s="267">
        <v>145</v>
      </c>
      <c r="R25" s="267">
        <v>57</v>
      </c>
      <c r="S25" s="267">
        <v>88</v>
      </c>
    </row>
    <row r="26" spans="1:19" s="260" customFormat="1" ht="13.5" customHeight="1">
      <c r="A26" s="269" t="s">
        <v>770</v>
      </c>
      <c r="B26" s="267">
        <v>235</v>
      </c>
      <c r="C26" s="267">
        <v>550</v>
      </c>
      <c r="D26" s="267">
        <v>256</v>
      </c>
      <c r="E26" s="267">
        <v>294</v>
      </c>
      <c r="F26" s="267">
        <v>241</v>
      </c>
      <c r="G26" s="267">
        <v>550</v>
      </c>
      <c r="H26" s="267">
        <v>254</v>
      </c>
      <c r="I26" s="267">
        <v>296</v>
      </c>
      <c r="J26" s="268"/>
      <c r="K26" s="269" t="s">
        <v>771</v>
      </c>
      <c r="L26" s="267">
        <v>128</v>
      </c>
      <c r="M26" s="267">
        <v>215</v>
      </c>
      <c r="N26" s="267">
        <v>108</v>
      </c>
      <c r="O26" s="267">
        <v>107</v>
      </c>
      <c r="P26" s="267">
        <v>132</v>
      </c>
      <c r="Q26" s="267">
        <v>217</v>
      </c>
      <c r="R26" s="267">
        <v>109</v>
      </c>
      <c r="S26" s="267">
        <v>108</v>
      </c>
    </row>
    <row r="27" spans="1:19" s="260" customFormat="1" ht="13.5" customHeight="1">
      <c r="A27" s="269" t="s">
        <v>772</v>
      </c>
      <c r="B27" s="267">
        <v>121</v>
      </c>
      <c r="C27" s="267">
        <v>349</v>
      </c>
      <c r="D27" s="267">
        <v>165</v>
      </c>
      <c r="E27" s="267">
        <v>184</v>
      </c>
      <c r="F27" s="267">
        <v>120</v>
      </c>
      <c r="G27" s="267">
        <v>350</v>
      </c>
      <c r="H27" s="267">
        <v>166</v>
      </c>
      <c r="I27" s="267">
        <v>184</v>
      </c>
      <c r="J27" s="268"/>
      <c r="K27" s="269" t="s">
        <v>773</v>
      </c>
      <c r="L27" s="267">
        <v>217</v>
      </c>
      <c r="M27" s="267">
        <v>336</v>
      </c>
      <c r="N27" s="267">
        <v>162</v>
      </c>
      <c r="O27" s="267">
        <v>174</v>
      </c>
      <c r="P27" s="267">
        <v>217</v>
      </c>
      <c r="Q27" s="267">
        <v>334</v>
      </c>
      <c r="R27" s="267">
        <v>161</v>
      </c>
      <c r="S27" s="267">
        <v>173</v>
      </c>
    </row>
    <row r="28" spans="1:19" s="260" customFormat="1" ht="13.5" customHeight="1">
      <c r="A28" s="269" t="s">
        <v>774</v>
      </c>
      <c r="B28" s="267">
        <v>767</v>
      </c>
      <c r="C28" s="267">
        <v>1973</v>
      </c>
      <c r="D28" s="267">
        <v>929</v>
      </c>
      <c r="E28" s="267">
        <v>1044</v>
      </c>
      <c r="F28" s="267">
        <v>768</v>
      </c>
      <c r="G28" s="267">
        <v>1949</v>
      </c>
      <c r="H28" s="267">
        <v>909</v>
      </c>
      <c r="I28" s="267">
        <v>1040</v>
      </c>
      <c r="J28" s="268"/>
      <c r="K28" s="269" t="s">
        <v>775</v>
      </c>
      <c r="L28" s="267">
        <v>207</v>
      </c>
      <c r="M28" s="267">
        <v>537</v>
      </c>
      <c r="N28" s="267">
        <v>252</v>
      </c>
      <c r="O28" s="267">
        <v>285</v>
      </c>
      <c r="P28" s="267">
        <v>210</v>
      </c>
      <c r="Q28" s="267">
        <v>558</v>
      </c>
      <c r="R28" s="267">
        <v>261</v>
      </c>
      <c r="S28" s="267">
        <v>297</v>
      </c>
    </row>
    <row r="29" spans="1:19" s="260" customFormat="1" ht="13.5" customHeight="1">
      <c r="A29" s="269" t="s">
        <v>776</v>
      </c>
      <c r="B29" s="267">
        <v>125</v>
      </c>
      <c r="C29" s="267">
        <v>374</v>
      </c>
      <c r="D29" s="267">
        <v>185</v>
      </c>
      <c r="E29" s="267">
        <v>189</v>
      </c>
      <c r="F29" s="267">
        <v>126</v>
      </c>
      <c r="G29" s="267">
        <v>372</v>
      </c>
      <c r="H29" s="267">
        <v>186</v>
      </c>
      <c r="I29" s="267">
        <v>186</v>
      </c>
      <c r="J29" s="268"/>
      <c r="K29" s="269" t="s">
        <v>777</v>
      </c>
      <c r="L29" s="267">
        <v>319</v>
      </c>
      <c r="M29" s="267">
        <v>786</v>
      </c>
      <c r="N29" s="267">
        <v>365</v>
      </c>
      <c r="O29" s="267">
        <v>421</v>
      </c>
      <c r="P29" s="267">
        <v>319</v>
      </c>
      <c r="Q29" s="267">
        <v>774</v>
      </c>
      <c r="R29" s="267">
        <v>361</v>
      </c>
      <c r="S29" s="267">
        <v>413</v>
      </c>
    </row>
    <row r="30" spans="1:19" s="260" customFormat="1" ht="13.5" customHeight="1">
      <c r="A30" s="269" t="s">
        <v>778</v>
      </c>
      <c r="B30" s="267">
        <v>153</v>
      </c>
      <c r="C30" s="267">
        <v>429</v>
      </c>
      <c r="D30" s="267">
        <v>201</v>
      </c>
      <c r="E30" s="267">
        <v>228</v>
      </c>
      <c r="F30" s="267">
        <v>158</v>
      </c>
      <c r="G30" s="267">
        <v>443</v>
      </c>
      <c r="H30" s="267">
        <v>207</v>
      </c>
      <c r="I30" s="267">
        <v>236</v>
      </c>
      <c r="J30" s="268"/>
      <c r="K30" s="269" t="s">
        <v>779</v>
      </c>
      <c r="L30" s="267">
        <v>243</v>
      </c>
      <c r="M30" s="267">
        <v>668</v>
      </c>
      <c r="N30" s="267">
        <v>323</v>
      </c>
      <c r="O30" s="267">
        <v>345</v>
      </c>
      <c r="P30" s="267">
        <v>254</v>
      </c>
      <c r="Q30" s="267">
        <v>701</v>
      </c>
      <c r="R30" s="267">
        <v>336</v>
      </c>
      <c r="S30" s="267">
        <v>365</v>
      </c>
    </row>
    <row r="31" spans="1:19" s="260" customFormat="1" ht="13.5" customHeight="1">
      <c r="A31" s="269" t="s">
        <v>780</v>
      </c>
      <c r="B31" s="267">
        <v>297</v>
      </c>
      <c r="C31" s="267">
        <v>806</v>
      </c>
      <c r="D31" s="267">
        <v>393</v>
      </c>
      <c r="E31" s="267">
        <v>413</v>
      </c>
      <c r="F31" s="267">
        <v>298</v>
      </c>
      <c r="G31" s="267">
        <v>797</v>
      </c>
      <c r="H31" s="267">
        <v>390</v>
      </c>
      <c r="I31" s="267">
        <v>407</v>
      </c>
      <c r="J31" s="268"/>
      <c r="K31" s="269" t="s">
        <v>781</v>
      </c>
      <c r="L31" s="267">
        <v>93</v>
      </c>
      <c r="M31" s="267">
        <v>201</v>
      </c>
      <c r="N31" s="267">
        <v>95</v>
      </c>
      <c r="O31" s="267">
        <v>106</v>
      </c>
      <c r="P31" s="267">
        <v>92</v>
      </c>
      <c r="Q31" s="267">
        <v>198</v>
      </c>
      <c r="R31" s="267">
        <v>94</v>
      </c>
      <c r="S31" s="267">
        <v>104</v>
      </c>
    </row>
    <row r="32" spans="1:19" s="260" customFormat="1" ht="13.5" customHeight="1">
      <c r="A32" s="269" t="s">
        <v>782</v>
      </c>
      <c r="B32" s="267">
        <v>73</v>
      </c>
      <c r="C32" s="267">
        <v>218</v>
      </c>
      <c r="D32" s="267">
        <v>108</v>
      </c>
      <c r="E32" s="267">
        <v>110</v>
      </c>
      <c r="F32" s="267">
        <v>75</v>
      </c>
      <c r="G32" s="267">
        <v>213</v>
      </c>
      <c r="H32" s="267">
        <v>105</v>
      </c>
      <c r="I32" s="267">
        <v>108</v>
      </c>
      <c r="J32" s="268"/>
      <c r="K32" s="269" t="s">
        <v>783</v>
      </c>
      <c r="L32" s="267">
        <v>132</v>
      </c>
      <c r="M32" s="267">
        <v>291</v>
      </c>
      <c r="N32" s="267">
        <v>129</v>
      </c>
      <c r="O32" s="267">
        <v>162</v>
      </c>
      <c r="P32" s="267">
        <v>134</v>
      </c>
      <c r="Q32" s="267">
        <v>291</v>
      </c>
      <c r="R32" s="267">
        <v>128</v>
      </c>
      <c r="S32" s="267">
        <v>163</v>
      </c>
    </row>
    <row r="33" spans="1:19" s="260" customFormat="1" ht="13.5" customHeight="1">
      <c r="A33" s="269" t="s">
        <v>784</v>
      </c>
      <c r="B33" s="267">
        <v>325</v>
      </c>
      <c r="C33" s="267">
        <v>932</v>
      </c>
      <c r="D33" s="267">
        <v>443</v>
      </c>
      <c r="E33" s="267">
        <v>489</v>
      </c>
      <c r="F33" s="267">
        <v>330</v>
      </c>
      <c r="G33" s="267">
        <v>932</v>
      </c>
      <c r="H33" s="267">
        <v>437</v>
      </c>
      <c r="I33" s="267">
        <v>495</v>
      </c>
      <c r="J33" s="268"/>
      <c r="K33" s="269" t="s">
        <v>785</v>
      </c>
      <c r="L33" s="267">
        <v>667</v>
      </c>
      <c r="M33" s="267">
        <v>1678</v>
      </c>
      <c r="N33" s="267">
        <v>789</v>
      </c>
      <c r="O33" s="267">
        <v>889</v>
      </c>
      <c r="P33" s="267">
        <v>672</v>
      </c>
      <c r="Q33" s="267">
        <v>1694</v>
      </c>
      <c r="R33" s="267">
        <v>789</v>
      </c>
      <c r="S33" s="267">
        <v>905</v>
      </c>
    </row>
    <row r="34" spans="1:19" s="260" customFormat="1" ht="13.5" customHeight="1">
      <c r="A34" s="269" t="s">
        <v>786</v>
      </c>
      <c r="B34" s="267">
        <v>221</v>
      </c>
      <c r="C34" s="267">
        <v>638</v>
      </c>
      <c r="D34" s="267">
        <v>294</v>
      </c>
      <c r="E34" s="267">
        <v>344</v>
      </c>
      <c r="F34" s="267">
        <v>225</v>
      </c>
      <c r="G34" s="267">
        <v>638</v>
      </c>
      <c r="H34" s="267">
        <v>298</v>
      </c>
      <c r="I34" s="267">
        <v>340</v>
      </c>
      <c r="J34" s="268"/>
      <c r="K34" s="269" t="s">
        <v>787</v>
      </c>
      <c r="L34" s="267">
        <v>610</v>
      </c>
      <c r="M34" s="267">
        <v>1344</v>
      </c>
      <c r="N34" s="267">
        <v>644</v>
      </c>
      <c r="O34" s="267">
        <v>700</v>
      </c>
      <c r="P34" s="267">
        <v>609</v>
      </c>
      <c r="Q34" s="267">
        <v>1357</v>
      </c>
      <c r="R34" s="267">
        <v>645</v>
      </c>
      <c r="S34" s="267">
        <v>712</v>
      </c>
    </row>
    <row r="35" spans="1:19" s="260" customFormat="1" ht="13.5" customHeight="1">
      <c r="A35" s="269" t="s">
        <v>788</v>
      </c>
      <c r="B35" s="267">
        <v>149</v>
      </c>
      <c r="C35" s="267">
        <v>429</v>
      </c>
      <c r="D35" s="267">
        <v>196</v>
      </c>
      <c r="E35" s="267">
        <v>233</v>
      </c>
      <c r="F35" s="267">
        <v>150</v>
      </c>
      <c r="G35" s="267">
        <v>428</v>
      </c>
      <c r="H35" s="267">
        <v>196</v>
      </c>
      <c r="I35" s="267">
        <v>232</v>
      </c>
      <c r="J35" s="268"/>
      <c r="K35" s="269" t="s">
        <v>789</v>
      </c>
      <c r="L35" s="267">
        <v>680</v>
      </c>
      <c r="M35" s="267">
        <v>1583</v>
      </c>
      <c r="N35" s="267">
        <v>750</v>
      </c>
      <c r="O35" s="267">
        <v>833</v>
      </c>
      <c r="P35" s="267">
        <v>693</v>
      </c>
      <c r="Q35" s="267">
        <v>1585</v>
      </c>
      <c r="R35" s="267">
        <v>750</v>
      </c>
      <c r="S35" s="267">
        <v>835</v>
      </c>
    </row>
    <row r="36" spans="1:19" s="260" customFormat="1" ht="13.5" customHeight="1">
      <c r="A36" s="269" t="s">
        <v>790</v>
      </c>
      <c r="B36" s="267">
        <v>792</v>
      </c>
      <c r="C36" s="267">
        <v>2093</v>
      </c>
      <c r="D36" s="267">
        <v>1023</v>
      </c>
      <c r="E36" s="267">
        <v>1070</v>
      </c>
      <c r="F36" s="267">
        <v>809</v>
      </c>
      <c r="G36" s="267">
        <v>2118</v>
      </c>
      <c r="H36" s="267">
        <v>1026</v>
      </c>
      <c r="I36" s="267">
        <v>1092</v>
      </c>
      <c r="J36" s="268"/>
      <c r="K36" s="269" t="s">
        <v>791</v>
      </c>
      <c r="L36" s="267">
        <v>340</v>
      </c>
      <c r="M36" s="267">
        <v>713</v>
      </c>
      <c r="N36" s="267">
        <v>335</v>
      </c>
      <c r="O36" s="267">
        <v>378</v>
      </c>
      <c r="P36" s="267">
        <v>327</v>
      </c>
      <c r="Q36" s="267">
        <v>708</v>
      </c>
      <c r="R36" s="267">
        <v>341</v>
      </c>
      <c r="S36" s="267">
        <v>367</v>
      </c>
    </row>
    <row r="37" spans="1:19" s="260" customFormat="1" ht="13.5" customHeight="1">
      <c r="A37" s="269" t="s">
        <v>792</v>
      </c>
      <c r="B37" s="267">
        <v>450</v>
      </c>
      <c r="C37" s="267">
        <v>1121</v>
      </c>
      <c r="D37" s="267">
        <v>539</v>
      </c>
      <c r="E37" s="267">
        <v>582</v>
      </c>
      <c r="F37" s="267">
        <v>458</v>
      </c>
      <c r="G37" s="267">
        <v>1120</v>
      </c>
      <c r="H37" s="267">
        <v>531</v>
      </c>
      <c r="I37" s="267">
        <v>589</v>
      </c>
      <c r="J37" s="268"/>
      <c r="K37" s="269" t="s">
        <v>793</v>
      </c>
      <c r="L37" s="267">
        <v>494</v>
      </c>
      <c r="M37" s="267">
        <v>964</v>
      </c>
      <c r="N37" s="267">
        <v>421</v>
      </c>
      <c r="O37" s="267">
        <v>543</v>
      </c>
      <c r="P37" s="267">
        <v>510</v>
      </c>
      <c r="Q37" s="267">
        <v>1011</v>
      </c>
      <c r="R37" s="267">
        <v>436</v>
      </c>
      <c r="S37" s="267">
        <v>575</v>
      </c>
    </row>
    <row r="38" spans="1:19" s="260" customFormat="1" ht="13.5" customHeight="1">
      <c r="A38" s="269" t="s">
        <v>794</v>
      </c>
      <c r="B38" s="267">
        <v>745</v>
      </c>
      <c r="C38" s="267">
        <v>2065</v>
      </c>
      <c r="D38" s="267">
        <v>1004</v>
      </c>
      <c r="E38" s="267">
        <v>1061</v>
      </c>
      <c r="F38" s="267">
        <v>774</v>
      </c>
      <c r="G38" s="267">
        <v>2113</v>
      </c>
      <c r="H38" s="267">
        <v>1020</v>
      </c>
      <c r="I38" s="267">
        <v>1093</v>
      </c>
      <c r="J38" s="268"/>
      <c r="K38" s="269" t="s">
        <v>795</v>
      </c>
      <c r="L38" s="267">
        <v>732</v>
      </c>
      <c r="M38" s="267">
        <v>1378</v>
      </c>
      <c r="N38" s="267">
        <v>575</v>
      </c>
      <c r="O38" s="267">
        <v>803</v>
      </c>
      <c r="P38" s="267">
        <v>755</v>
      </c>
      <c r="Q38" s="267">
        <v>1426</v>
      </c>
      <c r="R38" s="267">
        <v>598</v>
      </c>
      <c r="S38" s="267">
        <v>828</v>
      </c>
    </row>
    <row r="39" spans="1:19" s="260" customFormat="1" ht="13.5" customHeight="1">
      <c r="A39" s="269" t="s">
        <v>796</v>
      </c>
      <c r="B39" s="267">
        <v>708</v>
      </c>
      <c r="C39" s="267">
        <v>1900</v>
      </c>
      <c r="D39" s="267">
        <v>925</v>
      </c>
      <c r="E39" s="267">
        <v>975</v>
      </c>
      <c r="F39" s="267">
        <v>746</v>
      </c>
      <c r="G39" s="267">
        <v>1988</v>
      </c>
      <c r="H39" s="267">
        <v>978</v>
      </c>
      <c r="I39" s="267">
        <v>1010</v>
      </c>
      <c r="J39" s="268"/>
      <c r="K39" s="269" t="s">
        <v>797</v>
      </c>
      <c r="L39" s="267">
        <v>301</v>
      </c>
      <c r="M39" s="267">
        <v>554</v>
      </c>
      <c r="N39" s="267">
        <v>250</v>
      </c>
      <c r="O39" s="267">
        <v>304</v>
      </c>
      <c r="P39" s="267">
        <v>293</v>
      </c>
      <c r="Q39" s="267">
        <v>543</v>
      </c>
      <c r="R39" s="267">
        <v>245</v>
      </c>
      <c r="S39" s="267">
        <v>298</v>
      </c>
    </row>
    <row r="40" spans="1:19" s="260" customFormat="1" ht="13.5" customHeight="1">
      <c r="A40" s="269" t="s">
        <v>798</v>
      </c>
      <c r="B40" s="267">
        <v>134</v>
      </c>
      <c r="C40" s="267">
        <v>432</v>
      </c>
      <c r="D40" s="267">
        <v>216</v>
      </c>
      <c r="E40" s="267">
        <v>216</v>
      </c>
      <c r="F40" s="267">
        <v>143</v>
      </c>
      <c r="G40" s="267">
        <v>442</v>
      </c>
      <c r="H40" s="267">
        <v>220</v>
      </c>
      <c r="I40" s="267">
        <v>222</v>
      </c>
      <c r="J40" s="268"/>
      <c r="K40" s="269" t="s">
        <v>799</v>
      </c>
      <c r="L40" s="267">
        <v>25</v>
      </c>
      <c r="M40" s="267">
        <v>51</v>
      </c>
      <c r="N40" s="267">
        <v>24</v>
      </c>
      <c r="O40" s="267">
        <v>27</v>
      </c>
      <c r="P40" s="267">
        <v>24</v>
      </c>
      <c r="Q40" s="267">
        <v>51</v>
      </c>
      <c r="R40" s="267">
        <v>24</v>
      </c>
      <c r="S40" s="267">
        <v>27</v>
      </c>
    </row>
    <row r="41" spans="1:19" s="260" customFormat="1" ht="13.5" customHeight="1">
      <c r="A41" s="269" t="s">
        <v>800</v>
      </c>
      <c r="B41" s="267">
        <v>359</v>
      </c>
      <c r="C41" s="267">
        <v>1000</v>
      </c>
      <c r="D41" s="267">
        <v>474</v>
      </c>
      <c r="E41" s="267">
        <v>526</v>
      </c>
      <c r="F41" s="267">
        <v>361</v>
      </c>
      <c r="G41" s="267">
        <v>986</v>
      </c>
      <c r="H41" s="267">
        <v>467</v>
      </c>
      <c r="I41" s="267">
        <v>519</v>
      </c>
      <c r="J41" s="268"/>
      <c r="K41" s="269" t="s">
        <v>801</v>
      </c>
      <c r="L41" s="267">
        <v>674</v>
      </c>
      <c r="M41" s="267">
        <v>1609</v>
      </c>
      <c r="N41" s="267">
        <v>782</v>
      </c>
      <c r="O41" s="267">
        <v>827</v>
      </c>
      <c r="P41" s="267">
        <v>644</v>
      </c>
      <c r="Q41" s="267">
        <v>1524</v>
      </c>
      <c r="R41" s="267">
        <v>739</v>
      </c>
      <c r="S41" s="267">
        <v>785</v>
      </c>
    </row>
    <row r="42" spans="1:19" s="260" customFormat="1" ht="13.5" customHeight="1">
      <c r="A42" s="269" t="s">
        <v>802</v>
      </c>
      <c r="B42" s="267">
        <v>343</v>
      </c>
      <c r="C42" s="267">
        <v>696</v>
      </c>
      <c r="D42" s="267">
        <v>333</v>
      </c>
      <c r="E42" s="267">
        <v>363</v>
      </c>
      <c r="F42" s="267">
        <v>349</v>
      </c>
      <c r="G42" s="267">
        <v>705</v>
      </c>
      <c r="H42" s="267">
        <v>339</v>
      </c>
      <c r="I42" s="267">
        <v>366</v>
      </c>
      <c r="J42" s="268"/>
      <c r="K42" s="269" t="s">
        <v>803</v>
      </c>
      <c r="L42" s="267">
        <v>705</v>
      </c>
      <c r="M42" s="267">
        <v>1938</v>
      </c>
      <c r="N42" s="267">
        <v>943</v>
      </c>
      <c r="O42" s="267">
        <v>995</v>
      </c>
      <c r="P42" s="267">
        <v>714</v>
      </c>
      <c r="Q42" s="267">
        <v>1962</v>
      </c>
      <c r="R42" s="267">
        <v>956</v>
      </c>
      <c r="S42" s="267">
        <v>1006</v>
      </c>
    </row>
    <row r="43" spans="1:19" s="260" customFormat="1" ht="13.5" customHeight="1">
      <c r="A43" s="269" t="s">
        <v>804</v>
      </c>
      <c r="B43" s="267">
        <v>531</v>
      </c>
      <c r="C43" s="267">
        <v>1370</v>
      </c>
      <c r="D43" s="267">
        <v>660</v>
      </c>
      <c r="E43" s="267">
        <v>710</v>
      </c>
      <c r="F43" s="267">
        <v>535</v>
      </c>
      <c r="G43" s="267">
        <v>1384</v>
      </c>
      <c r="H43" s="267">
        <v>674</v>
      </c>
      <c r="I43" s="267">
        <v>710</v>
      </c>
      <c r="J43" s="268"/>
      <c r="K43" s="269" t="s">
        <v>805</v>
      </c>
      <c r="L43" s="267">
        <v>321</v>
      </c>
      <c r="M43" s="267">
        <v>882</v>
      </c>
      <c r="N43" s="267">
        <v>432</v>
      </c>
      <c r="O43" s="267">
        <v>450</v>
      </c>
      <c r="P43" s="267">
        <v>321</v>
      </c>
      <c r="Q43" s="267">
        <v>873</v>
      </c>
      <c r="R43" s="267">
        <v>421</v>
      </c>
      <c r="S43" s="267">
        <v>452</v>
      </c>
    </row>
    <row r="44" spans="1:19" s="260" customFormat="1" ht="13.5" customHeight="1">
      <c r="A44" s="269" t="s">
        <v>806</v>
      </c>
      <c r="B44" s="267">
        <v>365</v>
      </c>
      <c r="C44" s="267">
        <v>1041</v>
      </c>
      <c r="D44" s="267">
        <v>496</v>
      </c>
      <c r="E44" s="267">
        <v>545</v>
      </c>
      <c r="F44" s="267">
        <v>366</v>
      </c>
      <c r="G44" s="267">
        <v>1040</v>
      </c>
      <c r="H44" s="267">
        <v>494</v>
      </c>
      <c r="I44" s="267">
        <v>546</v>
      </c>
      <c r="J44" s="268"/>
      <c r="K44" s="269" t="s">
        <v>807</v>
      </c>
      <c r="L44" s="267">
        <v>417</v>
      </c>
      <c r="M44" s="267">
        <v>1155</v>
      </c>
      <c r="N44" s="267">
        <v>561</v>
      </c>
      <c r="O44" s="267">
        <v>594</v>
      </c>
      <c r="P44" s="267">
        <v>414</v>
      </c>
      <c r="Q44" s="267">
        <v>1143</v>
      </c>
      <c r="R44" s="267">
        <v>556</v>
      </c>
      <c r="S44" s="267">
        <v>587</v>
      </c>
    </row>
    <row r="45" spans="1:19" s="260" customFormat="1" ht="13.5" customHeight="1">
      <c r="A45" s="269" t="s">
        <v>808</v>
      </c>
      <c r="B45" s="267">
        <v>406</v>
      </c>
      <c r="C45" s="267">
        <v>1020</v>
      </c>
      <c r="D45" s="267">
        <v>442</v>
      </c>
      <c r="E45" s="267">
        <v>578</v>
      </c>
      <c r="F45" s="267">
        <v>410</v>
      </c>
      <c r="G45" s="267">
        <v>1025</v>
      </c>
      <c r="H45" s="267">
        <v>441</v>
      </c>
      <c r="I45" s="267">
        <v>584</v>
      </c>
      <c r="J45" s="268"/>
      <c r="K45" s="269" t="s">
        <v>809</v>
      </c>
      <c r="L45" s="267">
        <v>479</v>
      </c>
      <c r="M45" s="267">
        <v>1184</v>
      </c>
      <c r="N45" s="267">
        <v>568</v>
      </c>
      <c r="O45" s="267">
        <v>616</v>
      </c>
      <c r="P45" s="267">
        <v>480</v>
      </c>
      <c r="Q45" s="267">
        <v>1187</v>
      </c>
      <c r="R45" s="267">
        <v>571</v>
      </c>
      <c r="S45" s="267">
        <v>616</v>
      </c>
    </row>
    <row r="46" spans="1:19" s="260" customFormat="1" ht="13.5" customHeight="1">
      <c r="A46" s="269" t="s">
        <v>810</v>
      </c>
      <c r="B46" s="267">
        <v>256</v>
      </c>
      <c r="C46" s="267">
        <v>735</v>
      </c>
      <c r="D46" s="267">
        <v>343</v>
      </c>
      <c r="E46" s="267">
        <v>392</v>
      </c>
      <c r="F46" s="267">
        <v>258</v>
      </c>
      <c r="G46" s="267">
        <v>736</v>
      </c>
      <c r="H46" s="267">
        <v>347</v>
      </c>
      <c r="I46" s="267">
        <v>389</v>
      </c>
      <c r="J46" s="268"/>
      <c r="K46" s="269" t="s">
        <v>811</v>
      </c>
      <c r="L46" s="267">
        <v>547</v>
      </c>
      <c r="M46" s="267">
        <v>1161</v>
      </c>
      <c r="N46" s="267">
        <v>552</v>
      </c>
      <c r="O46" s="267">
        <v>609</v>
      </c>
      <c r="P46" s="267">
        <v>543</v>
      </c>
      <c r="Q46" s="267">
        <v>1128</v>
      </c>
      <c r="R46" s="267">
        <v>540</v>
      </c>
      <c r="S46" s="267">
        <v>588</v>
      </c>
    </row>
    <row r="47" spans="1:19" s="260" customFormat="1" ht="13.5" customHeight="1">
      <c r="A47" s="269" t="s">
        <v>812</v>
      </c>
      <c r="B47" s="267">
        <v>0</v>
      </c>
      <c r="C47" s="267">
        <v>0</v>
      </c>
      <c r="D47" s="267">
        <v>0</v>
      </c>
      <c r="E47" s="267">
        <v>0</v>
      </c>
      <c r="F47" s="267">
        <v>0</v>
      </c>
      <c r="G47" s="267">
        <v>0</v>
      </c>
      <c r="H47" s="267">
        <v>0</v>
      </c>
      <c r="I47" s="267">
        <v>0</v>
      </c>
      <c r="J47" s="268"/>
      <c r="K47" s="269" t="s">
        <v>813</v>
      </c>
      <c r="L47" s="267">
        <v>791</v>
      </c>
      <c r="M47" s="267">
        <v>1971</v>
      </c>
      <c r="N47" s="267">
        <v>956</v>
      </c>
      <c r="O47" s="267">
        <v>1015</v>
      </c>
      <c r="P47" s="267">
        <v>802</v>
      </c>
      <c r="Q47" s="267">
        <v>1986</v>
      </c>
      <c r="R47" s="267">
        <v>957</v>
      </c>
      <c r="S47" s="267">
        <v>1029</v>
      </c>
    </row>
    <row r="48" spans="1:19" s="260" customFormat="1" ht="13.5" customHeight="1">
      <c r="A48" s="269" t="s">
        <v>814</v>
      </c>
      <c r="B48" s="267">
        <v>123</v>
      </c>
      <c r="C48" s="267">
        <v>346</v>
      </c>
      <c r="D48" s="267">
        <v>158</v>
      </c>
      <c r="E48" s="267">
        <v>188</v>
      </c>
      <c r="F48" s="267">
        <v>128</v>
      </c>
      <c r="G48" s="267">
        <v>356</v>
      </c>
      <c r="H48" s="267">
        <v>162</v>
      </c>
      <c r="I48" s="267">
        <v>194</v>
      </c>
      <c r="J48" s="268"/>
      <c r="K48" s="269" t="s">
        <v>815</v>
      </c>
      <c r="L48" s="267">
        <v>834</v>
      </c>
      <c r="M48" s="267">
        <v>1869</v>
      </c>
      <c r="N48" s="267">
        <v>901</v>
      </c>
      <c r="O48" s="267">
        <v>968</v>
      </c>
      <c r="P48" s="267">
        <v>835</v>
      </c>
      <c r="Q48" s="267">
        <v>1897</v>
      </c>
      <c r="R48" s="267">
        <v>911</v>
      </c>
      <c r="S48" s="267">
        <v>986</v>
      </c>
    </row>
    <row r="49" spans="1:19" s="260" customFormat="1" ht="13.5" customHeight="1">
      <c r="A49" s="269" t="s">
        <v>816</v>
      </c>
      <c r="B49" s="267">
        <v>812</v>
      </c>
      <c r="C49" s="267">
        <v>1658</v>
      </c>
      <c r="D49" s="267">
        <v>751</v>
      </c>
      <c r="E49" s="267">
        <v>907</v>
      </c>
      <c r="F49" s="267">
        <v>812</v>
      </c>
      <c r="G49" s="267">
        <v>1690</v>
      </c>
      <c r="H49" s="267">
        <v>774</v>
      </c>
      <c r="I49" s="267">
        <v>916</v>
      </c>
      <c r="J49" s="268"/>
      <c r="K49" s="269" t="s">
        <v>817</v>
      </c>
      <c r="L49" s="267">
        <v>323</v>
      </c>
      <c r="M49" s="267">
        <v>773</v>
      </c>
      <c r="N49" s="267">
        <v>391</v>
      </c>
      <c r="O49" s="267">
        <v>382</v>
      </c>
      <c r="P49" s="267">
        <v>319</v>
      </c>
      <c r="Q49" s="267">
        <v>754</v>
      </c>
      <c r="R49" s="267">
        <v>378</v>
      </c>
      <c r="S49" s="267">
        <v>376</v>
      </c>
    </row>
    <row r="50" spans="1:19" s="260" customFormat="1" ht="13.5" customHeight="1">
      <c r="A50" s="269" t="s">
        <v>818</v>
      </c>
      <c r="B50" s="267">
        <v>707</v>
      </c>
      <c r="C50" s="267">
        <v>1482</v>
      </c>
      <c r="D50" s="267">
        <v>687</v>
      </c>
      <c r="E50" s="267">
        <v>795</v>
      </c>
      <c r="F50" s="267">
        <v>761</v>
      </c>
      <c r="G50" s="267">
        <v>1549</v>
      </c>
      <c r="H50" s="267">
        <v>715</v>
      </c>
      <c r="I50" s="267">
        <v>834</v>
      </c>
      <c r="J50" s="268"/>
      <c r="K50" s="269" t="s">
        <v>819</v>
      </c>
      <c r="L50" s="267">
        <v>290</v>
      </c>
      <c r="M50" s="267">
        <v>498</v>
      </c>
      <c r="N50" s="267">
        <v>213</v>
      </c>
      <c r="O50" s="267">
        <v>285</v>
      </c>
      <c r="P50" s="267">
        <v>293</v>
      </c>
      <c r="Q50" s="267">
        <v>501</v>
      </c>
      <c r="R50" s="267">
        <v>210</v>
      </c>
      <c r="S50" s="267">
        <v>291</v>
      </c>
    </row>
    <row r="51" spans="1:19" s="260" customFormat="1" ht="13.5" customHeight="1">
      <c r="A51" s="269" t="s">
        <v>820</v>
      </c>
      <c r="B51" s="267">
        <v>863</v>
      </c>
      <c r="C51" s="267">
        <v>1886</v>
      </c>
      <c r="D51" s="267">
        <v>876</v>
      </c>
      <c r="E51" s="267">
        <v>1010</v>
      </c>
      <c r="F51" s="267">
        <v>894</v>
      </c>
      <c r="G51" s="267">
        <v>1949</v>
      </c>
      <c r="H51" s="267">
        <v>909</v>
      </c>
      <c r="I51" s="267">
        <v>1040</v>
      </c>
      <c r="J51" s="268"/>
      <c r="K51" s="269" t="s">
        <v>821</v>
      </c>
      <c r="L51" s="267">
        <v>528</v>
      </c>
      <c r="M51" s="267">
        <v>1384</v>
      </c>
      <c r="N51" s="267">
        <v>685</v>
      </c>
      <c r="O51" s="267">
        <v>699</v>
      </c>
      <c r="P51" s="267">
        <v>546</v>
      </c>
      <c r="Q51" s="267">
        <v>1444</v>
      </c>
      <c r="R51" s="267">
        <v>712</v>
      </c>
      <c r="S51" s="267">
        <v>732</v>
      </c>
    </row>
    <row r="52" spans="1:19" s="260" customFormat="1" ht="13.5" customHeight="1">
      <c r="A52" s="269" t="s">
        <v>822</v>
      </c>
      <c r="B52" s="267">
        <v>0</v>
      </c>
      <c r="C52" s="267">
        <v>0</v>
      </c>
      <c r="D52" s="267">
        <v>0</v>
      </c>
      <c r="E52" s="267">
        <v>0</v>
      </c>
      <c r="F52" s="267">
        <v>0</v>
      </c>
      <c r="G52" s="267">
        <v>0</v>
      </c>
      <c r="H52" s="267">
        <v>0</v>
      </c>
      <c r="I52" s="267">
        <v>0</v>
      </c>
      <c r="J52" s="268"/>
      <c r="K52" s="269" t="s">
        <v>823</v>
      </c>
      <c r="L52" s="267">
        <v>735</v>
      </c>
      <c r="M52" s="267">
        <v>1810</v>
      </c>
      <c r="N52" s="267">
        <v>868</v>
      </c>
      <c r="O52" s="267">
        <v>942</v>
      </c>
      <c r="P52" s="267">
        <v>751</v>
      </c>
      <c r="Q52" s="267">
        <v>1838</v>
      </c>
      <c r="R52" s="267">
        <v>885</v>
      </c>
      <c r="S52" s="267">
        <v>953</v>
      </c>
    </row>
    <row r="53" spans="1:19" s="260" customFormat="1" ht="13.5" customHeight="1">
      <c r="A53" s="269" t="s">
        <v>824</v>
      </c>
      <c r="B53" s="267">
        <v>0</v>
      </c>
      <c r="C53" s="267">
        <v>0</v>
      </c>
      <c r="D53" s="267">
        <v>0</v>
      </c>
      <c r="E53" s="267">
        <v>0</v>
      </c>
      <c r="F53" s="267">
        <v>0</v>
      </c>
      <c r="G53" s="267">
        <v>0</v>
      </c>
      <c r="H53" s="267">
        <v>0</v>
      </c>
      <c r="I53" s="267">
        <v>0</v>
      </c>
      <c r="J53" s="268"/>
      <c r="K53" s="269" t="s">
        <v>825</v>
      </c>
      <c r="L53" s="267">
        <v>387</v>
      </c>
      <c r="M53" s="267">
        <v>866</v>
      </c>
      <c r="N53" s="267">
        <v>402</v>
      </c>
      <c r="O53" s="267">
        <v>464</v>
      </c>
      <c r="P53" s="267">
        <v>368</v>
      </c>
      <c r="Q53" s="267">
        <v>806</v>
      </c>
      <c r="R53" s="267">
        <v>371</v>
      </c>
      <c r="S53" s="267">
        <v>435</v>
      </c>
    </row>
    <row r="54" spans="1:19" s="260" customFormat="1" ht="13.5" customHeight="1">
      <c r="A54" s="269" t="s">
        <v>826</v>
      </c>
      <c r="B54" s="267">
        <v>76</v>
      </c>
      <c r="C54" s="267">
        <v>129</v>
      </c>
      <c r="D54" s="267">
        <v>60</v>
      </c>
      <c r="E54" s="267">
        <v>69</v>
      </c>
      <c r="F54" s="267">
        <v>80</v>
      </c>
      <c r="G54" s="267">
        <v>135</v>
      </c>
      <c r="H54" s="267">
        <v>63</v>
      </c>
      <c r="I54" s="267">
        <v>72</v>
      </c>
      <c r="J54" s="268"/>
      <c r="K54" s="269" t="s">
        <v>827</v>
      </c>
      <c r="L54" s="267">
        <v>2180</v>
      </c>
      <c r="M54" s="267">
        <v>5249</v>
      </c>
      <c r="N54" s="267">
        <v>2554</v>
      </c>
      <c r="O54" s="267">
        <v>2695</v>
      </c>
      <c r="P54" s="267">
        <v>2181</v>
      </c>
      <c r="Q54" s="267">
        <v>5242</v>
      </c>
      <c r="R54" s="267">
        <v>2549</v>
      </c>
      <c r="S54" s="267">
        <v>2693</v>
      </c>
    </row>
    <row r="55" spans="1:19" s="260" customFormat="1" ht="13.5" customHeight="1">
      <c r="A55" s="269" t="s">
        <v>828</v>
      </c>
      <c r="B55" s="267">
        <v>688</v>
      </c>
      <c r="C55" s="267">
        <v>1399</v>
      </c>
      <c r="D55" s="267">
        <v>647</v>
      </c>
      <c r="E55" s="267">
        <v>752</v>
      </c>
      <c r="F55" s="267">
        <v>680</v>
      </c>
      <c r="G55" s="267">
        <v>1388</v>
      </c>
      <c r="H55" s="267">
        <v>637</v>
      </c>
      <c r="I55" s="267">
        <v>751</v>
      </c>
      <c r="J55" s="268"/>
      <c r="K55" s="269" t="s">
        <v>829</v>
      </c>
      <c r="L55" s="267">
        <v>635</v>
      </c>
      <c r="M55" s="267">
        <v>1526</v>
      </c>
      <c r="N55" s="267">
        <v>753</v>
      </c>
      <c r="O55" s="267">
        <v>773</v>
      </c>
      <c r="P55" s="267">
        <v>631</v>
      </c>
      <c r="Q55" s="267">
        <v>1548</v>
      </c>
      <c r="R55" s="267">
        <v>764</v>
      </c>
      <c r="S55" s="267">
        <v>784</v>
      </c>
    </row>
    <row r="56" spans="1:19" s="260" customFormat="1" ht="13.5" customHeight="1">
      <c r="A56" s="269" t="s">
        <v>830</v>
      </c>
      <c r="B56" s="267">
        <v>370</v>
      </c>
      <c r="C56" s="267">
        <v>748</v>
      </c>
      <c r="D56" s="267">
        <v>354</v>
      </c>
      <c r="E56" s="267">
        <v>394</v>
      </c>
      <c r="F56" s="267">
        <v>367</v>
      </c>
      <c r="G56" s="267">
        <v>746</v>
      </c>
      <c r="H56" s="267">
        <v>353</v>
      </c>
      <c r="I56" s="267">
        <v>393</v>
      </c>
      <c r="J56" s="268"/>
      <c r="K56" s="269" t="s">
        <v>831</v>
      </c>
      <c r="L56" s="267">
        <v>116</v>
      </c>
      <c r="M56" s="267">
        <v>297</v>
      </c>
      <c r="N56" s="267">
        <v>147</v>
      </c>
      <c r="O56" s="267">
        <v>150</v>
      </c>
      <c r="P56" s="267">
        <v>116</v>
      </c>
      <c r="Q56" s="267">
        <v>293</v>
      </c>
      <c r="R56" s="267">
        <v>145</v>
      </c>
      <c r="S56" s="267">
        <v>148</v>
      </c>
    </row>
    <row r="57" spans="1:19" s="260" customFormat="1" ht="13.5" customHeight="1">
      <c r="A57" s="269" t="s">
        <v>832</v>
      </c>
      <c r="B57" s="267">
        <v>346</v>
      </c>
      <c r="C57" s="267">
        <v>811</v>
      </c>
      <c r="D57" s="267">
        <v>387</v>
      </c>
      <c r="E57" s="267">
        <v>424</v>
      </c>
      <c r="F57" s="267">
        <v>348</v>
      </c>
      <c r="G57" s="267">
        <v>802</v>
      </c>
      <c r="H57" s="267">
        <v>384</v>
      </c>
      <c r="I57" s="267">
        <v>418</v>
      </c>
      <c r="J57" s="268"/>
      <c r="K57" s="269" t="s">
        <v>833</v>
      </c>
      <c r="L57" s="267">
        <v>607</v>
      </c>
      <c r="M57" s="267">
        <v>1417</v>
      </c>
      <c r="N57" s="267">
        <v>663</v>
      </c>
      <c r="O57" s="267">
        <v>754</v>
      </c>
      <c r="P57" s="267">
        <v>616</v>
      </c>
      <c r="Q57" s="267">
        <v>1433</v>
      </c>
      <c r="R57" s="267">
        <v>673</v>
      </c>
      <c r="S57" s="267">
        <v>760</v>
      </c>
    </row>
    <row r="58" spans="1:19" s="260" customFormat="1" ht="13.5" customHeight="1">
      <c r="A58" s="269" t="s">
        <v>834</v>
      </c>
      <c r="B58" s="267">
        <v>308</v>
      </c>
      <c r="C58" s="267">
        <v>746</v>
      </c>
      <c r="D58" s="267">
        <v>345</v>
      </c>
      <c r="E58" s="267">
        <v>401</v>
      </c>
      <c r="F58" s="267">
        <v>302</v>
      </c>
      <c r="G58" s="267">
        <v>742</v>
      </c>
      <c r="H58" s="267">
        <v>346</v>
      </c>
      <c r="I58" s="267">
        <v>396</v>
      </c>
      <c r="J58" s="268"/>
      <c r="K58" s="269" t="s">
        <v>835</v>
      </c>
      <c r="L58" s="267">
        <v>101</v>
      </c>
      <c r="M58" s="267">
        <v>203</v>
      </c>
      <c r="N58" s="267">
        <v>98</v>
      </c>
      <c r="O58" s="267">
        <v>105</v>
      </c>
      <c r="P58" s="267">
        <v>103</v>
      </c>
      <c r="Q58" s="267">
        <v>204</v>
      </c>
      <c r="R58" s="267">
        <v>99</v>
      </c>
      <c r="S58" s="267">
        <v>105</v>
      </c>
    </row>
    <row r="59" spans="1:19" s="260" customFormat="1" ht="13.5" customHeight="1">
      <c r="A59" s="269" t="s">
        <v>836</v>
      </c>
      <c r="B59" s="267">
        <v>127</v>
      </c>
      <c r="C59" s="267">
        <v>240</v>
      </c>
      <c r="D59" s="267">
        <v>119</v>
      </c>
      <c r="E59" s="267">
        <v>121</v>
      </c>
      <c r="F59" s="267">
        <v>129</v>
      </c>
      <c r="G59" s="267">
        <v>232</v>
      </c>
      <c r="H59" s="267">
        <v>120</v>
      </c>
      <c r="I59" s="267">
        <v>112</v>
      </c>
      <c r="J59" s="268"/>
      <c r="K59" s="269" t="s">
        <v>837</v>
      </c>
      <c r="L59" s="267">
        <v>190</v>
      </c>
      <c r="M59" s="267">
        <v>551</v>
      </c>
      <c r="N59" s="267">
        <v>265</v>
      </c>
      <c r="O59" s="267">
        <v>286</v>
      </c>
      <c r="P59" s="267">
        <v>186</v>
      </c>
      <c r="Q59" s="267">
        <v>534</v>
      </c>
      <c r="R59" s="267">
        <v>259</v>
      </c>
      <c r="S59" s="267">
        <v>275</v>
      </c>
    </row>
    <row r="60" spans="1:19" s="260" customFormat="1" ht="13.5" customHeight="1">
      <c r="A60" s="269" t="s">
        <v>838</v>
      </c>
      <c r="B60" s="267">
        <v>323</v>
      </c>
      <c r="C60" s="267">
        <v>674</v>
      </c>
      <c r="D60" s="267">
        <v>320</v>
      </c>
      <c r="E60" s="267">
        <v>354</v>
      </c>
      <c r="F60" s="267">
        <v>332</v>
      </c>
      <c r="G60" s="267">
        <v>695</v>
      </c>
      <c r="H60" s="267">
        <v>334</v>
      </c>
      <c r="I60" s="267">
        <v>361</v>
      </c>
      <c r="J60" s="268"/>
      <c r="K60" s="269" t="s">
        <v>839</v>
      </c>
      <c r="L60" s="267">
        <v>322</v>
      </c>
      <c r="M60" s="267">
        <v>880</v>
      </c>
      <c r="N60" s="267">
        <v>430</v>
      </c>
      <c r="O60" s="267">
        <v>450</v>
      </c>
      <c r="P60" s="267">
        <v>314</v>
      </c>
      <c r="Q60" s="267">
        <v>852</v>
      </c>
      <c r="R60" s="267">
        <v>414</v>
      </c>
      <c r="S60" s="267">
        <v>438</v>
      </c>
    </row>
    <row r="61" spans="1:19" s="260" customFormat="1" ht="13.5" customHeight="1">
      <c r="A61" s="269" t="s">
        <v>840</v>
      </c>
      <c r="B61" s="267">
        <v>569</v>
      </c>
      <c r="C61" s="267">
        <v>1115</v>
      </c>
      <c r="D61" s="267">
        <v>564</v>
      </c>
      <c r="E61" s="267">
        <v>551</v>
      </c>
      <c r="F61" s="267">
        <v>593</v>
      </c>
      <c r="G61" s="267">
        <v>1156</v>
      </c>
      <c r="H61" s="267">
        <v>583</v>
      </c>
      <c r="I61" s="267">
        <v>573</v>
      </c>
      <c r="J61" s="268"/>
      <c r="K61" s="269" t="s">
        <v>841</v>
      </c>
      <c r="L61" s="267">
        <v>325</v>
      </c>
      <c r="M61" s="267">
        <v>788</v>
      </c>
      <c r="N61" s="267">
        <v>388</v>
      </c>
      <c r="O61" s="267">
        <v>400</v>
      </c>
      <c r="P61" s="267">
        <v>325</v>
      </c>
      <c r="Q61" s="267">
        <v>783</v>
      </c>
      <c r="R61" s="267">
        <v>384</v>
      </c>
      <c r="S61" s="267">
        <v>399</v>
      </c>
    </row>
    <row r="62" spans="1:19" s="260" customFormat="1" ht="13.5" customHeight="1">
      <c r="A62" s="269" t="s">
        <v>842</v>
      </c>
      <c r="B62" s="267">
        <v>192</v>
      </c>
      <c r="C62" s="267">
        <v>385</v>
      </c>
      <c r="D62" s="267">
        <v>196</v>
      </c>
      <c r="E62" s="267">
        <v>189</v>
      </c>
      <c r="F62" s="267">
        <v>191</v>
      </c>
      <c r="G62" s="267">
        <v>382</v>
      </c>
      <c r="H62" s="267">
        <v>195</v>
      </c>
      <c r="I62" s="267">
        <v>187</v>
      </c>
      <c r="J62" s="268"/>
      <c r="K62" s="269" t="s">
        <v>843</v>
      </c>
      <c r="L62" s="267">
        <v>206</v>
      </c>
      <c r="M62" s="267">
        <v>491</v>
      </c>
      <c r="N62" s="267">
        <v>235</v>
      </c>
      <c r="O62" s="267">
        <v>256</v>
      </c>
      <c r="P62" s="267">
        <v>211</v>
      </c>
      <c r="Q62" s="267">
        <v>492</v>
      </c>
      <c r="R62" s="267">
        <v>234</v>
      </c>
      <c r="S62" s="267">
        <v>258</v>
      </c>
    </row>
    <row r="63" spans="1:19" s="260" customFormat="1" ht="13.5" customHeight="1">
      <c r="A63" s="269" t="s">
        <v>844</v>
      </c>
      <c r="B63" s="267">
        <v>528</v>
      </c>
      <c r="C63" s="267">
        <v>1233</v>
      </c>
      <c r="D63" s="267">
        <v>572</v>
      </c>
      <c r="E63" s="267">
        <v>661</v>
      </c>
      <c r="F63" s="267">
        <v>528</v>
      </c>
      <c r="G63" s="267">
        <v>1234</v>
      </c>
      <c r="H63" s="267">
        <v>567</v>
      </c>
      <c r="I63" s="267">
        <v>667</v>
      </c>
      <c r="J63" s="268"/>
      <c r="K63" s="269" t="s">
        <v>845</v>
      </c>
      <c r="L63" s="267">
        <v>253</v>
      </c>
      <c r="M63" s="267">
        <v>573</v>
      </c>
      <c r="N63" s="267">
        <v>271</v>
      </c>
      <c r="O63" s="267">
        <v>302</v>
      </c>
      <c r="P63" s="267">
        <v>273</v>
      </c>
      <c r="Q63" s="267">
        <v>612</v>
      </c>
      <c r="R63" s="267">
        <v>291</v>
      </c>
      <c r="S63" s="267">
        <v>321</v>
      </c>
    </row>
    <row r="64" spans="1:19" s="260" customFormat="1" ht="13.5" customHeight="1">
      <c r="A64" s="269" t="s">
        <v>846</v>
      </c>
      <c r="B64" s="267">
        <v>127</v>
      </c>
      <c r="C64" s="267">
        <v>258</v>
      </c>
      <c r="D64" s="267">
        <v>136</v>
      </c>
      <c r="E64" s="267">
        <v>122</v>
      </c>
      <c r="F64" s="267">
        <v>132</v>
      </c>
      <c r="G64" s="267">
        <v>266</v>
      </c>
      <c r="H64" s="267">
        <v>140</v>
      </c>
      <c r="I64" s="267">
        <v>126</v>
      </c>
      <c r="J64" s="268"/>
      <c r="K64" s="269" t="s">
        <v>847</v>
      </c>
      <c r="L64" s="267">
        <v>249</v>
      </c>
      <c r="M64" s="267">
        <v>585</v>
      </c>
      <c r="N64" s="267">
        <v>271</v>
      </c>
      <c r="O64" s="267">
        <v>314</v>
      </c>
      <c r="P64" s="267">
        <v>263</v>
      </c>
      <c r="Q64" s="267">
        <v>621</v>
      </c>
      <c r="R64" s="267">
        <v>288</v>
      </c>
      <c r="S64" s="267">
        <v>333</v>
      </c>
    </row>
    <row r="65" spans="1:23" s="260" customFormat="1" ht="13.5" customHeight="1">
      <c r="A65" s="269" t="s">
        <v>848</v>
      </c>
      <c r="B65" s="267">
        <v>207</v>
      </c>
      <c r="C65" s="267">
        <v>442</v>
      </c>
      <c r="D65" s="267">
        <v>214</v>
      </c>
      <c r="E65" s="267">
        <v>228</v>
      </c>
      <c r="F65" s="267">
        <v>205</v>
      </c>
      <c r="G65" s="267">
        <v>447</v>
      </c>
      <c r="H65" s="267">
        <v>216</v>
      </c>
      <c r="I65" s="267">
        <v>231</v>
      </c>
      <c r="J65" s="268"/>
      <c r="K65" s="269" t="s">
        <v>849</v>
      </c>
      <c r="L65" s="267">
        <v>13</v>
      </c>
      <c r="M65" s="267">
        <v>38</v>
      </c>
      <c r="N65" s="267">
        <v>19</v>
      </c>
      <c r="O65" s="267">
        <v>19</v>
      </c>
      <c r="P65" s="267">
        <v>13</v>
      </c>
      <c r="Q65" s="267">
        <v>38</v>
      </c>
      <c r="R65" s="267">
        <v>18</v>
      </c>
      <c r="S65" s="267">
        <v>20</v>
      </c>
    </row>
    <row r="66" spans="1:23" s="260" customFormat="1" ht="13.5" customHeight="1">
      <c r="A66" s="269" t="s">
        <v>850</v>
      </c>
      <c r="B66" s="267">
        <v>163</v>
      </c>
      <c r="C66" s="267">
        <v>375</v>
      </c>
      <c r="D66" s="267">
        <v>184</v>
      </c>
      <c r="E66" s="267">
        <v>191</v>
      </c>
      <c r="F66" s="267">
        <v>168</v>
      </c>
      <c r="G66" s="267">
        <v>384</v>
      </c>
      <c r="H66" s="267">
        <v>187</v>
      </c>
      <c r="I66" s="267">
        <v>197</v>
      </c>
      <c r="J66" s="268"/>
      <c r="K66" s="269" t="s">
        <v>851</v>
      </c>
      <c r="L66" s="267">
        <v>0</v>
      </c>
      <c r="M66" s="267">
        <v>0</v>
      </c>
      <c r="N66" s="267">
        <v>0</v>
      </c>
      <c r="O66" s="267">
        <v>0</v>
      </c>
      <c r="P66" s="267">
        <v>0</v>
      </c>
      <c r="Q66" s="267">
        <v>0</v>
      </c>
      <c r="R66" s="267">
        <v>0</v>
      </c>
      <c r="S66" s="267">
        <v>0</v>
      </c>
    </row>
    <row r="67" spans="1:23" s="260" customFormat="1" ht="13.5" customHeight="1">
      <c r="A67" s="269" t="s">
        <v>852</v>
      </c>
      <c r="B67" s="267">
        <v>473</v>
      </c>
      <c r="C67" s="267">
        <v>1041</v>
      </c>
      <c r="D67" s="267">
        <v>500</v>
      </c>
      <c r="E67" s="267">
        <v>541</v>
      </c>
      <c r="F67" s="267">
        <v>483</v>
      </c>
      <c r="G67" s="267">
        <v>1051</v>
      </c>
      <c r="H67" s="267">
        <v>497</v>
      </c>
      <c r="I67" s="267">
        <v>554</v>
      </c>
      <c r="J67" s="268"/>
      <c r="K67" s="269" t="s">
        <v>853</v>
      </c>
      <c r="L67" s="267">
        <v>77</v>
      </c>
      <c r="M67" s="267">
        <v>274</v>
      </c>
      <c r="N67" s="267">
        <v>118</v>
      </c>
      <c r="O67" s="267">
        <v>156</v>
      </c>
      <c r="P67" s="267">
        <v>74</v>
      </c>
      <c r="Q67" s="267">
        <v>271</v>
      </c>
      <c r="R67" s="267">
        <v>117</v>
      </c>
      <c r="S67" s="267">
        <v>154</v>
      </c>
    </row>
    <row r="68" spans="1:23" s="260" customFormat="1" ht="13.5" customHeight="1">
      <c r="A68" s="269" t="s">
        <v>854</v>
      </c>
      <c r="B68" s="267">
        <v>212</v>
      </c>
      <c r="C68" s="267">
        <v>524</v>
      </c>
      <c r="D68" s="267">
        <v>261</v>
      </c>
      <c r="E68" s="267">
        <v>263</v>
      </c>
      <c r="F68" s="267">
        <v>215</v>
      </c>
      <c r="G68" s="267">
        <v>527</v>
      </c>
      <c r="H68" s="267">
        <v>265</v>
      </c>
      <c r="I68" s="267">
        <v>262</v>
      </c>
      <c r="J68" s="268"/>
      <c r="K68" s="269" t="s">
        <v>855</v>
      </c>
      <c r="L68" s="267">
        <v>519</v>
      </c>
      <c r="M68" s="267">
        <v>1082</v>
      </c>
      <c r="N68" s="267">
        <v>510</v>
      </c>
      <c r="O68" s="267">
        <v>572</v>
      </c>
      <c r="P68" s="267">
        <v>527</v>
      </c>
      <c r="Q68" s="267">
        <v>1105</v>
      </c>
      <c r="R68" s="267">
        <v>515</v>
      </c>
      <c r="S68" s="267">
        <v>590</v>
      </c>
    </row>
    <row r="69" spans="1:23" s="260" customFormat="1" ht="13.5" customHeight="1">
      <c r="A69" s="269" t="s">
        <v>856</v>
      </c>
      <c r="B69" s="267">
        <v>845</v>
      </c>
      <c r="C69" s="267">
        <v>1703</v>
      </c>
      <c r="D69" s="267">
        <v>750</v>
      </c>
      <c r="E69" s="267">
        <v>953</v>
      </c>
      <c r="F69" s="267">
        <v>851</v>
      </c>
      <c r="G69" s="267">
        <v>1724</v>
      </c>
      <c r="H69" s="267">
        <v>749</v>
      </c>
      <c r="I69" s="267">
        <v>975</v>
      </c>
      <c r="J69" s="268"/>
      <c r="K69" s="269" t="s">
        <v>857</v>
      </c>
      <c r="L69" s="267">
        <v>484</v>
      </c>
      <c r="M69" s="267">
        <v>1112</v>
      </c>
      <c r="N69" s="267">
        <v>523</v>
      </c>
      <c r="O69" s="267">
        <v>589</v>
      </c>
      <c r="P69" s="267">
        <v>485</v>
      </c>
      <c r="Q69" s="267">
        <v>1107</v>
      </c>
      <c r="R69" s="267">
        <v>519</v>
      </c>
      <c r="S69" s="267">
        <v>588</v>
      </c>
      <c r="U69" s="30"/>
      <c r="V69" s="30"/>
      <c r="W69" s="30"/>
    </row>
    <row r="70" spans="1:23" s="260" customFormat="1" ht="13.5" customHeight="1">
      <c r="A70" s="269" t="s">
        <v>858</v>
      </c>
      <c r="B70" s="267">
        <v>468</v>
      </c>
      <c r="C70" s="267">
        <v>800</v>
      </c>
      <c r="D70" s="267">
        <v>347</v>
      </c>
      <c r="E70" s="267">
        <v>453</v>
      </c>
      <c r="F70" s="267">
        <v>478</v>
      </c>
      <c r="G70" s="267">
        <v>809</v>
      </c>
      <c r="H70" s="267">
        <v>351</v>
      </c>
      <c r="I70" s="267">
        <v>458</v>
      </c>
      <c r="J70" s="268"/>
      <c r="K70" s="269" t="s">
        <v>859</v>
      </c>
      <c r="L70" s="267">
        <v>445</v>
      </c>
      <c r="M70" s="267">
        <v>1050</v>
      </c>
      <c r="N70" s="267">
        <v>495</v>
      </c>
      <c r="O70" s="267">
        <v>555</v>
      </c>
      <c r="P70" s="267">
        <v>448</v>
      </c>
      <c r="Q70" s="267">
        <v>1049</v>
      </c>
      <c r="R70" s="267">
        <v>499</v>
      </c>
      <c r="S70" s="267">
        <v>550</v>
      </c>
      <c r="U70" s="30"/>
      <c r="V70" s="30"/>
      <c r="W70" s="30"/>
    </row>
    <row r="71" spans="1:23" s="260" customFormat="1" ht="13.5" customHeight="1">
      <c r="A71" s="269" t="s">
        <v>860</v>
      </c>
      <c r="B71" s="267">
        <v>775</v>
      </c>
      <c r="C71" s="267">
        <v>1552</v>
      </c>
      <c r="D71" s="267">
        <v>676</v>
      </c>
      <c r="E71" s="267">
        <v>876</v>
      </c>
      <c r="F71" s="267">
        <v>800</v>
      </c>
      <c r="G71" s="267">
        <v>1587</v>
      </c>
      <c r="H71" s="267">
        <v>703</v>
      </c>
      <c r="I71" s="267">
        <v>884</v>
      </c>
      <c r="J71" s="268"/>
      <c r="K71" s="269" t="s">
        <v>861</v>
      </c>
      <c r="L71" s="267">
        <v>305</v>
      </c>
      <c r="M71" s="267">
        <v>777</v>
      </c>
      <c r="N71" s="267">
        <v>375</v>
      </c>
      <c r="O71" s="267">
        <v>402</v>
      </c>
      <c r="P71" s="267">
        <v>308</v>
      </c>
      <c r="Q71" s="267">
        <v>784</v>
      </c>
      <c r="R71" s="267">
        <v>381</v>
      </c>
      <c r="S71" s="267">
        <v>403</v>
      </c>
    </row>
    <row r="72" spans="1:23" s="260" customFormat="1" ht="13.5" customHeight="1">
      <c r="A72" s="269" t="s">
        <v>862</v>
      </c>
      <c r="B72" s="267">
        <v>908</v>
      </c>
      <c r="C72" s="267">
        <v>1452</v>
      </c>
      <c r="D72" s="267">
        <v>653</v>
      </c>
      <c r="E72" s="267">
        <v>799</v>
      </c>
      <c r="F72" s="267">
        <v>931</v>
      </c>
      <c r="G72" s="267">
        <v>1493</v>
      </c>
      <c r="H72" s="267">
        <v>667</v>
      </c>
      <c r="I72" s="267">
        <v>826</v>
      </c>
      <c r="J72" s="268"/>
      <c r="K72" s="269" t="s">
        <v>863</v>
      </c>
      <c r="L72" s="267">
        <v>7</v>
      </c>
      <c r="M72" s="267">
        <v>23</v>
      </c>
      <c r="N72" s="267">
        <v>11</v>
      </c>
      <c r="O72" s="267">
        <v>12</v>
      </c>
      <c r="P72" s="267">
        <v>7</v>
      </c>
      <c r="Q72" s="267">
        <v>23</v>
      </c>
      <c r="R72" s="267">
        <v>11</v>
      </c>
      <c r="S72" s="267">
        <v>12</v>
      </c>
    </row>
    <row r="73" spans="1:23" s="260" customFormat="1" ht="9" customHeight="1">
      <c r="A73" s="299"/>
      <c r="F73" s="272"/>
      <c r="G73" s="272"/>
      <c r="H73" s="272"/>
      <c r="I73" s="272"/>
      <c r="J73" s="270"/>
      <c r="K73" s="299"/>
      <c r="P73" s="272"/>
      <c r="Q73" s="272"/>
      <c r="R73" s="272"/>
      <c r="S73" s="272"/>
    </row>
    <row r="74" spans="1:23" s="260" customFormat="1" ht="13.5" customHeight="1">
      <c r="A74" s="299"/>
      <c r="F74" s="270"/>
      <c r="G74" s="270"/>
      <c r="H74" s="270"/>
      <c r="I74" s="270"/>
      <c r="J74" s="27"/>
      <c r="K74" s="299"/>
      <c r="P74" s="270"/>
      <c r="Q74" s="270"/>
      <c r="R74" s="270"/>
      <c r="S74" s="270"/>
    </row>
    <row r="75" spans="1:23" ht="13.5" customHeight="1">
      <c r="F75" s="270"/>
      <c r="G75" s="270"/>
      <c r="H75" s="270"/>
      <c r="I75" s="270"/>
      <c r="J75" s="27"/>
      <c r="P75" s="289"/>
      <c r="Q75" s="289"/>
      <c r="R75" s="289"/>
      <c r="S75" s="289"/>
    </row>
    <row r="76" spans="1:23" ht="13.5" customHeight="1">
      <c r="F76" s="270"/>
      <c r="G76" s="270"/>
      <c r="H76" s="270"/>
      <c r="I76" s="270"/>
      <c r="J76" s="2"/>
      <c r="P76" s="270"/>
      <c r="Q76" s="270"/>
      <c r="R76" s="270"/>
      <c r="S76" s="270"/>
    </row>
    <row r="77" spans="1:23" ht="13.5" customHeight="1">
      <c r="F77" s="2"/>
      <c r="G77" s="2"/>
      <c r="H77" s="2"/>
      <c r="I77" s="2"/>
      <c r="J77" s="2"/>
      <c r="P77" s="2"/>
      <c r="Q77" s="2"/>
      <c r="R77" s="2"/>
      <c r="S77" s="2"/>
    </row>
    <row r="78" spans="1:23" ht="13.5" customHeight="1">
      <c r="F78" s="2"/>
      <c r="G78" s="2"/>
      <c r="H78" s="2"/>
      <c r="I78" s="2"/>
      <c r="J78" s="2"/>
      <c r="P78" s="2"/>
      <c r="Q78" s="2"/>
      <c r="R78" s="2"/>
      <c r="S78" s="2"/>
    </row>
    <row r="79" spans="1:23" ht="13.5" customHeight="1">
      <c r="F79" s="294"/>
      <c r="G79" s="294"/>
      <c r="H79" s="294"/>
      <c r="I79" s="294"/>
    </row>
    <row r="80" spans="1:23" ht="13.5" customHeight="1"/>
    <row r="81" spans="6:18" ht="13.5" customHeight="1"/>
    <row r="82" spans="6:18" ht="13.5" customHeight="1">
      <c r="F82" s="2"/>
      <c r="G82" s="2"/>
      <c r="H82" s="2"/>
      <c r="I82" s="2"/>
      <c r="J82" s="2"/>
      <c r="L82" s="2"/>
      <c r="M82" s="2"/>
      <c r="N82" s="2"/>
      <c r="O82" s="2"/>
      <c r="P82" s="2"/>
      <c r="Q82" s="2"/>
      <c r="R82" s="2"/>
    </row>
    <row r="83" spans="6:18" ht="13.5" customHeight="1">
      <c r="F83" s="2"/>
      <c r="G83" s="2"/>
      <c r="H83" s="2"/>
      <c r="I83" s="2"/>
      <c r="J83" s="2"/>
      <c r="L83" s="2"/>
      <c r="M83" s="2"/>
      <c r="N83" s="2"/>
      <c r="O83" s="2"/>
      <c r="P83" s="2"/>
      <c r="Q83" s="2"/>
      <c r="R83" s="2"/>
    </row>
    <row r="84" spans="6:18" ht="13.5" customHeight="1"/>
    <row r="85" spans="6:18" ht="13.5" customHeight="1"/>
    <row r="86" spans="6:18" ht="13.5" customHeight="1"/>
    <row r="87" spans="6:18" ht="13.5" customHeight="1"/>
    <row r="112" spans="17:17" ht="10.5" customHeight="1">
      <c r="Q112" s="1" t="s">
        <v>864</v>
      </c>
    </row>
  </sheetData>
  <mergeCells count="15">
    <mergeCell ref="A1:S1"/>
    <mergeCell ref="A4:A6"/>
    <mergeCell ref="B4:E4"/>
    <mergeCell ref="F4:I4"/>
    <mergeCell ref="K4:K6"/>
    <mergeCell ref="L4:O4"/>
    <mergeCell ref="P4:S4"/>
    <mergeCell ref="B5:B6"/>
    <mergeCell ref="C5:E5"/>
    <mergeCell ref="F5:F6"/>
    <mergeCell ref="G5:I5"/>
    <mergeCell ref="L5:L6"/>
    <mergeCell ref="M5:O5"/>
    <mergeCell ref="P5:P6"/>
    <mergeCell ref="Q5:S5"/>
  </mergeCells>
  <phoneticPr fontId="3"/>
  <pageMargins left="0.98425196850393704" right="0.59055118110236227" top="0.39370078740157483" bottom="0.39370078740157483" header="0.51181102362204722" footer="0.51181102362204722"/>
  <pageSetup paperSize="8" scale="86" orientation="landscape" verticalDpi="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F029-13CA-4A4B-857C-253F9AB3CB66}">
  <sheetPr>
    <pageSetUpPr fitToPage="1"/>
  </sheetPr>
  <dimension ref="A1:W105"/>
  <sheetViews>
    <sheetView zoomScaleNormal="100" workbookViewId="0">
      <pane xSplit="1" ySplit="6" topLeftCell="B52" activePane="bottomRight" state="frozen"/>
      <selection activeCell="H23" sqref="H23"/>
      <selection pane="topRight" activeCell="H23" sqref="H23"/>
      <selection pane="bottomLeft" activeCell="H23" sqref="H23"/>
      <selection pane="bottomRight" sqref="A1:S1"/>
    </sheetView>
  </sheetViews>
  <sheetFormatPr defaultColWidth="9" defaultRowHeight="10.5" customHeight="1"/>
  <cols>
    <col min="1" max="1" width="17.08984375" style="273" customWidth="1"/>
    <col min="2" max="9" width="9.90625" style="1" customWidth="1"/>
    <col min="10" max="10" width="1.6328125" style="1" customWidth="1"/>
    <col min="11" max="11" width="17.08984375" style="273" customWidth="1"/>
    <col min="12" max="19" width="9.90625" style="1" customWidth="1"/>
    <col min="20" max="256" width="9" style="1"/>
    <col min="257" max="257" width="17.08984375" style="1" customWidth="1"/>
    <col min="258" max="265" width="9.90625" style="1" customWidth="1"/>
    <col min="266" max="266" width="1.6328125" style="1" customWidth="1"/>
    <col min="267" max="267" width="17.08984375" style="1" customWidth="1"/>
    <col min="268" max="275" width="9.90625" style="1" customWidth="1"/>
    <col min="276" max="512" width="9" style="1"/>
    <col min="513" max="513" width="17.08984375" style="1" customWidth="1"/>
    <col min="514" max="521" width="9.90625" style="1" customWidth="1"/>
    <col min="522" max="522" width="1.6328125" style="1" customWidth="1"/>
    <col min="523" max="523" width="17.08984375" style="1" customWidth="1"/>
    <col min="524" max="531" width="9.90625" style="1" customWidth="1"/>
    <col min="532" max="768" width="9" style="1"/>
    <col min="769" max="769" width="17.08984375" style="1" customWidth="1"/>
    <col min="770" max="777" width="9.90625" style="1" customWidth="1"/>
    <col min="778" max="778" width="1.6328125" style="1" customWidth="1"/>
    <col min="779" max="779" width="17.08984375" style="1" customWidth="1"/>
    <col min="780" max="787" width="9.90625" style="1" customWidth="1"/>
    <col min="788" max="1024" width="9" style="1"/>
    <col min="1025" max="1025" width="17.08984375" style="1" customWidth="1"/>
    <col min="1026" max="1033" width="9.90625" style="1" customWidth="1"/>
    <col min="1034" max="1034" width="1.6328125" style="1" customWidth="1"/>
    <col min="1035" max="1035" width="17.08984375" style="1" customWidth="1"/>
    <col min="1036" max="1043" width="9.90625" style="1" customWidth="1"/>
    <col min="1044" max="1280" width="9" style="1"/>
    <col min="1281" max="1281" width="17.08984375" style="1" customWidth="1"/>
    <col min="1282" max="1289" width="9.90625" style="1" customWidth="1"/>
    <col min="1290" max="1290" width="1.6328125" style="1" customWidth="1"/>
    <col min="1291" max="1291" width="17.08984375" style="1" customWidth="1"/>
    <col min="1292" max="1299" width="9.90625" style="1" customWidth="1"/>
    <col min="1300" max="1536" width="9" style="1"/>
    <col min="1537" max="1537" width="17.08984375" style="1" customWidth="1"/>
    <col min="1538" max="1545" width="9.90625" style="1" customWidth="1"/>
    <col min="1546" max="1546" width="1.6328125" style="1" customWidth="1"/>
    <col min="1547" max="1547" width="17.08984375" style="1" customWidth="1"/>
    <col min="1548" max="1555" width="9.90625" style="1" customWidth="1"/>
    <col min="1556" max="1792" width="9" style="1"/>
    <col min="1793" max="1793" width="17.08984375" style="1" customWidth="1"/>
    <col min="1794" max="1801" width="9.90625" style="1" customWidth="1"/>
    <col min="1802" max="1802" width="1.6328125" style="1" customWidth="1"/>
    <col min="1803" max="1803" width="17.08984375" style="1" customWidth="1"/>
    <col min="1804" max="1811" width="9.90625" style="1" customWidth="1"/>
    <col min="1812" max="2048" width="9" style="1"/>
    <col min="2049" max="2049" width="17.08984375" style="1" customWidth="1"/>
    <col min="2050" max="2057" width="9.90625" style="1" customWidth="1"/>
    <col min="2058" max="2058" width="1.6328125" style="1" customWidth="1"/>
    <col min="2059" max="2059" width="17.08984375" style="1" customWidth="1"/>
    <col min="2060" max="2067" width="9.90625" style="1" customWidth="1"/>
    <col min="2068" max="2304" width="9" style="1"/>
    <col min="2305" max="2305" width="17.08984375" style="1" customWidth="1"/>
    <col min="2306" max="2313" width="9.90625" style="1" customWidth="1"/>
    <col min="2314" max="2314" width="1.6328125" style="1" customWidth="1"/>
    <col min="2315" max="2315" width="17.08984375" style="1" customWidth="1"/>
    <col min="2316" max="2323" width="9.90625" style="1" customWidth="1"/>
    <col min="2324" max="2560" width="9" style="1"/>
    <col min="2561" max="2561" width="17.08984375" style="1" customWidth="1"/>
    <col min="2562" max="2569" width="9.90625" style="1" customWidth="1"/>
    <col min="2570" max="2570" width="1.6328125" style="1" customWidth="1"/>
    <col min="2571" max="2571" width="17.08984375" style="1" customWidth="1"/>
    <col min="2572" max="2579" width="9.90625" style="1" customWidth="1"/>
    <col min="2580" max="2816" width="9" style="1"/>
    <col min="2817" max="2817" width="17.08984375" style="1" customWidth="1"/>
    <col min="2818" max="2825" width="9.90625" style="1" customWidth="1"/>
    <col min="2826" max="2826" width="1.6328125" style="1" customWidth="1"/>
    <col min="2827" max="2827" width="17.08984375" style="1" customWidth="1"/>
    <col min="2828" max="2835" width="9.90625" style="1" customWidth="1"/>
    <col min="2836" max="3072" width="9" style="1"/>
    <col min="3073" max="3073" width="17.08984375" style="1" customWidth="1"/>
    <col min="3074" max="3081" width="9.90625" style="1" customWidth="1"/>
    <col min="3082" max="3082" width="1.6328125" style="1" customWidth="1"/>
    <col min="3083" max="3083" width="17.08984375" style="1" customWidth="1"/>
    <col min="3084" max="3091" width="9.90625" style="1" customWidth="1"/>
    <col min="3092" max="3328" width="9" style="1"/>
    <col min="3329" max="3329" width="17.08984375" style="1" customWidth="1"/>
    <col min="3330" max="3337" width="9.90625" style="1" customWidth="1"/>
    <col min="3338" max="3338" width="1.6328125" style="1" customWidth="1"/>
    <col min="3339" max="3339" width="17.08984375" style="1" customWidth="1"/>
    <col min="3340" max="3347" width="9.90625" style="1" customWidth="1"/>
    <col min="3348" max="3584" width="9" style="1"/>
    <col min="3585" max="3585" width="17.08984375" style="1" customWidth="1"/>
    <col min="3586" max="3593" width="9.90625" style="1" customWidth="1"/>
    <col min="3594" max="3594" width="1.6328125" style="1" customWidth="1"/>
    <col min="3595" max="3595" width="17.08984375" style="1" customWidth="1"/>
    <col min="3596" max="3603" width="9.90625" style="1" customWidth="1"/>
    <col min="3604" max="3840" width="9" style="1"/>
    <col min="3841" max="3841" width="17.08984375" style="1" customWidth="1"/>
    <col min="3842" max="3849" width="9.90625" style="1" customWidth="1"/>
    <col min="3850" max="3850" width="1.6328125" style="1" customWidth="1"/>
    <col min="3851" max="3851" width="17.08984375" style="1" customWidth="1"/>
    <col min="3852" max="3859" width="9.90625" style="1" customWidth="1"/>
    <col min="3860" max="4096" width="9" style="1"/>
    <col min="4097" max="4097" width="17.08984375" style="1" customWidth="1"/>
    <col min="4098" max="4105" width="9.90625" style="1" customWidth="1"/>
    <col min="4106" max="4106" width="1.6328125" style="1" customWidth="1"/>
    <col min="4107" max="4107" width="17.08984375" style="1" customWidth="1"/>
    <col min="4108" max="4115" width="9.90625" style="1" customWidth="1"/>
    <col min="4116" max="4352" width="9" style="1"/>
    <col min="4353" max="4353" width="17.08984375" style="1" customWidth="1"/>
    <col min="4354" max="4361" width="9.90625" style="1" customWidth="1"/>
    <col min="4362" max="4362" width="1.6328125" style="1" customWidth="1"/>
    <col min="4363" max="4363" width="17.08984375" style="1" customWidth="1"/>
    <col min="4364" max="4371" width="9.90625" style="1" customWidth="1"/>
    <col min="4372" max="4608" width="9" style="1"/>
    <col min="4609" max="4609" width="17.08984375" style="1" customWidth="1"/>
    <col min="4610" max="4617" width="9.90625" style="1" customWidth="1"/>
    <col min="4618" max="4618" width="1.6328125" style="1" customWidth="1"/>
    <col min="4619" max="4619" width="17.08984375" style="1" customWidth="1"/>
    <col min="4620" max="4627" width="9.90625" style="1" customWidth="1"/>
    <col min="4628" max="4864" width="9" style="1"/>
    <col min="4865" max="4865" width="17.08984375" style="1" customWidth="1"/>
    <col min="4866" max="4873" width="9.90625" style="1" customWidth="1"/>
    <col min="4874" max="4874" width="1.6328125" style="1" customWidth="1"/>
    <col min="4875" max="4875" width="17.08984375" style="1" customWidth="1"/>
    <col min="4876" max="4883" width="9.90625" style="1" customWidth="1"/>
    <col min="4884" max="5120" width="9" style="1"/>
    <col min="5121" max="5121" width="17.08984375" style="1" customWidth="1"/>
    <col min="5122" max="5129" width="9.90625" style="1" customWidth="1"/>
    <col min="5130" max="5130" width="1.6328125" style="1" customWidth="1"/>
    <col min="5131" max="5131" width="17.08984375" style="1" customWidth="1"/>
    <col min="5132" max="5139" width="9.90625" style="1" customWidth="1"/>
    <col min="5140" max="5376" width="9" style="1"/>
    <col min="5377" max="5377" width="17.08984375" style="1" customWidth="1"/>
    <col min="5378" max="5385" width="9.90625" style="1" customWidth="1"/>
    <col min="5386" max="5386" width="1.6328125" style="1" customWidth="1"/>
    <col min="5387" max="5387" width="17.08984375" style="1" customWidth="1"/>
    <col min="5388" max="5395" width="9.90625" style="1" customWidth="1"/>
    <col min="5396" max="5632" width="9" style="1"/>
    <col min="5633" max="5633" width="17.08984375" style="1" customWidth="1"/>
    <col min="5634" max="5641" width="9.90625" style="1" customWidth="1"/>
    <col min="5642" max="5642" width="1.6328125" style="1" customWidth="1"/>
    <col min="5643" max="5643" width="17.08984375" style="1" customWidth="1"/>
    <col min="5644" max="5651" width="9.90625" style="1" customWidth="1"/>
    <col min="5652" max="5888" width="9" style="1"/>
    <col min="5889" max="5889" width="17.08984375" style="1" customWidth="1"/>
    <col min="5890" max="5897" width="9.90625" style="1" customWidth="1"/>
    <col min="5898" max="5898" width="1.6328125" style="1" customWidth="1"/>
    <col min="5899" max="5899" width="17.08984375" style="1" customWidth="1"/>
    <col min="5900" max="5907" width="9.90625" style="1" customWidth="1"/>
    <col min="5908" max="6144" width="9" style="1"/>
    <col min="6145" max="6145" width="17.08984375" style="1" customWidth="1"/>
    <col min="6146" max="6153" width="9.90625" style="1" customWidth="1"/>
    <col min="6154" max="6154" width="1.6328125" style="1" customWidth="1"/>
    <col min="6155" max="6155" width="17.08984375" style="1" customWidth="1"/>
    <col min="6156" max="6163" width="9.90625" style="1" customWidth="1"/>
    <col min="6164" max="6400" width="9" style="1"/>
    <col min="6401" max="6401" width="17.08984375" style="1" customWidth="1"/>
    <col min="6402" max="6409" width="9.90625" style="1" customWidth="1"/>
    <col min="6410" max="6410" width="1.6328125" style="1" customWidth="1"/>
    <col min="6411" max="6411" width="17.08984375" style="1" customWidth="1"/>
    <col min="6412" max="6419" width="9.90625" style="1" customWidth="1"/>
    <col min="6420" max="6656" width="9" style="1"/>
    <col min="6657" max="6657" width="17.08984375" style="1" customWidth="1"/>
    <col min="6658" max="6665" width="9.90625" style="1" customWidth="1"/>
    <col min="6666" max="6666" width="1.6328125" style="1" customWidth="1"/>
    <col min="6667" max="6667" width="17.08984375" style="1" customWidth="1"/>
    <col min="6668" max="6675" width="9.90625" style="1" customWidth="1"/>
    <col min="6676" max="6912" width="9" style="1"/>
    <col min="6913" max="6913" width="17.08984375" style="1" customWidth="1"/>
    <col min="6914" max="6921" width="9.90625" style="1" customWidth="1"/>
    <col min="6922" max="6922" width="1.6328125" style="1" customWidth="1"/>
    <col min="6923" max="6923" width="17.08984375" style="1" customWidth="1"/>
    <col min="6924" max="6931" width="9.90625" style="1" customWidth="1"/>
    <col min="6932" max="7168" width="9" style="1"/>
    <col min="7169" max="7169" width="17.08984375" style="1" customWidth="1"/>
    <col min="7170" max="7177" width="9.90625" style="1" customWidth="1"/>
    <col min="7178" max="7178" width="1.6328125" style="1" customWidth="1"/>
    <col min="7179" max="7179" width="17.08984375" style="1" customWidth="1"/>
    <col min="7180" max="7187" width="9.90625" style="1" customWidth="1"/>
    <col min="7188" max="7424" width="9" style="1"/>
    <col min="7425" max="7425" width="17.08984375" style="1" customWidth="1"/>
    <col min="7426" max="7433" width="9.90625" style="1" customWidth="1"/>
    <col min="7434" max="7434" width="1.6328125" style="1" customWidth="1"/>
    <col min="7435" max="7435" width="17.08984375" style="1" customWidth="1"/>
    <col min="7436" max="7443" width="9.90625" style="1" customWidth="1"/>
    <col min="7444" max="7680" width="9" style="1"/>
    <col min="7681" max="7681" width="17.08984375" style="1" customWidth="1"/>
    <col min="7682" max="7689" width="9.90625" style="1" customWidth="1"/>
    <col min="7690" max="7690" width="1.6328125" style="1" customWidth="1"/>
    <col min="7691" max="7691" width="17.08984375" style="1" customWidth="1"/>
    <col min="7692" max="7699" width="9.90625" style="1" customWidth="1"/>
    <col min="7700" max="7936" width="9" style="1"/>
    <col min="7937" max="7937" width="17.08984375" style="1" customWidth="1"/>
    <col min="7938" max="7945" width="9.90625" style="1" customWidth="1"/>
    <col min="7946" max="7946" width="1.6328125" style="1" customWidth="1"/>
    <col min="7947" max="7947" width="17.08984375" style="1" customWidth="1"/>
    <col min="7948" max="7955" width="9.90625" style="1" customWidth="1"/>
    <col min="7956" max="8192" width="9" style="1"/>
    <col min="8193" max="8193" width="17.08984375" style="1" customWidth="1"/>
    <col min="8194" max="8201" width="9.90625" style="1" customWidth="1"/>
    <col min="8202" max="8202" width="1.6328125" style="1" customWidth="1"/>
    <col min="8203" max="8203" width="17.08984375" style="1" customWidth="1"/>
    <col min="8204" max="8211" width="9.90625" style="1" customWidth="1"/>
    <col min="8212" max="8448" width="9" style="1"/>
    <col min="8449" max="8449" width="17.08984375" style="1" customWidth="1"/>
    <col min="8450" max="8457" width="9.90625" style="1" customWidth="1"/>
    <col min="8458" max="8458" width="1.6328125" style="1" customWidth="1"/>
    <col min="8459" max="8459" width="17.08984375" style="1" customWidth="1"/>
    <col min="8460" max="8467" width="9.90625" style="1" customWidth="1"/>
    <col min="8468" max="8704" width="9" style="1"/>
    <col min="8705" max="8705" width="17.08984375" style="1" customWidth="1"/>
    <col min="8706" max="8713" width="9.90625" style="1" customWidth="1"/>
    <col min="8714" max="8714" width="1.6328125" style="1" customWidth="1"/>
    <col min="8715" max="8715" width="17.08984375" style="1" customWidth="1"/>
    <col min="8716" max="8723" width="9.90625" style="1" customWidth="1"/>
    <col min="8724" max="8960" width="9" style="1"/>
    <col min="8961" max="8961" width="17.08984375" style="1" customWidth="1"/>
    <col min="8962" max="8969" width="9.90625" style="1" customWidth="1"/>
    <col min="8970" max="8970" width="1.6328125" style="1" customWidth="1"/>
    <col min="8971" max="8971" width="17.08984375" style="1" customWidth="1"/>
    <col min="8972" max="8979" width="9.90625" style="1" customWidth="1"/>
    <col min="8980" max="9216" width="9" style="1"/>
    <col min="9217" max="9217" width="17.08984375" style="1" customWidth="1"/>
    <col min="9218" max="9225" width="9.90625" style="1" customWidth="1"/>
    <col min="9226" max="9226" width="1.6328125" style="1" customWidth="1"/>
    <col min="9227" max="9227" width="17.08984375" style="1" customWidth="1"/>
    <col min="9228" max="9235" width="9.90625" style="1" customWidth="1"/>
    <col min="9236" max="9472" width="9" style="1"/>
    <col min="9473" max="9473" width="17.08984375" style="1" customWidth="1"/>
    <col min="9474" max="9481" width="9.90625" style="1" customWidth="1"/>
    <col min="9482" max="9482" width="1.6328125" style="1" customWidth="1"/>
    <col min="9483" max="9483" width="17.08984375" style="1" customWidth="1"/>
    <col min="9484" max="9491" width="9.90625" style="1" customWidth="1"/>
    <col min="9492" max="9728" width="9" style="1"/>
    <col min="9729" max="9729" width="17.08984375" style="1" customWidth="1"/>
    <col min="9730" max="9737" width="9.90625" style="1" customWidth="1"/>
    <col min="9738" max="9738" width="1.6328125" style="1" customWidth="1"/>
    <col min="9739" max="9739" width="17.08984375" style="1" customWidth="1"/>
    <col min="9740" max="9747" width="9.90625" style="1" customWidth="1"/>
    <col min="9748" max="9984" width="9" style="1"/>
    <col min="9985" max="9985" width="17.08984375" style="1" customWidth="1"/>
    <col min="9986" max="9993" width="9.90625" style="1" customWidth="1"/>
    <col min="9994" max="9994" width="1.6328125" style="1" customWidth="1"/>
    <col min="9995" max="9995" width="17.08984375" style="1" customWidth="1"/>
    <col min="9996" max="10003" width="9.90625" style="1" customWidth="1"/>
    <col min="10004" max="10240" width="9" style="1"/>
    <col min="10241" max="10241" width="17.08984375" style="1" customWidth="1"/>
    <col min="10242" max="10249" width="9.90625" style="1" customWidth="1"/>
    <col min="10250" max="10250" width="1.6328125" style="1" customWidth="1"/>
    <col min="10251" max="10251" width="17.08984375" style="1" customWidth="1"/>
    <col min="10252" max="10259" width="9.90625" style="1" customWidth="1"/>
    <col min="10260" max="10496" width="9" style="1"/>
    <col min="10497" max="10497" width="17.08984375" style="1" customWidth="1"/>
    <col min="10498" max="10505" width="9.90625" style="1" customWidth="1"/>
    <col min="10506" max="10506" width="1.6328125" style="1" customWidth="1"/>
    <col min="10507" max="10507" width="17.08984375" style="1" customWidth="1"/>
    <col min="10508" max="10515" width="9.90625" style="1" customWidth="1"/>
    <col min="10516" max="10752" width="9" style="1"/>
    <col min="10753" max="10753" width="17.08984375" style="1" customWidth="1"/>
    <col min="10754" max="10761" width="9.90625" style="1" customWidth="1"/>
    <col min="10762" max="10762" width="1.6328125" style="1" customWidth="1"/>
    <col min="10763" max="10763" width="17.08984375" style="1" customWidth="1"/>
    <col min="10764" max="10771" width="9.90625" style="1" customWidth="1"/>
    <col min="10772" max="11008" width="9" style="1"/>
    <col min="11009" max="11009" width="17.08984375" style="1" customWidth="1"/>
    <col min="11010" max="11017" width="9.90625" style="1" customWidth="1"/>
    <col min="11018" max="11018" width="1.6328125" style="1" customWidth="1"/>
    <col min="11019" max="11019" width="17.08984375" style="1" customWidth="1"/>
    <col min="11020" max="11027" width="9.90625" style="1" customWidth="1"/>
    <col min="11028" max="11264" width="9" style="1"/>
    <col min="11265" max="11265" width="17.08984375" style="1" customWidth="1"/>
    <col min="11266" max="11273" width="9.90625" style="1" customWidth="1"/>
    <col min="11274" max="11274" width="1.6328125" style="1" customWidth="1"/>
    <col min="11275" max="11275" width="17.08984375" style="1" customWidth="1"/>
    <col min="11276" max="11283" width="9.90625" style="1" customWidth="1"/>
    <col min="11284" max="11520" width="9" style="1"/>
    <col min="11521" max="11521" width="17.08984375" style="1" customWidth="1"/>
    <col min="11522" max="11529" width="9.90625" style="1" customWidth="1"/>
    <col min="11530" max="11530" width="1.6328125" style="1" customWidth="1"/>
    <col min="11531" max="11531" width="17.08984375" style="1" customWidth="1"/>
    <col min="11532" max="11539" width="9.90625" style="1" customWidth="1"/>
    <col min="11540" max="11776" width="9" style="1"/>
    <col min="11777" max="11777" width="17.08984375" style="1" customWidth="1"/>
    <col min="11778" max="11785" width="9.90625" style="1" customWidth="1"/>
    <col min="11786" max="11786" width="1.6328125" style="1" customWidth="1"/>
    <col min="11787" max="11787" width="17.08984375" style="1" customWidth="1"/>
    <col min="11788" max="11795" width="9.90625" style="1" customWidth="1"/>
    <col min="11796" max="12032" width="9" style="1"/>
    <col min="12033" max="12033" width="17.08984375" style="1" customWidth="1"/>
    <col min="12034" max="12041" width="9.90625" style="1" customWidth="1"/>
    <col min="12042" max="12042" width="1.6328125" style="1" customWidth="1"/>
    <col min="12043" max="12043" width="17.08984375" style="1" customWidth="1"/>
    <col min="12044" max="12051" width="9.90625" style="1" customWidth="1"/>
    <col min="12052" max="12288" width="9" style="1"/>
    <col min="12289" max="12289" width="17.08984375" style="1" customWidth="1"/>
    <col min="12290" max="12297" width="9.90625" style="1" customWidth="1"/>
    <col min="12298" max="12298" width="1.6328125" style="1" customWidth="1"/>
    <col min="12299" max="12299" width="17.08984375" style="1" customWidth="1"/>
    <col min="12300" max="12307" width="9.90625" style="1" customWidth="1"/>
    <col min="12308" max="12544" width="9" style="1"/>
    <col min="12545" max="12545" width="17.08984375" style="1" customWidth="1"/>
    <col min="12546" max="12553" width="9.90625" style="1" customWidth="1"/>
    <col min="12554" max="12554" width="1.6328125" style="1" customWidth="1"/>
    <col min="12555" max="12555" width="17.08984375" style="1" customWidth="1"/>
    <col min="12556" max="12563" width="9.90625" style="1" customWidth="1"/>
    <col min="12564" max="12800" width="9" style="1"/>
    <col min="12801" max="12801" width="17.08984375" style="1" customWidth="1"/>
    <col min="12802" max="12809" width="9.90625" style="1" customWidth="1"/>
    <col min="12810" max="12810" width="1.6328125" style="1" customWidth="1"/>
    <col min="12811" max="12811" width="17.08984375" style="1" customWidth="1"/>
    <col min="12812" max="12819" width="9.90625" style="1" customWidth="1"/>
    <col min="12820" max="13056" width="9" style="1"/>
    <col min="13057" max="13057" width="17.08984375" style="1" customWidth="1"/>
    <col min="13058" max="13065" width="9.90625" style="1" customWidth="1"/>
    <col min="13066" max="13066" width="1.6328125" style="1" customWidth="1"/>
    <col min="13067" max="13067" width="17.08984375" style="1" customWidth="1"/>
    <col min="13068" max="13075" width="9.90625" style="1" customWidth="1"/>
    <col min="13076" max="13312" width="9" style="1"/>
    <col min="13313" max="13313" width="17.08984375" style="1" customWidth="1"/>
    <col min="13314" max="13321" width="9.90625" style="1" customWidth="1"/>
    <col min="13322" max="13322" width="1.6328125" style="1" customWidth="1"/>
    <col min="13323" max="13323" width="17.08984375" style="1" customWidth="1"/>
    <col min="13324" max="13331" width="9.90625" style="1" customWidth="1"/>
    <col min="13332" max="13568" width="9" style="1"/>
    <col min="13569" max="13569" width="17.08984375" style="1" customWidth="1"/>
    <col min="13570" max="13577" width="9.90625" style="1" customWidth="1"/>
    <col min="13578" max="13578" width="1.6328125" style="1" customWidth="1"/>
    <col min="13579" max="13579" width="17.08984375" style="1" customWidth="1"/>
    <col min="13580" max="13587" width="9.90625" style="1" customWidth="1"/>
    <col min="13588" max="13824" width="9" style="1"/>
    <col min="13825" max="13825" width="17.08984375" style="1" customWidth="1"/>
    <col min="13826" max="13833" width="9.90625" style="1" customWidth="1"/>
    <col min="13834" max="13834" width="1.6328125" style="1" customWidth="1"/>
    <col min="13835" max="13835" width="17.08984375" style="1" customWidth="1"/>
    <col min="13836" max="13843" width="9.90625" style="1" customWidth="1"/>
    <col min="13844" max="14080" width="9" style="1"/>
    <col min="14081" max="14081" width="17.08984375" style="1" customWidth="1"/>
    <col min="14082" max="14089" width="9.90625" style="1" customWidth="1"/>
    <col min="14090" max="14090" width="1.6328125" style="1" customWidth="1"/>
    <col min="14091" max="14091" width="17.08984375" style="1" customWidth="1"/>
    <col min="14092" max="14099" width="9.90625" style="1" customWidth="1"/>
    <col min="14100" max="14336" width="9" style="1"/>
    <col min="14337" max="14337" width="17.08984375" style="1" customWidth="1"/>
    <col min="14338" max="14345" width="9.90625" style="1" customWidth="1"/>
    <col min="14346" max="14346" width="1.6328125" style="1" customWidth="1"/>
    <col min="14347" max="14347" width="17.08984375" style="1" customWidth="1"/>
    <col min="14348" max="14355" width="9.90625" style="1" customWidth="1"/>
    <col min="14356" max="14592" width="9" style="1"/>
    <col min="14593" max="14593" width="17.08984375" style="1" customWidth="1"/>
    <col min="14594" max="14601" width="9.90625" style="1" customWidth="1"/>
    <col min="14602" max="14602" width="1.6328125" style="1" customWidth="1"/>
    <col min="14603" max="14603" width="17.08984375" style="1" customWidth="1"/>
    <col min="14604" max="14611" width="9.90625" style="1" customWidth="1"/>
    <col min="14612" max="14848" width="9" style="1"/>
    <col min="14849" max="14849" width="17.08984375" style="1" customWidth="1"/>
    <col min="14850" max="14857" width="9.90625" style="1" customWidth="1"/>
    <col min="14858" max="14858" width="1.6328125" style="1" customWidth="1"/>
    <col min="14859" max="14859" width="17.08984375" style="1" customWidth="1"/>
    <col min="14860" max="14867" width="9.90625" style="1" customWidth="1"/>
    <col min="14868" max="15104" width="9" style="1"/>
    <col min="15105" max="15105" width="17.08984375" style="1" customWidth="1"/>
    <col min="15106" max="15113" width="9.90625" style="1" customWidth="1"/>
    <col min="15114" max="15114" width="1.6328125" style="1" customWidth="1"/>
    <col min="15115" max="15115" width="17.08984375" style="1" customWidth="1"/>
    <col min="15116" max="15123" width="9.90625" style="1" customWidth="1"/>
    <col min="15124" max="15360" width="9" style="1"/>
    <col min="15361" max="15361" width="17.08984375" style="1" customWidth="1"/>
    <col min="15362" max="15369" width="9.90625" style="1" customWidth="1"/>
    <col min="15370" max="15370" width="1.6328125" style="1" customWidth="1"/>
    <col min="15371" max="15371" width="17.08984375" style="1" customWidth="1"/>
    <col min="15372" max="15379" width="9.90625" style="1" customWidth="1"/>
    <col min="15380" max="15616" width="9" style="1"/>
    <col min="15617" max="15617" width="17.08984375" style="1" customWidth="1"/>
    <col min="15618" max="15625" width="9.90625" style="1" customWidth="1"/>
    <col min="15626" max="15626" width="1.6328125" style="1" customWidth="1"/>
    <col min="15627" max="15627" width="17.08984375" style="1" customWidth="1"/>
    <col min="15628" max="15635" width="9.90625" style="1" customWidth="1"/>
    <col min="15636" max="15872" width="9" style="1"/>
    <col min="15873" max="15873" width="17.08984375" style="1" customWidth="1"/>
    <col min="15874" max="15881" width="9.90625" style="1" customWidth="1"/>
    <col min="15882" max="15882" width="1.6328125" style="1" customWidth="1"/>
    <col min="15883" max="15883" width="17.08984375" style="1" customWidth="1"/>
    <col min="15884" max="15891" width="9.90625" style="1" customWidth="1"/>
    <col min="15892" max="16128" width="9" style="1"/>
    <col min="16129" max="16129" width="17.08984375" style="1" customWidth="1"/>
    <col min="16130" max="16137" width="9.90625" style="1" customWidth="1"/>
    <col min="16138" max="16138" width="1.6328125" style="1" customWidth="1"/>
    <col min="16139" max="16139" width="17.08984375" style="1" customWidth="1"/>
    <col min="16140" max="16147" width="9.90625" style="1" customWidth="1"/>
    <col min="16148" max="16384" width="9" style="1"/>
  </cols>
  <sheetData>
    <row r="1" spans="1:20" s="256" customFormat="1" ht="24" customHeight="1">
      <c r="A1" s="661" t="s">
        <v>473</v>
      </c>
      <c r="B1" s="661"/>
      <c r="C1" s="661"/>
      <c r="D1" s="661"/>
      <c r="E1" s="661"/>
      <c r="F1" s="661"/>
      <c r="G1" s="661"/>
      <c r="H1" s="661"/>
      <c r="I1" s="661"/>
      <c r="J1" s="661"/>
      <c r="K1" s="661"/>
      <c r="L1" s="661"/>
      <c r="M1" s="661"/>
      <c r="N1" s="661"/>
      <c r="O1" s="661"/>
      <c r="P1" s="661"/>
      <c r="Q1" s="661"/>
      <c r="R1" s="661"/>
      <c r="S1" s="661"/>
    </row>
    <row r="2" spans="1:20" s="256" customFormat="1" ht="13.5" customHeight="1">
      <c r="A2" s="259"/>
      <c r="B2" s="258"/>
      <c r="C2" s="258"/>
      <c r="D2" s="258"/>
      <c r="E2" s="258"/>
      <c r="F2" s="258"/>
      <c r="G2" s="258"/>
      <c r="H2" s="258"/>
      <c r="I2" s="258"/>
      <c r="J2" s="258"/>
      <c r="K2" s="259"/>
      <c r="L2" s="258"/>
      <c r="M2" s="258"/>
      <c r="N2" s="258"/>
      <c r="O2" s="258"/>
      <c r="P2" s="258"/>
      <c r="Q2" s="258"/>
      <c r="R2" s="258"/>
      <c r="S2" s="258"/>
    </row>
    <row r="3" spans="1:20" s="256" customFormat="1" ht="13.5" customHeight="1">
      <c r="A3" s="259" t="s">
        <v>339</v>
      </c>
      <c r="B3" s="258"/>
      <c r="C3" s="258"/>
      <c r="D3" s="258"/>
      <c r="E3" s="258"/>
      <c r="F3" s="258"/>
      <c r="G3" s="258"/>
      <c r="H3" s="258"/>
      <c r="I3" s="258"/>
      <c r="J3" s="258"/>
      <c r="K3" s="259"/>
      <c r="L3" s="258"/>
      <c r="M3" s="258"/>
      <c r="N3" s="258"/>
      <c r="O3" s="258"/>
      <c r="P3" s="258"/>
      <c r="Q3" s="258"/>
      <c r="R3" s="258"/>
      <c r="S3" s="258"/>
    </row>
    <row r="4" spans="1:20" s="256" customFormat="1" ht="13.5" customHeight="1">
      <c r="A4" s="728" t="s">
        <v>340</v>
      </c>
      <c r="B4" s="725" t="s">
        <v>341</v>
      </c>
      <c r="C4" s="726"/>
      <c r="D4" s="726"/>
      <c r="E4" s="727"/>
      <c r="F4" s="725" t="s">
        <v>342</v>
      </c>
      <c r="G4" s="726"/>
      <c r="H4" s="726"/>
      <c r="I4" s="726"/>
      <c r="J4" s="259"/>
      <c r="K4" s="728" t="s">
        <v>340</v>
      </c>
      <c r="L4" s="725" t="s">
        <v>341</v>
      </c>
      <c r="M4" s="726"/>
      <c r="N4" s="726"/>
      <c r="O4" s="727"/>
      <c r="P4" s="725" t="s">
        <v>342</v>
      </c>
      <c r="Q4" s="726"/>
      <c r="R4" s="726"/>
      <c r="S4" s="726"/>
    </row>
    <row r="5" spans="1:20" s="260" customFormat="1" ht="13.5" customHeight="1">
      <c r="A5" s="729"/>
      <c r="B5" s="719" t="s">
        <v>89</v>
      </c>
      <c r="C5" s="717" t="s">
        <v>159</v>
      </c>
      <c r="D5" s="718"/>
      <c r="E5" s="721"/>
      <c r="F5" s="719" t="s">
        <v>89</v>
      </c>
      <c r="G5" s="717" t="s">
        <v>159</v>
      </c>
      <c r="H5" s="718"/>
      <c r="I5" s="718"/>
      <c r="J5" s="259"/>
      <c r="K5" s="729"/>
      <c r="L5" s="719" t="s">
        <v>89</v>
      </c>
      <c r="M5" s="717" t="s">
        <v>159</v>
      </c>
      <c r="N5" s="718"/>
      <c r="O5" s="721"/>
      <c r="P5" s="719" t="s">
        <v>89</v>
      </c>
      <c r="Q5" s="717" t="s">
        <v>159</v>
      </c>
      <c r="R5" s="718"/>
      <c r="S5" s="718"/>
    </row>
    <row r="6" spans="1:20" s="260" customFormat="1" ht="13.5" customHeight="1">
      <c r="A6" s="730"/>
      <c r="B6" s="720"/>
      <c r="C6" s="295" t="s">
        <v>343</v>
      </c>
      <c r="D6" s="295" t="s">
        <v>95</v>
      </c>
      <c r="E6" s="295" t="s">
        <v>96</v>
      </c>
      <c r="F6" s="720"/>
      <c r="G6" s="295" t="s">
        <v>343</v>
      </c>
      <c r="H6" s="295" t="s">
        <v>95</v>
      </c>
      <c r="I6" s="296" t="s">
        <v>96</v>
      </c>
      <c r="J6" s="300"/>
      <c r="K6" s="730"/>
      <c r="L6" s="720"/>
      <c r="M6" s="295" t="s">
        <v>343</v>
      </c>
      <c r="N6" s="295" t="s">
        <v>95</v>
      </c>
      <c r="O6" s="295" t="s">
        <v>96</v>
      </c>
      <c r="P6" s="720"/>
      <c r="Q6" s="295" t="s">
        <v>343</v>
      </c>
      <c r="R6" s="295" t="s">
        <v>95</v>
      </c>
      <c r="S6" s="296" t="s">
        <v>96</v>
      </c>
    </row>
    <row r="7" spans="1:20" s="260" customFormat="1" ht="9" customHeight="1">
      <c r="A7" s="265"/>
      <c r="B7" s="270"/>
      <c r="C7" s="270"/>
      <c r="D7" s="270"/>
      <c r="E7" s="280"/>
      <c r="F7" s="270"/>
      <c r="G7" s="270"/>
      <c r="H7" s="270"/>
      <c r="I7" s="280"/>
      <c r="J7" s="27"/>
      <c r="K7" s="265"/>
      <c r="L7" s="270"/>
      <c r="M7" s="270"/>
      <c r="N7" s="270"/>
      <c r="O7" s="280"/>
      <c r="P7" s="270"/>
      <c r="Q7" s="270"/>
      <c r="R7" s="270"/>
      <c r="S7" s="270"/>
      <c r="T7" s="30"/>
    </row>
    <row r="8" spans="1:20" s="260" customFormat="1" ht="13.5" customHeight="1">
      <c r="A8" s="269" t="s">
        <v>865</v>
      </c>
      <c r="B8" s="267">
        <v>591</v>
      </c>
      <c r="C8" s="267">
        <v>1512</v>
      </c>
      <c r="D8" s="267">
        <v>713</v>
      </c>
      <c r="E8" s="267">
        <v>799</v>
      </c>
      <c r="F8" s="267">
        <v>587</v>
      </c>
      <c r="G8" s="267">
        <v>1495</v>
      </c>
      <c r="H8" s="267">
        <v>704</v>
      </c>
      <c r="I8" s="267">
        <v>791</v>
      </c>
      <c r="J8" s="268"/>
      <c r="K8" s="269" t="s">
        <v>866</v>
      </c>
      <c r="L8" s="267">
        <v>97</v>
      </c>
      <c r="M8" s="267">
        <v>250</v>
      </c>
      <c r="N8" s="267">
        <v>112</v>
      </c>
      <c r="O8" s="267">
        <v>138</v>
      </c>
      <c r="P8" s="267">
        <v>94</v>
      </c>
      <c r="Q8" s="267">
        <v>243</v>
      </c>
      <c r="R8" s="267">
        <v>110</v>
      </c>
      <c r="S8" s="267">
        <v>133</v>
      </c>
    </row>
    <row r="9" spans="1:20" s="260" customFormat="1" ht="13.5" customHeight="1">
      <c r="A9" s="269" t="s">
        <v>867</v>
      </c>
      <c r="B9" s="267">
        <v>212</v>
      </c>
      <c r="C9" s="267">
        <v>517</v>
      </c>
      <c r="D9" s="267">
        <v>244</v>
      </c>
      <c r="E9" s="267">
        <v>273</v>
      </c>
      <c r="F9" s="267">
        <v>218</v>
      </c>
      <c r="G9" s="267">
        <v>523</v>
      </c>
      <c r="H9" s="267">
        <v>248</v>
      </c>
      <c r="I9" s="267">
        <v>275</v>
      </c>
      <c r="J9" s="268"/>
      <c r="K9" s="269" t="s">
        <v>868</v>
      </c>
      <c r="L9" s="267">
        <v>98</v>
      </c>
      <c r="M9" s="267">
        <v>298</v>
      </c>
      <c r="N9" s="267">
        <v>139</v>
      </c>
      <c r="O9" s="267">
        <v>159</v>
      </c>
      <c r="P9" s="267">
        <v>99</v>
      </c>
      <c r="Q9" s="267">
        <v>298</v>
      </c>
      <c r="R9" s="267">
        <v>139</v>
      </c>
      <c r="S9" s="267">
        <v>159</v>
      </c>
    </row>
    <row r="10" spans="1:20" s="260" customFormat="1" ht="13.5" customHeight="1">
      <c r="A10" s="269" t="s">
        <v>869</v>
      </c>
      <c r="B10" s="267">
        <v>801</v>
      </c>
      <c r="C10" s="267">
        <v>1823</v>
      </c>
      <c r="D10" s="267">
        <v>861</v>
      </c>
      <c r="E10" s="267">
        <v>962</v>
      </c>
      <c r="F10" s="267">
        <v>833</v>
      </c>
      <c r="G10" s="267">
        <v>1854</v>
      </c>
      <c r="H10" s="267">
        <v>875</v>
      </c>
      <c r="I10" s="267">
        <v>979</v>
      </c>
      <c r="J10" s="268"/>
      <c r="K10" s="269" t="s">
        <v>870</v>
      </c>
      <c r="L10" s="267">
        <v>336</v>
      </c>
      <c r="M10" s="267">
        <v>886</v>
      </c>
      <c r="N10" s="267">
        <v>425</v>
      </c>
      <c r="O10" s="267">
        <v>461</v>
      </c>
      <c r="P10" s="267">
        <v>341</v>
      </c>
      <c r="Q10" s="267">
        <v>893</v>
      </c>
      <c r="R10" s="267">
        <v>427</v>
      </c>
      <c r="S10" s="267">
        <v>466</v>
      </c>
    </row>
    <row r="11" spans="1:20" s="260" customFormat="1" ht="13.5" customHeight="1">
      <c r="A11" s="269" t="s">
        <v>871</v>
      </c>
      <c r="B11" s="267">
        <v>30</v>
      </c>
      <c r="C11" s="267">
        <v>65</v>
      </c>
      <c r="D11" s="267">
        <v>29</v>
      </c>
      <c r="E11" s="267">
        <v>36</v>
      </c>
      <c r="F11" s="267">
        <v>30</v>
      </c>
      <c r="G11" s="267">
        <v>69</v>
      </c>
      <c r="H11" s="267">
        <v>31</v>
      </c>
      <c r="I11" s="267">
        <v>38</v>
      </c>
      <c r="J11" s="268"/>
      <c r="K11" s="269" t="s">
        <v>872</v>
      </c>
      <c r="L11" s="267">
        <v>142</v>
      </c>
      <c r="M11" s="267">
        <v>402</v>
      </c>
      <c r="N11" s="267">
        <v>210</v>
      </c>
      <c r="O11" s="267">
        <v>192</v>
      </c>
      <c r="P11" s="267">
        <v>143</v>
      </c>
      <c r="Q11" s="267">
        <v>403</v>
      </c>
      <c r="R11" s="267">
        <v>210</v>
      </c>
      <c r="S11" s="267">
        <v>193</v>
      </c>
    </row>
    <row r="12" spans="1:20" s="260" customFormat="1" ht="13.5" customHeight="1">
      <c r="A12" s="269" t="s">
        <v>873</v>
      </c>
      <c r="B12" s="267">
        <v>43</v>
      </c>
      <c r="C12" s="267">
        <v>96</v>
      </c>
      <c r="D12" s="267">
        <v>36</v>
      </c>
      <c r="E12" s="267">
        <v>60</v>
      </c>
      <c r="F12" s="267">
        <v>42</v>
      </c>
      <c r="G12" s="267">
        <v>92</v>
      </c>
      <c r="H12" s="267">
        <v>34</v>
      </c>
      <c r="I12" s="267">
        <v>58</v>
      </c>
      <c r="J12" s="268"/>
      <c r="K12" s="269" t="s">
        <v>874</v>
      </c>
      <c r="L12" s="267">
        <v>116</v>
      </c>
      <c r="M12" s="267">
        <v>333</v>
      </c>
      <c r="N12" s="267">
        <v>147</v>
      </c>
      <c r="O12" s="267">
        <v>186</v>
      </c>
      <c r="P12" s="267">
        <v>118</v>
      </c>
      <c r="Q12" s="267">
        <v>344</v>
      </c>
      <c r="R12" s="267">
        <v>154</v>
      </c>
      <c r="S12" s="267">
        <v>190</v>
      </c>
    </row>
    <row r="13" spans="1:20" s="260" customFormat="1" ht="13.5" customHeight="1">
      <c r="A13" s="269" t="s">
        <v>875</v>
      </c>
      <c r="B13" s="267">
        <v>81</v>
      </c>
      <c r="C13" s="267">
        <v>124</v>
      </c>
      <c r="D13" s="267">
        <v>54</v>
      </c>
      <c r="E13" s="267">
        <v>70</v>
      </c>
      <c r="F13" s="267">
        <v>172</v>
      </c>
      <c r="G13" s="267">
        <v>338</v>
      </c>
      <c r="H13" s="267">
        <v>150</v>
      </c>
      <c r="I13" s="267">
        <v>188</v>
      </c>
      <c r="J13" s="268"/>
      <c r="K13" s="269" t="s">
        <v>876</v>
      </c>
      <c r="L13" s="267">
        <v>24</v>
      </c>
      <c r="M13" s="267">
        <v>87</v>
      </c>
      <c r="N13" s="267">
        <v>43</v>
      </c>
      <c r="O13" s="267">
        <v>44</v>
      </c>
      <c r="P13" s="267">
        <v>25</v>
      </c>
      <c r="Q13" s="267">
        <v>92</v>
      </c>
      <c r="R13" s="267">
        <v>47</v>
      </c>
      <c r="S13" s="267">
        <v>45</v>
      </c>
    </row>
    <row r="14" spans="1:20" s="260" customFormat="1" ht="13.5" customHeight="1">
      <c r="A14" s="269" t="s">
        <v>877</v>
      </c>
      <c r="B14" s="267">
        <v>252</v>
      </c>
      <c r="C14" s="267">
        <v>360</v>
      </c>
      <c r="D14" s="267">
        <v>191</v>
      </c>
      <c r="E14" s="267">
        <v>169</v>
      </c>
      <c r="F14" s="267">
        <v>259</v>
      </c>
      <c r="G14" s="267">
        <v>367</v>
      </c>
      <c r="H14" s="267">
        <v>190</v>
      </c>
      <c r="I14" s="267">
        <v>177</v>
      </c>
      <c r="J14" s="268"/>
      <c r="K14" s="269" t="s">
        <v>878</v>
      </c>
      <c r="L14" s="267">
        <v>170</v>
      </c>
      <c r="M14" s="267">
        <v>501</v>
      </c>
      <c r="N14" s="267">
        <v>243</v>
      </c>
      <c r="O14" s="267">
        <v>258</v>
      </c>
      <c r="P14" s="267">
        <v>173</v>
      </c>
      <c r="Q14" s="267">
        <v>504</v>
      </c>
      <c r="R14" s="267">
        <v>247</v>
      </c>
      <c r="S14" s="267">
        <v>257</v>
      </c>
    </row>
    <row r="15" spans="1:20" s="260" customFormat="1" ht="13.5" customHeight="1">
      <c r="A15" s="269" t="s">
        <v>879</v>
      </c>
      <c r="B15" s="267">
        <v>804</v>
      </c>
      <c r="C15" s="267">
        <v>1628</v>
      </c>
      <c r="D15" s="267">
        <v>789</v>
      </c>
      <c r="E15" s="267">
        <v>839</v>
      </c>
      <c r="F15" s="267">
        <v>787</v>
      </c>
      <c r="G15" s="267">
        <v>1615</v>
      </c>
      <c r="H15" s="267">
        <v>784</v>
      </c>
      <c r="I15" s="267">
        <v>831</v>
      </c>
      <c r="J15" s="268"/>
      <c r="K15" s="269" t="s">
        <v>880</v>
      </c>
      <c r="L15" s="267">
        <v>82</v>
      </c>
      <c r="M15" s="267">
        <v>229</v>
      </c>
      <c r="N15" s="267">
        <v>109</v>
      </c>
      <c r="O15" s="267">
        <v>120</v>
      </c>
      <c r="P15" s="267">
        <v>89</v>
      </c>
      <c r="Q15" s="267">
        <v>239</v>
      </c>
      <c r="R15" s="267">
        <v>114</v>
      </c>
      <c r="S15" s="267">
        <v>125</v>
      </c>
    </row>
    <row r="16" spans="1:20" s="260" customFormat="1" ht="13.5" customHeight="1">
      <c r="A16" s="269" t="s">
        <v>881</v>
      </c>
      <c r="B16" s="267">
        <v>814</v>
      </c>
      <c r="C16" s="267">
        <v>1809</v>
      </c>
      <c r="D16" s="267">
        <v>864</v>
      </c>
      <c r="E16" s="267">
        <v>945</v>
      </c>
      <c r="F16" s="267">
        <v>842</v>
      </c>
      <c r="G16" s="267">
        <v>1853</v>
      </c>
      <c r="H16" s="267">
        <v>880</v>
      </c>
      <c r="I16" s="267">
        <v>973</v>
      </c>
      <c r="J16" s="268"/>
      <c r="K16" s="269" t="s">
        <v>882</v>
      </c>
      <c r="L16" s="267">
        <v>205</v>
      </c>
      <c r="M16" s="267">
        <v>536</v>
      </c>
      <c r="N16" s="267">
        <v>260</v>
      </c>
      <c r="O16" s="267">
        <v>276</v>
      </c>
      <c r="P16" s="267">
        <v>207</v>
      </c>
      <c r="Q16" s="267">
        <v>539</v>
      </c>
      <c r="R16" s="267">
        <v>259</v>
      </c>
      <c r="S16" s="267">
        <v>280</v>
      </c>
    </row>
    <row r="17" spans="1:19" s="260" customFormat="1" ht="13.5" customHeight="1">
      <c r="A17" s="269" t="s">
        <v>883</v>
      </c>
      <c r="B17" s="267">
        <v>234</v>
      </c>
      <c r="C17" s="267">
        <v>523</v>
      </c>
      <c r="D17" s="267">
        <v>256</v>
      </c>
      <c r="E17" s="267">
        <v>267</v>
      </c>
      <c r="F17" s="267">
        <v>234</v>
      </c>
      <c r="G17" s="267">
        <v>516</v>
      </c>
      <c r="H17" s="267">
        <v>250</v>
      </c>
      <c r="I17" s="267">
        <v>266</v>
      </c>
      <c r="J17" s="268"/>
      <c r="K17" s="269" t="s">
        <v>884</v>
      </c>
      <c r="L17" s="267">
        <v>526</v>
      </c>
      <c r="M17" s="267">
        <v>1205</v>
      </c>
      <c r="N17" s="267">
        <v>600</v>
      </c>
      <c r="O17" s="267">
        <v>605</v>
      </c>
      <c r="P17" s="267">
        <v>560</v>
      </c>
      <c r="Q17" s="267">
        <v>1280</v>
      </c>
      <c r="R17" s="267">
        <v>643</v>
      </c>
      <c r="S17" s="267">
        <v>637</v>
      </c>
    </row>
    <row r="18" spans="1:19" s="260" customFormat="1" ht="13.5" customHeight="1">
      <c r="A18" s="269" t="s">
        <v>885</v>
      </c>
      <c r="B18" s="267">
        <v>786</v>
      </c>
      <c r="C18" s="267">
        <v>1679</v>
      </c>
      <c r="D18" s="267">
        <v>804</v>
      </c>
      <c r="E18" s="267">
        <v>875</v>
      </c>
      <c r="F18" s="267">
        <v>804</v>
      </c>
      <c r="G18" s="267">
        <v>1704</v>
      </c>
      <c r="H18" s="267">
        <v>813</v>
      </c>
      <c r="I18" s="267">
        <v>891</v>
      </c>
      <c r="J18" s="268"/>
      <c r="K18" s="269" t="s">
        <v>886</v>
      </c>
      <c r="L18" s="267">
        <v>217</v>
      </c>
      <c r="M18" s="267">
        <v>416</v>
      </c>
      <c r="N18" s="267">
        <v>191</v>
      </c>
      <c r="O18" s="267">
        <v>225</v>
      </c>
      <c r="P18" s="267">
        <v>214</v>
      </c>
      <c r="Q18" s="267">
        <v>411</v>
      </c>
      <c r="R18" s="267">
        <v>192</v>
      </c>
      <c r="S18" s="267">
        <v>219</v>
      </c>
    </row>
    <row r="19" spans="1:19" s="260" customFormat="1" ht="13.5" customHeight="1">
      <c r="A19" s="269" t="s">
        <v>887</v>
      </c>
      <c r="B19" s="267">
        <v>239</v>
      </c>
      <c r="C19" s="267">
        <v>584</v>
      </c>
      <c r="D19" s="267">
        <v>285</v>
      </c>
      <c r="E19" s="267">
        <v>299</v>
      </c>
      <c r="F19" s="267">
        <v>242</v>
      </c>
      <c r="G19" s="267">
        <v>587</v>
      </c>
      <c r="H19" s="267">
        <v>283</v>
      </c>
      <c r="I19" s="267">
        <v>304</v>
      </c>
      <c r="J19" s="268"/>
      <c r="K19" s="269" t="s">
        <v>888</v>
      </c>
      <c r="L19" s="267">
        <v>482</v>
      </c>
      <c r="M19" s="267">
        <v>1015</v>
      </c>
      <c r="N19" s="267">
        <v>478</v>
      </c>
      <c r="O19" s="267">
        <v>537</v>
      </c>
      <c r="P19" s="267">
        <v>498</v>
      </c>
      <c r="Q19" s="267">
        <v>1031</v>
      </c>
      <c r="R19" s="267">
        <v>484</v>
      </c>
      <c r="S19" s="267">
        <v>547</v>
      </c>
    </row>
    <row r="20" spans="1:19" s="260" customFormat="1" ht="13.5" customHeight="1">
      <c r="A20" s="269" t="s">
        <v>889</v>
      </c>
      <c r="B20" s="267">
        <v>625</v>
      </c>
      <c r="C20" s="267">
        <v>1457</v>
      </c>
      <c r="D20" s="267">
        <v>669</v>
      </c>
      <c r="E20" s="267">
        <v>788</v>
      </c>
      <c r="F20" s="267">
        <v>619</v>
      </c>
      <c r="G20" s="267">
        <v>1438</v>
      </c>
      <c r="H20" s="267">
        <v>647</v>
      </c>
      <c r="I20" s="267">
        <v>791</v>
      </c>
      <c r="J20" s="268"/>
      <c r="K20" s="269" t="s">
        <v>890</v>
      </c>
      <c r="L20" s="267">
        <v>446</v>
      </c>
      <c r="M20" s="267">
        <v>810</v>
      </c>
      <c r="N20" s="267">
        <v>411</v>
      </c>
      <c r="O20" s="267">
        <v>399</v>
      </c>
      <c r="P20" s="267">
        <v>507</v>
      </c>
      <c r="Q20" s="267">
        <v>901</v>
      </c>
      <c r="R20" s="267">
        <v>470</v>
      </c>
      <c r="S20" s="267">
        <v>431</v>
      </c>
    </row>
    <row r="21" spans="1:19" s="260" customFormat="1" ht="13.5" customHeight="1">
      <c r="A21" s="269" t="s">
        <v>891</v>
      </c>
      <c r="B21" s="267">
        <v>321</v>
      </c>
      <c r="C21" s="267">
        <v>694</v>
      </c>
      <c r="D21" s="267">
        <v>328</v>
      </c>
      <c r="E21" s="267">
        <v>366</v>
      </c>
      <c r="F21" s="267">
        <v>320</v>
      </c>
      <c r="G21" s="267">
        <v>695</v>
      </c>
      <c r="H21" s="267">
        <v>327</v>
      </c>
      <c r="I21" s="267">
        <v>368</v>
      </c>
      <c r="J21" s="268"/>
      <c r="K21" s="269" t="s">
        <v>892</v>
      </c>
      <c r="L21" s="267">
        <v>634</v>
      </c>
      <c r="M21" s="267">
        <v>1063</v>
      </c>
      <c r="N21" s="267">
        <v>500</v>
      </c>
      <c r="O21" s="267">
        <v>563</v>
      </c>
      <c r="P21" s="267">
        <v>700</v>
      </c>
      <c r="Q21" s="267">
        <v>1140</v>
      </c>
      <c r="R21" s="267">
        <v>556</v>
      </c>
      <c r="S21" s="267">
        <v>584</v>
      </c>
    </row>
    <row r="22" spans="1:19" s="260" customFormat="1" ht="13.5" customHeight="1">
      <c r="A22" s="269" t="s">
        <v>893</v>
      </c>
      <c r="B22" s="267">
        <v>166</v>
      </c>
      <c r="C22" s="267">
        <v>352</v>
      </c>
      <c r="D22" s="267">
        <v>169</v>
      </c>
      <c r="E22" s="267">
        <v>183</v>
      </c>
      <c r="F22" s="267">
        <v>194</v>
      </c>
      <c r="G22" s="267">
        <v>386</v>
      </c>
      <c r="H22" s="267">
        <v>189</v>
      </c>
      <c r="I22" s="267">
        <v>197</v>
      </c>
      <c r="J22" s="268"/>
      <c r="K22" s="269" t="s">
        <v>894</v>
      </c>
      <c r="L22" s="267">
        <v>729</v>
      </c>
      <c r="M22" s="267">
        <v>1355</v>
      </c>
      <c r="N22" s="267">
        <v>718</v>
      </c>
      <c r="O22" s="267">
        <v>637</v>
      </c>
      <c r="P22" s="267">
        <v>751</v>
      </c>
      <c r="Q22" s="267">
        <v>1393</v>
      </c>
      <c r="R22" s="267">
        <v>734</v>
      </c>
      <c r="S22" s="267">
        <v>659</v>
      </c>
    </row>
    <row r="23" spans="1:19" s="260" customFormat="1" ht="13.5" customHeight="1">
      <c r="A23" s="269" t="s">
        <v>895</v>
      </c>
      <c r="B23" s="267">
        <v>568</v>
      </c>
      <c r="C23" s="267">
        <v>895</v>
      </c>
      <c r="D23" s="267">
        <v>399</v>
      </c>
      <c r="E23" s="267">
        <v>496</v>
      </c>
      <c r="F23" s="267">
        <v>610</v>
      </c>
      <c r="G23" s="267">
        <v>958</v>
      </c>
      <c r="H23" s="267">
        <v>429</v>
      </c>
      <c r="I23" s="267">
        <v>529</v>
      </c>
      <c r="J23" s="268"/>
      <c r="K23" s="269" t="s">
        <v>896</v>
      </c>
      <c r="L23" s="267">
        <v>647</v>
      </c>
      <c r="M23" s="267">
        <v>1110</v>
      </c>
      <c r="N23" s="267">
        <v>625</v>
      </c>
      <c r="O23" s="267">
        <v>485</v>
      </c>
      <c r="P23" s="267">
        <v>662</v>
      </c>
      <c r="Q23" s="267">
        <v>1137</v>
      </c>
      <c r="R23" s="267">
        <v>651</v>
      </c>
      <c r="S23" s="267">
        <v>486</v>
      </c>
    </row>
    <row r="24" spans="1:19" s="260" customFormat="1" ht="13.5" customHeight="1">
      <c r="A24" s="269" t="s">
        <v>897</v>
      </c>
      <c r="B24" s="267">
        <v>420</v>
      </c>
      <c r="C24" s="267">
        <v>714</v>
      </c>
      <c r="D24" s="267">
        <v>304</v>
      </c>
      <c r="E24" s="267">
        <v>410</v>
      </c>
      <c r="F24" s="267">
        <v>424</v>
      </c>
      <c r="G24" s="267">
        <v>724</v>
      </c>
      <c r="H24" s="267">
        <v>306</v>
      </c>
      <c r="I24" s="267">
        <v>418</v>
      </c>
      <c r="J24" s="268"/>
      <c r="K24" s="269" t="s">
        <v>898</v>
      </c>
      <c r="L24" s="267">
        <v>558</v>
      </c>
      <c r="M24" s="267">
        <v>881</v>
      </c>
      <c r="N24" s="267">
        <v>484</v>
      </c>
      <c r="O24" s="267">
        <v>397</v>
      </c>
      <c r="P24" s="267">
        <v>576</v>
      </c>
      <c r="Q24" s="267">
        <v>900</v>
      </c>
      <c r="R24" s="267">
        <v>489</v>
      </c>
      <c r="S24" s="267">
        <v>411</v>
      </c>
    </row>
    <row r="25" spans="1:19" s="260" customFormat="1" ht="13.5" customHeight="1">
      <c r="A25" s="269" t="s">
        <v>899</v>
      </c>
      <c r="B25" s="267">
        <v>474</v>
      </c>
      <c r="C25" s="267">
        <v>841</v>
      </c>
      <c r="D25" s="267">
        <v>365</v>
      </c>
      <c r="E25" s="267">
        <v>476</v>
      </c>
      <c r="F25" s="267">
        <v>490</v>
      </c>
      <c r="G25" s="267">
        <v>861</v>
      </c>
      <c r="H25" s="267">
        <v>369</v>
      </c>
      <c r="I25" s="267">
        <v>492</v>
      </c>
      <c r="J25" s="268"/>
      <c r="K25" s="269" t="s">
        <v>900</v>
      </c>
      <c r="L25" s="267">
        <v>73</v>
      </c>
      <c r="M25" s="267">
        <v>108</v>
      </c>
      <c r="N25" s="267">
        <v>51</v>
      </c>
      <c r="O25" s="267">
        <v>57</v>
      </c>
      <c r="P25" s="267">
        <v>71</v>
      </c>
      <c r="Q25" s="267">
        <v>108</v>
      </c>
      <c r="R25" s="267">
        <v>48</v>
      </c>
      <c r="S25" s="267">
        <v>60</v>
      </c>
    </row>
    <row r="26" spans="1:19" s="260" customFormat="1" ht="13.5" customHeight="1">
      <c r="A26" s="269" t="s">
        <v>901</v>
      </c>
      <c r="B26" s="267">
        <v>434</v>
      </c>
      <c r="C26" s="267">
        <v>731</v>
      </c>
      <c r="D26" s="267">
        <v>339</v>
      </c>
      <c r="E26" s="267">
        <v>392</v>
      </c>
      <c r="F26" s="267">
        <v>437</v>
      </c>
      <c r="G26" s="267">
        <v>738</v>
      </c>
      <c r="H26" s="267">
        <v>347</v>
      </c>
      <c r="I26" s="267">
        <v>391</v>
      </c>
      <c r="J26" s="268"/>
      <c r="K26" s="269" t="s">
        <v>902</v>
      </c>
      <c r="L26" s="267">
        <v>20</v>
      </c>
      <c r="M26" s="267">
        <v>43</v>
      </c>
      <c r="N26" s="267">
        <v>23</v>
      </c>
      <c r="O26" s="267">
        <v>20</v>
      </c>
      <c r="P26" s="267">
        <v>21</v>
      </c>
      <c r="Q26" s="267">
        <v>47</v>
      </c>
      <c r="R26" s="267">
        <v>24</v>
      </c>
      <c r="S26" s="267">
        <v>23</v>
      </c>
    </row>
    <row r="27" spans="1:19" s="260" customFormat="1" ht="13.5" customHeight="1">
      <c r="A27" s="269" t="s">
        <v>903</v>
      </c>
      <c r="B27" s="267">
        <v>472</v>
      </c>
      <c r="C27" s="267">
        <v>909</v>
      </c>
      <c r="D27" s="267">
        <v>421</v>
      </c>
      <c r="E27" s="267">
        <v>488</v>
      </c>
      <c r="F27" s="267">
        <v>468</v>
      </c>
      <c r="G27" s="267">
        <v>906</v>
      </c>
      <c r="H27" s="267">
        <v>419</v>
      </c>
      <c r="I27" s="267">
        <v>487</v>
      </c>
      <c r="J27" s="268"/>
      <c r="K27" s="269" t="s">
        <v>904</v>
      </c>
      <c r="L27" s="267">
        <v>399</v>
      </c>
      <c r="M27" s="267">
        <v>934</v>
      </c>
      <c r="N27" s="267">
        <v>432</v>
      </c>
      <c r="O27" s="267">
        <v>502</v>
      </c>
      <c r="P27" s="267">
        <v>406</v>
      </c>
      <c r="Q27" s="267">
        <v>947</v>
      </c>
      <c r="R27" s="267">
        <v>443</v>
      </c>
      <c r="S27" s="267">
        <v>504</v>
      </c>
    </row>
    <row r="28" spans="1:19" s="260" customFormat="1" ht="13.5" customHeight="1">
      <c r="A28" s="269" t="s">
        <v>905</v>
      </c>
      <c r="B28" s="267">
        <v>824</v>
      </c>
      <c r="C28" s="267">
        <v>1945</v>
      </c>
      <c r="D28" s="267">
        <v>911</v>
      </c>
      <c r="E28" s="267">
        <v>1034</v>
      </c>
      <c r="F28" s="267">
        <v>838</v>
      </c>
      <c r="G28" s="267">
        <v>1979</v>
      </c>
      <c r="H28" s="267">
        <v>929</v>
      </c>
      <c r="I28" s="267">
        <v>1050</v>
      </c>
      <c r="J28" s="268"/>
      <c r="K28" s="269" t="s">
        <v>906</v>
      </c>
      <c r="L28" s="267">
        <v>92</v>
      </c>
      <c r="M28" s="267">
        <v>171</v>
      </c>
      <c r="N28" s="267">
        <v>74</v>
      </c>
      <c r="O28" s="267">
        <v>97</v>
      </c>
      <c r="P28" s="267">
        <v>88</v>
      </c>
      <c r="Q28" s="267">
        <v>163</v>
      </c>
      <c r="R28" s="267">
        <v>71</v>
      </c>
      <c r="S28" s="267">
        <v>92</v>
      </c>
    </row>
    <row r="29" spans="1:19" s="260" customFormat="1" ht="13.5" customHeight="1">
      <c r="A29" s="269" t="s">
        <v>907</v>
      </c>
      <c r="B29" s="267">
        <v>376</v>
      </c>
      <c r="C29" s="267">
        <v>941</v>
      </c>
      <c r="D29" s="267">
        <v>444</v>
      </c>
      <c r="E29" s="267">
        <v>497</v>
      </c>
      <c r="F29" s="267">
        <v>373</v>
      </c>
      <c r="G29" s="267">
        <v>937</v>
      </c>
      <c r="H29" s="267">
        <v>444</v>
      </c>
      <c r="I29" s="267">
        <v>493</v>
      </c>
      <c r="J29" s="268"/>
      <c r="K29" s="269" t="s">
        <v>908</v>
      </c>
      <c r="L29" s="267">
        <v>380</v>
      </c>
      <c r="M29" s="267">
        <v>1030</v>
      </c>
      <c r="N29" s="267">
        <v>475</v>
      </c>
      <c r="O29" s="267">
        <v>555</v>
      </c>
      <c r="P29" s="267">
        <v>389</v>
      </c>
      <c r="Q29" s="267">
        <v>1055</v>
      </c>
      <c r="R29" s="267">
        <v>481</v>
      </c>
      <c r="S29" s="267">
        <v>574</v>
      </c>
    </row>
    <row r="30" spans="1:19" s="260" customFormat="1" ht="13.5" customHeight="1">
      <c r="A30" s="269" t="s">
        <v>909</v>
      </c>
      <c r="B30" s="267">
        <v>204</v>
      </c>
      <c r="C30" s="267">
        <v>528</v>
      </c>
      <c r="D30" s="267">
        <v>251</v>
      </c>
      <c r="E30" s="267">
        <v>277</v>
      </c>
      <c r="F30" s="267">
        <v>210</v>
      </c>
      <c r="G30" s="267">
        <v>548</v>
      </c>
      <c r="H30" s="267">
        <v>266</v>
      </c>
      <c r="I30" s="267">
        <v>282</v>
      </c>
      <c r="J30" s="268"/>
      <c r="K30" s="269" t="s">
        <v>910</v>
      </c>
      <c r="L30" s="267">
        <v>607</v>
      </c>
      <c r="M30" s="267">
        <v>1438</v>
      </c>
      <c r="N30" s="267">
        <v>684</v>
      </c>
      <c r="O30" s="267">
        <v>754</v>
      </c>
      <c r="P30" s="267">
        <v>612</v>
      </c>
      <c r="Q30" s="267">
        <v>1431</v>
      </c>
      <c r="R30" s="267">
        <v>686</v>
      </c>
      <c r="S30" s="267">
        <v>745</v>
      </c>
    </row>
    <row r="31" spans="1:19" s="260" customFormat="1" ht="13.5" customHeight="1">
      <c r="A31" s="269" t="s">
        <v>911</v>
      </c>
      <c r="B31" s="267">
        <v>445</v>
      </c>
      <c r="C31" s="267">
        <v>1011</v>
      </c>
      <c r="D31" s="267">
        <v>476</v>
      </c>
      <c r="E31" s="267">
        <v>535</v>
      </c>
      <c r="F31" s="267">
        <v>454</v>
      </c>
      <c r="G31" s="267">
        <v>1030</v>
      </c>
      <c r="H31" s="267">
        <v>486</v>
      </c>
      <c r="I31" s="267">
        <v>544</v>
      </c>
      <c r="J31" s="268"/>
      <c r="K31" s="269" t="s">
        <v>912</v>
      </c>
      <c r="L31" s="267">
        <v>652</v>
      </c>
      <c r="M31" s="267">
        <v>1548</v>
      </c>
      <c r="N31" s="267">
        <v>746</v>
      </c>
      <c r="O31" s="267">
        <v>802</v>
      </c>
      <c r="P31" s="267">
        <v>655</v>
      </c>
      <c r="Q31" s="267">
        <v>1543</v>
      </c>
      <c r="R31" s="267">
        <v>745</v>
      </c>
      <c r="S31" s="267">
        <v>798</v>
      </c>
    </row>
    <row r="32" spans="1:19" s="260" customFormat="1" ht="13.5" customHeight="1">
      <c r="A32" s="269" t="s">
        <v>913</v>
      </c>
      <c r="B32" s="267">
        <v>511</v>
      </c>
      <c r="C32" s="267">
        <v>1345</v>
      </c>
      <c r="D32" s="267">
        <v>664</v>
      </c>
      <c r="E32" s="267">
        <v>681</v>
      </c>
      <c r="F32" s="267">
        <v>514</v>
      </c>
      <c r="G32" s="267">
        <v>1360</v>
      </c>
      <c r="H32" s="267">
        <v>674</v>
      </c>
      <c r="I32" s="267">
        <v>686</v>
      </c>
      <c r="J32" s="268"/>
      <c r="K32" s="269" t="s">
        <v>914</v>
      </c>
      <c r="L32" s="267">
        <v>106</v>
      </c>
      <c r="M32" s="267">
        <v>243</v>
      </c>
      <c r="N32" s="267">
        <v>122</v>
      </c>
      <c r="O32" s="267">
        <v>121</v>
      </c>
      <c r="P32" s="267">
        <v>111</v>
      </c>
      <c r="Q32" s="267">
        <v>261</v>
      </c>
      <c r="R32" s="267">
        <v>130</v>
      </c>
      <c r="S32" s="267">
        <v>131</v>
      </c>
    </row>
    <row r="33" spans="1:19" s="260" customFormat="1" ht="13.5" customHeight="1">
      <c r="A33" s="269" t="s">
        <v>915</v>
      </c>
      <c r="B33" s="267">
        <v>34</v>
      </c>
      <c r="C33" s="267">
        <v>83</v>
      </c>
      <c r="D33" s="267">
        <v>34</v>
      </c>
      <c r="E33" s="267">
        <v>49</v>
      </c>
      <c r="F33" s="267">
        <v>35</v>
      </c>
      <c r="G33" s="267">
        <v>85</v>
      </c>
      <c r="H33" s="267">
        <v>36</v>
      </c>
      <c r="I33" s="267">
        <v>49</v>
      </c>
      <c r="J33" s="268"/>
      <c r="K33" s="269" t="s">
        <v>916</v>
      </c>
      <c r="L33" s="267">
        <v>564</v>
      </c>
      <c r="M33" s="267">
        <v>1413</v>
      </c>
      <c r="N33" s="267">
        <v>641</v>
      </c>
      <c r="O33" s="267">
        <v>772</v>
      </c>
      <c r="P33" s="267">
        <v>577</v>
      </c>
      <c r="Q33" s="267">
        <v>1429</v>
      </c>
      <c r="R33" s="267">
        <v>655</v>
      </c>
      <c r="S33" s="267">
        <v>774</v>
      </c>
    </row>
    <row r="34" spans="1:19" s="260" customFormat="1" ht="13.5" customHeight="1">
      <c r="A34" s="269" t="s">
        <v>917</v>
      </c>
      <c r="B34" s="267">
        <v>210</v>
      </c>
      <c r="C34" s="267">
        <v>561</v>
      </c>
      <c r="D34" s="267">
        <v>269</v>
      </c>
      <c r="E34" s="267">
        <v>292</v>
      </c>
      <c r="F34" s="267">
        <v>222</v>
      </c>
      <c r="G34" s="267">
        <v>591</v>
      </c>
      <c r="H34" s="267">
        <v>280</v>
      </c>
      <c r="I34" s="267">
        <v>311</v>
      </c>
      <c r="J34" s="268"/>
      <c r="K34" s="269" t="s">
        <v>918</v>
      </c>
      <c r="L34" s="267">
        <v>887</v>
      </c>
      <c r="M34" s="267">
        <v>2274</v>
      </c>
      <c r="N34" s="267">
        <v>1094</v>
      </c>
      <c r="O34" s="267">
        <v>1180</v>
      </c>
      <c r="P34" s="267">
        <v>884</v>
      </c>
      <c r="Q34" s="267">
        <v>2274</v>
      </c>
      <c r="R34" s="267">
        <v>1087</v>
      </c>
      <c r="S34" s="267">
        <v>1187</v>
      </c>
    </row>
    <row r="35" spans="1:19" s="260" customFormat="1" ht="13.5" customHeight="1">
      <c r="A35" s="269" t="s">
        <v>919</v>
      </c>
      <c r="B35" s="267">
        <v>22</v>
      </c>
      <c r="C35" s="267">
        <v>36</v>
      </c>
      <c r="D35" s="267">
        <v>15</v>
      </c>
      <c r="E35" s="267">
        <v>21</v>
      </c>
      <c r="F35" s="267">
        <v>19</v>
      </c>
      <c r="G35" s="267">
        <v>33</v>
      </c>
      <c r="H35" s="267">
        <v>14</v>
      </c>
      <c r="I35" s="267">
        <v>19</v>
      </c>
      <c r="J35" s="268"/>
      <c r="K35" s="269" t="s">
        <v>920</v>
      </c>
      <c r="L35" s="267">
        <v>321</v>
      </c>
      <c r="M35" s="267">
        <v>902</v>
      </c>
      <c r="N35" s="267">
        <v>436</v>
      </c>
      <c r="O35" s="267">
        <v>466</v>
      </c>
      <c r="P35" s="267">
        <v>321</v>
      </c>
      <c r="Q35" s="267">
        <v>909</v>
      </c>
      <c r="R35" s="267">
        <v>445</v>
      </c>
      <c r="S35" s="267">
        <v>464</v>
      </c>
    </row>
    <row r="36" spans="1:19" s="260" customFormat="1" ht="13.5" customHeight="1">
      <c r="A36" s="269" t="s">
        <v>921</v>
      </c>
      <c r="B36" s="267">
        <v>501</v>
      </c>
      <c r="C36" s="267">
        <v>1088</v>
      </c>
      <c r="D36" s="267">
        <v>482</v>
      </c>
      <c r="E36" s="267">
        <v>606</v>
      </c>
      <c r="F36" s="267">
        <v>503</v>
      </c>
      <c r="G36" s="267">
        <v>1091</v>
      </c>
      <c r="H36" s="267">
        <v>487</v>
      </c>
      <c r="I36" s="267">
        <v>604</v>
      </c>
      <c r="J36" s="268"/>
      <c r="K36" s="269" t="s">
        <v>922</v>
      </c>
      <c r="L36" s="267">
        <v>414</v>
      </c>
      <c r="M36" s="267">
        <v>1181</v>
      </c>
      <c r="N36" s="267">
        <v>578</v>
      </c>
      <c r="O36" s="267">
        <v>603</v>
      </c>
      <c r="P36" s="267">
        <v>414</v>
      </c>
      <c r="Q36" s="267">
        <v>1162</v>
      </c>
      <c r="R36" s="267">
        <v>561</v>
      </c>
      <c r="S36" s="267">
        <v>601</v>
      </c>
    </row>
    <row r="37" spans="1:19" s="260" customFormat="1" ht="13.5" customHeight="1">
      <c r="A37" s="269" t="s">
        <v>923</v>
      </c>
      <c r="B37" s="267">
        <v>45</v>
      </c>
      <c r="C37" s="267">
        <v>50</v>
      </c>
      <c r="D37" s="267">
        <v>27</v>
      </c>
      <c r="E37" s="267">
        <v>23</v>
      </c>
      <c r="F37" s="267">
        <v>49</v>
      </c>
      <c r="G37" s="267">
        <v>54</v>
      </c>
      <c r="H37" s="267">
        <v>28</v>
      </c>
      <c r="I37" s="267">
        <v>26</v>
      </c>
      <c r="J37" s="268"/>
      <c r="K37" s="269" t="s">
        <v>924</v>
      </c>
      <c r="L37" s="267">
        <v>990</v>
      </c>
      <c r="M37" s="267">
        <v>2530</v>
      </c>
      <c r="N37" s="267">
        <v>1239</v>
      </c>
      <c r="O37" s="267">
        <v>1291</v>
      </c>
      <c r="P37" s="267">
        <v>1005</v>
      </c>
      <c r="Q37" s="267">
        <v>2567</v>
      </c>
      <c r="R37" s="267">
        <v>1260</v>
      </c>
      <c r="S37" s="267">
        <v>1307</v>
      </c>
    </row>
    <row r="38" spans="1:19" s="260" customFormat="1" ht="13.5" customHeight="1">
      <c r="A38" s="269" t="s">
        <v>925</v>
      </c>
      <c r="B38" s="267">
        <v>546</v>
      </c>
      <c r="C38" s="267">
        <v>1401</v>
      </c>
      <c r="D38" s="267">
        <v>677</v>
      </c>
      <c r="E38" s="267">
        <v>724</v>
      </c>
      <c r="F38" s="267">
        <v>549</v>
      </c>
      <c r="G38" s="267">
        <v>1399</v>
      </c>
      <c r="H38" s="267">
        <v>678</v>
      </c>
      <c r="I38" s="267">
        <v>721</v>
      </c>
      <c r="J38" s="268"/>
      <c r="K38" s="269" t="s">
        <v>926</v>
      </c>
      <c r="L38" s="267">
        <v>567</v>
      </c>
      <c r="M38" s="267">
        <v>1453</v>
      </c>
      <c r="N38" s="267">
        <v>713</v>
      </c>
      <c r="O38" s="267">
        <v>740</v>
      </c>
      <c r="P38" s="267">
        <v>575</v>
      </c>
      <c r="Q38" s="267">
        <v>1475</v>
      </c>
      <c r="R38" s="267">
        <v>735</v>
      </c>
      <c r="S38" s="267">
        <v>740</v>
      </c>
    </row>
    <row r="39" spans="1:19" s="260" customFormat="1" ht="13.5" customHeight="1">
      <c r="A39" s="269" t="s">
        <v>927</v>
      </c>
      <c r="B39" s="267">
        <v>432</v>
      </c>
      <c r="C39" s="267">
        <v>998</v>
      </c>
      <c r="D39" s="267">
        <v>468</v>
      </c>
      <c r="E39" s="267">
        <v>530</v>
      </c>
      <c r="F39" s="267">
        <v>436</v>
      </c>
      <c r="G39" s="267">
        <v>1012</v>
      </c>
      <c r="H39" s="267">
        <v>476</v>
      </c>
      <c r="I39" s="267">
        <v>536</v>
      </c>
      <c r="J39" s="268"/>
      <c r="K39" s="269" t="s">
        <v>928</v>
      </c>
      <c r="L39" s="267">
        <v>183</v>
      </c>
      <c r="M39" s="267">
        <v>445</v>
      </c>
      <c r="N39" s="267">
        <v>232</v>
      </c>
      <c r="O39" s="267">
        <v>213</v>
      </c>
      <c r="P39" s="267">
        <v>190</v>
      </c>
      <c r="Q39" s="267">
        <v>462</v>
      </c>
      <c r="R39" s="267">
        <v>244</v>
      </c>
      <c r="S39" s="267">
        <v>218</v>
      </c>
    </row>
    <row r="40" spans="1:19" s="260" customFormat="1" ht="13.5" customHeight="1">
      <c r="A40" s="269" t="s">
        <v>929</v>
      </c>
      <c r="B40" s="267">
        <v>275</v>
      </c>
      <c r="C40" s="267">
        <v>894</v>
      </c>
      <c r="D40" s="267">
        <v>444</v>
      </c>
      <c r="E40" s="267">
        <v>450</v>
      </c>
      <c r="F40" s="267">
        <v>277</v>
      </c>
      <c r="G40" s="267">
        <v>887</v>
      </c>
      <c r="H40" s="267">
        <v>439</v>
      </c>
      <c r="I40" s="267">
        <v>448</v>
      </c>
      <c r="J40" s="268"/>
      <c r="K40" s="269" t="s">
        <v>930</v>
      </c>
      <c r="L40" s="267">
        <v>303</v>
      </c>
      <c r="M40" s="267">
        <v>672</v>
      </c>
      <c r="N40" s="267">
        <v>327</v>
      </c>
      <c r="O40" s="267">
        <v>345</v>
      </c>
      <c r="P40" s="267">
        <v>309</v>
      </c>
      <c r="Q40" s="267">
        <v>701</v>
      </c>
      <c r="R40" s="267">
        <v>346</v>
      </c>
      <c r="S40" s="267">
        <v>355</v>
      </c>
    </row>
    <row r="41" spans="1:19" s="260" customFormat="1" ht="13.5" customHeight="1">
      <c r="A41" s="269" t="s">
        <v>931</v>
      </c>
      <c r="B41" s="267">
        <v>27</v>
      </c>
      <c r="C41" s="267">
        <v>71</v>
      </c>
      <c r="D41" s="267">
        <v>37</v>
      </c>
      <c r="E41" s="267">
        <v>34</v>
      </c>
      <c r="F41" s="267">
        <v>27</v>
      </c>
      <c r="G41" s="267">
        <v>70</v>
      </c>
      <c r="H41" s="267">
        <v>37</v>
      </c>
      <c r="I41" s="267">
        <v>33</v>
      </c>
      <c r="J41" s="268"/>
      <c r="K41" s="269" t="s">
        <v>932</v>
      </c>
      <c r="L41" s="267">
        <v>197</v>
      </c>
      <c r="M41" s="267">
        <v>455</v>
      </c>
      <c r="N41" s="267">
        <v>223</v>
      </c>
      <c r="O41" s="267">
        <v>232</v>
      </c>
      <c r="P41" s="267">
        <v>204</v>
      </c>
      <c r="Q41" s="267">
        <v>462</v>
      </c>
      <c r="R41" s="267">
        <v>224</v>
      </c>
      <c r="S41" s="267">
        <v>238</v>
      </c>
    </row>
    <row r="42" spans="1:19" s="260" customFormat="1" ht="13.5" customHeight="1">
      <c r="A42" s="269" t="s">
        <v>933</v>
      </c>
      <c r="B42" s="267">
        <v>493</v>
      </c>
      <c r="C42" s="267">
        <v>1276</v>
      </c>
      <c r="D42" s="267">
        <v>583</v>
      </c>
      <c r="E42" s="267">
        <v>693</v>
      </c>
      <c r="F42" s="267">
        <v>490</v>
      </c>
      <c r="G42" s="267">
        <v>1257</v>
      </c>
      <c r="H42" s="267">
        <v>577</v>
      </c>
      <c r="I42" s="267">
        <v>680</v>
      </c>
      <c r="J42" s="268"/>
      <c r="K42" s="269" t="s">
        <v>934</v>
      </c>
      <c r="L42" s="267">
        <v>595</v>
      </c>
      <c r="M42" s="267">
        <v>1256</v>
      </c>
      <c r="N42" s="267">
        <v>592</v>
      </c>
      <c r="O42" s="267">
        <v>664</v>
      </c>
      <c r="P42" s="267">
        <v>607</v>
      </c>
      <c r="Q42" s="267">
        <v>1259</v>
      </c>
      <c r="R42" s="267">
        <v>600</v>
      </c>
      <c r="S42" s="267">
        <v>659</v>
      </c>
    </row>
    <row r="43" spans="1:19" s="260" customFormat="1" ht="13.5" customHeight="1">
      <c r="A43" s="269" t="s">
        <v>935</v>
      </c>
      <c r="B43" s="267">
        <v>523</v>
      </c>
      <c r="C43" s="267">
        <v>1299</v>
      </c>
      <c r="D43" s="267">
        <v>646</v>
      </c>
      <c r="E43" s="267">
        <v>653</v>
      </c>
      <c r="F43" s="267">
        <v>518</v>
      </c>
      <c r="G43" s="267">
        <v>1279</v>
      </c>
      <c r="H43" s="267">
        <v>644</v>
      </c>
      <c r="I43" s="267">
        <v>635</v>
      </c>
      <c r="J43" s="268"/>
      <c r="K43" s="269" t="s">
        <v>936</v>
      </c>
      <c r="L43" s="267">
        <v>359</v>
      </c>
      <c r="M43" s="267">
        <v>739</v>
      </c>
      <c r="N43" s="267">
        <v>354</v>
      </c>
      <c r="O43" s="267">
        <v>385</v>
      </c>
      <c r="P43" s="267">
        <v>355</v>
      </c>
      <c r="Q43" s="267">
        <v>731</v>
      </c>
      <c r="R43" s="267">
        <v>344</v>
      </c>
      <c r="S43" s="267">
        <v>387</v>
      </c>
    </row>
    <row r="44" spans="1:19" s="260" customFormat="1" ht="13.5" customHeight="1">
      <c r="A44" s="269" t="s">
        <v>937</v>
      </c>
      <c r="B44" s="267">
        <v>124</v>
      </c>
      <c r="C44" s="267">
        <v>344</v>
      </c>
      <c r="D44" s="267">
        <v>168</v>
      </c>
      <c r="E44" s="267">
        <v>176</v>
      </c>
      <c r="F44" s="267">
        <v>130</v>
      </c>
      <c r="G44" s="267">
        <v>367</v>
      </c>
      <c r="H44" s="267">
        <v>178</v>
      </c>
      <c r="I44" s="267">
        <v>189</v>
      </c>
      <c r="J44" s="268"/>
      <c r="K44" s="269" t="s">
        <v>938</v>
      </c>
      <c r="L44" s="267">
        <v>1108</v>
      </c>
      <c r="M44" s="267">
        <v>2659</v>
      </c>
      <c r="N44" s="267">
        <v>1222</v>
      </c>
      <c r="O44" s="267">
        <v>1437</v>
      </c>
      <c r="P44" s="267">
        <v>1128</v>
      </c>
      <c r="Q44" s="267">
        <v>2688</v>
      </c>
      <c r="R44" s="267">
        <v>1226</v>
      </c>
      <c r="S44" s="267">
        <v>1462</v>
      </c>
    </row>
    <row r="45" spans="1:19" s="260" customFormat="1" ht="13.5" customHeight="1">
      <c r="A45" s="269" t="s">
        <v>939</v>
      </c>
      <c r="B45" s="267">
        <v>176</v>
      </c>
      <c r="C45" s="267">
        <v>460</v>
      </c>
      <c r="D45" s="267">
        <v>225</v>
      </c>
      <c r="E45" s="267">
        <v>235</v>
      </c>
      <c r="F45" s="267">
        <v>174</v>
      </c>
      <c r="G45" s="267">
        <v>453</v>
      </c>
      <c r="H45" s="267">
        <v>222</v>
      </c>
      <c r="I45" s="267">
        <v>231</v>
      </c>
      <c r="J45" s="268"/>
      <c r="K45" s="269" t="s">
        <v>940</v>
      </c>
      <c r="L45" s="267">
        <v>757</v>
      </c>
      <c r="M45" s="267">
        <v>1648</v>
      </c>
      <c r="N45" s="267">
        <v>785</v>
      </c>
      <c r="O45" s="267">
        <v>863</v>
      </c>
      <c r="P45" s="267">
        <v>768</v>
      </c>
      <c r="Q45" s="267">
        <v>1639</v>
      </c>
      <c r="R45" s="267">
        <v>786</v>
      </c>
      <c r="S45" s="267">
        <v>853</v>
      </c>
    </row>
    <row r="46" spans="1:19" s="260" customFormat="1" ht="13.5" customHeight="1">
      <c r="A46" s="269" t="s">
        <v>941</v>
      </c>
      <c r="B46" s="267">
        <v>44</v>
      </c>
      <c r="C46" s="267">
        <v>126</v>
      </c>
      <c r="D46" s="267">
        <v>60</v>
      </c>
      <c r="E46" s="267">
        <v>66</v>
      </c>
      <c r="F46" s="267">
        <v>44</v>
      </c>
      <c r="G46" s="267">
        <v>127</v>
      </c>
      <c r="H46" s="267">
        <v>60</v>
      </c>
      <c r="I46" s="267">
        <v>67</v>
      </c>
      <c r="J46" s="268"/>
      <c r="K46" s="269" t="s">
        <v>942</v>
      </c>
      <c r="L46" s="267">
        <v>304</v>
      </c>
      <c r="M46" s="267">
        <v>674</v>
      </c>
      <c r="N46" s="267">
        <v>326</v>
      </c>
      <c r="O46" s="267">
        <v>348</v>
      </c>
      <c r="P46" s="267">
        <v>315</v>
      </c>
      <c r="Q46" s="267">
        <v>695</v>
      </c>
      <c r="R46" s="267">
        <v>336</v>
      </c>
      <c r="S46" s="267">
        <v>359</v>
      </c>
    </row>
    <row r="47" spans="1:19" s="260" customFormat="1" ht="13.5" customHeight="1">
      <c r="A47" s="269" t="s">
        <v>943</v>
      </c>
      <c r="B47" s="267">
        <v>286</v>
      </c>
      <c r="C47" s="267">
        <v>741</v>
      </c>
      <c r="D47" s="267">
        <v>362</v>
      </c>
      <c r="E47" s="267">
        <v>379</v>
      </c>
      <c r="F47" s="267">
        <v>292</v>
      </c>
      <c r="G47" s="267">
        <v>757</v>
      </c>
      <c r="H47" s="267">
        <v>370</v>
      </c>
      <c r="I47" s="267">
        <v>387</v>
      </c>
      <c r="J47" s="268"/>
      <c r="K47" s="269" t="s">
        <v>944</v>
      </c>
      <c r="L47" s="267">
        <v>865</v>
      </c>
      <c r="M47" s="267">
        <v>2162</v>
      </c>
      <c r="N47" s="267">
        <v>1052</v>
      </c>
      <c r="O47" s="267">
        <v>1110</v>
      </c>
      <c r="P47" s="267">
        <v>878</v>
      </c>
      <c r="Q47" s="267">
        <v>2210</v>
      </c>
      <c r="R47" s="267">
        <v>1081</v>
      </c>
      <c r="S47" s="267">
        <v>1129</v>
      </c>
    </row>
    <row r="48" spans="1:19" s="260" customFormat="1" ht="13.5" customHeight="1">
      <c r="A48" s="269" t="s">
        <v>945</v>
      </c>
      <c r="B48" s="267">
        <v>353</v>
      </c>
      <c r="C48" s="267">
        <v>904</v>
      </c>
      <c r="D48" s="267">
        <v>433</v>
      </c>
      <c r="E48" s="267">
        <v>471</v>
      </c>
      <c r="F48" s="267">
        <v>359</v>
      </c>
      <c r="G48" s="267">
        <v>924</v>
      </c>
      <c r="H48" s="267">
        <v>441</v>
      </c>
      <c r="I48" s="267">
        <v>483</v>
      </c>
      <c r="J48" s="268"/>
      <c r="K48" s="269" t="s">
        <v>946</v>
      </c>
      <c r="L48" s="267">
        <v>675</v>
      </c>
      <c r="M48" s="267">
        <v>1883</v>
      </c>
      <c r="N48" s="267">
        <v>916</v>
      </c>
      <c r="O48" s="267">
        <v>967</v>
      </c>
      <c r="P48" s="267">
        <v>685</v>
      </c>
      <c r="Q48" s="267">
        <v>1904</v>
      </c>
      <c r="R48" s="267">
        <v>921</v>
      </c>
      <c r="S48" s="267">
        <v>983</v>
      </c>
    </row>
    <row r="49" spans="1:19" s="260" customFormat="1" ht="13.5" customHeight="1">
      <c r="A49" s="269" t="s">
        <v>947</v>
      </c>
      <c r="B49" s="267">
        <v>435</v>
      </c>
      <c r="C49" s="267">
        <v>1198</v>
      </c>
      <c r="D49" s="267">
        <v>577</v>
      </c>
      <c r="E49" s="267">
        <v>621</v>
      </c>
      <c r="F49" s="267">
        <v>432</v>
      </c>
      <c r="G49" s="267">
        <v>1196</v>
      </c>
      <c r="H49" s="267">
        <v>581</v>
      </c>
      <c r="I49" s="267">
        <v>615</v>
      </c>
      <c r="J49" s="268"/>
      <c r="K49" s="269" t="s">
        <v>948</v>
      </c>
      <c r="L49" s="267">
        <v>290</v>
      </c>
      <c r="M49" s="267">
        <v>814</v>
      </c>
      <c r="N49" s="267">
        <v>369</v>
      </c>
      <c r="O49" s="267">
        <v>445</v>
      </c>
      <c r="P49" s="267">
        <v>283</v>
      </c>
      <c r="Q49" s="267">
        <v>789</v>
      </c>
      <c r="R49" s="267">
        <v>360</v>
      </c>
      <c r="S49" s="267">
        <v>429</v>
      </c>
    </row>
    <row r="50" spans="1:19" s="260" customFormat="1" ht="13.5" customHeight="1">
      <c r="A50" s="269" t="s">
        <v>949</v>
      </c>
      <c r="B50" s="267">
        <v>1616</v>
      </c>
      <c r="C50" s="267">
        <v>4225</v>
      </c>
      <c r="D50" s="267">
        <v>1975</v>
      </c>
      <c r="E50" s="267">
        <v>2250</v>
      </c>
      <c r="F50" s="267">
        <v>1626</v>
      </c>
      <c r="G50" s="267">
        <v>4255</v>
      </c>
      <c r="H50" s="267">
        <v>1970</v>
      </c>
      <c r="I50" s="267">
        <v>2285</v>
      </c>
      <c r="J50" s="268"/>
      <c r="K50" s="269" t="s">
        <v>950</v>
      </c>
      <c r="L50" s="267">
        <v>194</v>
      </c>
      <c r="M50" s="267">
        <v>504</v>
      </c>
      <c r="N50" s="267">
        <v>235</v>
      </c>
      <c r="O50" s="267">
        <v>269</v>
      </c>
      <c r="P50" s="267">
        <v>200</v>
      </c>
      <c r="Q50" s="267">
        <v>504</v>
      </c>
      <c r="R50" s="267">
        <v>238</v>
      </c>
      <c r="S50" s="267">
        <v>266</v>
      </c>
    </row>
    <row r="51" spans="1:19" s="260" customFormat="1" ht="13.5" customHeight="1">
      <c r="A51" s="269" t="s">
        <v>951</v>
      </c>
      <c r="B51" s="267">
        <v>118</v>
      </c>
      <c r="C51" s="267">
        <v>265</v>
      </c>
      <c r="D51" s="267">
        <v>128</v>
      </c>
      <c r="E51" s="267">
        <v>137</v>
      </c>
      <c r="F51" s="267">
        <v>116</v>
      </c>
      <c r="G51" s="267">
        <v>258</v>
      </c>
      <c r="H51" s="267">
        <v>122</v>
      </c>
      <c r="I51" s="267">
        <v>136</v>
      </c>
      <c r="J51" s="268"/>
      <c r="K51" s="269" t="s">
        <v>952</v>
      </c>
      <c r="L51" s="267">
        <v>303</v>
      </c>
      <c r="M51" s="267">
        <v>778</v>
      </c>
      <c r="N51" s="267">
        <v>368</v>
      </c>
      <c r="O51" s="267">
        <v>410</v>
      </c>
      <c r="P51" s="267">
        <v>305</v>
      </c>
      <c r="Q51" s="267">
        <v>771</v>
      </c>
      <c r="R51" s="267">
        <v>369</v>
      </c>
      <c r="S51" s="267">
        <v>402</v>
      </c>
    </row>
    <row r="52" spans="1:19" s="260" customFormat="1" ht="13.5" customHeight="1">
      <c r="A52" s="269" t="s">
        <v>953</v>
      </c>
      <c r="B52" s="267">
        <v>22</v>
      </c>
      <c r="C52" s="267">
        <v>43</v>
      </c>
      <c r="D52" s="267">
        <v>22</v>
      </c>
      <c r="E52" s="267">
        <v>21</v>
      </c>
      <c r="F52" s="267">
        <v>20</v>
      </c>
      <c r="G52" s="267">
        <v>40</v>
      </c>
      <c r="H52" s="267">
        <v>21</v>
      </c>
      <c r="I52" s="267">
        <v>19</v>
      </c>
      <c r="J52" s="268"/>
      <c r="K52" s="269" t="s">
        <v>954</v>
      </c>
      <c r="L52" s="267">
        <v>84</v>
      </c>
      <c r="M52" s="267">
        <v>182</v>
      </c>
      <c r="N52" s="267">
        <v>73</v>
      </c>
      <c r="O52" s="267">
        <v>109</v>
      </c>
      <c r="P52" s="267">
        <v>84</v>
      </c>
      <c r="Q52" s="267">
        <v>180</v>
      </c>
      <c r="R52" s="267">
        <v>73</v>
      </c>
      <c r="S52" s="267">
        <v>107</v>
      </c>
    </row>
    <row r="53" spans="1:19" s="260" customFormat="1" ht="13.5" customHeight="1">
      <c r="A53" s="269" t="s">
        <v>955</v>
      </c>
      <c r="B53" s="267">
        <v>133</v>
      </c>
      <c r="C53" s="267">
        <v>389</v>
      </c>
      <c r="D53" s="267">
        <v>196</v>
      </c>
      <c r="E53" s="267">
        <v>193</v>
      </c>
      <c r="F53" s="267">
        <v>151</v>
      </c>
      <c r="G53" s="267">
        <v>452</v>
      </c>
      <c r="H53" s="267">
        <v>228</v>
      </c>
      <c r="I53" s="267">
        <v>224</v>
      </c>
      <c r="J53" s="268"/>
      <c r="K53" s="269" t="s">
        <v>956</v>
      </c>
      <c r="L53" s="267">
        <v>620</v>
      </c>
      <c r="M53" s="267">
        <v>1692</v>
      </c>
      <c r="N53" s="267">
        <v>824</v>
      </c>
      <c r="O53" s="267">
        <v>868</v>
      </c>
      <c r="P53" s="267">
        <v>639</v>
      </c>
      <c r="Q53" s="267">
        <v>1729</v>
      </c>
      <c r="R53" s="267">
        <v>841</v>
      </c>
      <c r="S53" s="267">
        <v>888</v>
      </c>
    </row>
    <row r="54" spans="1:19" s="260" customFormat="1" ht="13.5" customHeight="1">
      <c r="A54" s="269" t="s">
        <v>957</v>
      </c>
      <c r="B54" s="267">
        <v>109</v>
      </c>
      <c r="C54" s="267">
        <v>306</v>
      </c>
      <c r="D54" s="267">
        <v>151</v>
      </c>
      <c r="E54" s="267">
        <v>155</v>
      </c>
      <c r="F54" s="267">
        <v>111</v>
      </c>
      <c r="G54" s="267">
        <v>310</v>
      </c>
      <c r="H54" s="267">
        <v>155</v>
      </c>
      <c r="I54" s="267">
        <v>155</v>
      </c>
      <c r="J54" s="268"/>
      <c r="K54" s="269" t="s">
        <v>958</v>
      </c>
      <c r="L54" s="267">
        <v>620</v>
      </c>
      <c r="M54" s="267">
        <v>1464</v>
      </c>
      <c r="N54" s="267">
        <v>694</v>
      </c>
      <c r="O54" s="267">
        <v>770</v>
      </c>
      <c r="P54" s="267">
        <v>642</v>
      </c>
      <c r="Q54" s="267">
        <v>1485</v>
      </c>
      <c r="R54" s="267">
        <v>712</v>
      </c>
      <c r="S54" s="267">
        <v>773</v>
      </c>
    </row>
    <row r="55" spans="1:19" s="260" customFormat="1" ht="13.5" customHeight="1">
      <c r="A55" s="269" t="s">
        <v>959</v>
      </c>
      <c r="B55" s="267">
        <v>102</v>
      </c>
      <c r="C55" s="267">
        <v>308</v>
      </c>
      <c r="D55" s="267">
        <v>145</v>
      </c>
      <c r="E55" s="267">
        <v>163</v>
      </c>
      <c r="F55" s="267">
        <v>101</v>
      </c>
      <c r="G55" s="267">
        <v>307</v>
      </c>
      <c r="H55" s="267">
        <v>145</v>
      </c>
      <c r="I55" s="267">
        <v>162</v>
      </c>
      <c r="J55" s="268"/>
      <c r="K55" s="269" t="s">
        <v>960</v>
      </c>
      <c r="L55" s="267">
        <v>181</v>
      </c>
      <c r="M55" s="267">
        <v>301</v>
      </c>
      <c r="N55" s="267">
        <v>123</v>
      </c>
      <c r="O55" s="267">
        <v>178</v>
      </c>
      <c r="P55" s="267">
        <v>181</v>
      </c>
      <c r="Q55" s="267">
        <v>299</v>
      </c>
      <c r="R55" s="267">
        <v>119</v>
      </c>
      <c r="S55" s="267">
        <v>180</v>
      </c>
    </row>
    <row r="56" spans="1:19" s="260" customFormat="1" ht="13.5" customHeight="1">
      <c r="A56" s="269" t="s">
        <v>961</v>
      </c>
      <c r="B56" s="267">
        <v>114</v>
      </c>
      <c r="C56" s="267">
        <v>291</v>
      </c>
      <c r="D56" s="267">
        <v>139</v>
      </c>
      <c r="E56" s="267">
        <v>152</v>
      </c>
      <c r="F56" s="267">
        <v>123</v>
      </c>
      <c r="G56" s="267">
        <v>329</v>
      </c>
      <c r="H56" s="267">
        <v>163</v>
      </c>
      <c r="I56" s="267">
        <v>166</v>
      </c>
      <c r="J56" s="268"/>
      <c r="K56" s="269" t="s">
        <v>962</v>
      </c>
      <c r="L56" s="267">
        <v>22</v>
      </c>
      <c r="M56" s="267">
        <v>48</v>
      </c>
      <c r="N56" s="267">
        <v>19</v>
      </c>
      <c r="O56" s="267">
        <v>29</v>
      </c>
      <c r="P56" s="267">
        <v>21</v>
      </c>
      <c r="Q56" s="267">
        <v>43</v>
      </c>
      <c r="R56" s="267">
        <v>16</v>
      </c>
      <c r="S56" s="267">
        <v>27</v>
      </c>
    </row>
    <row r="57" spans="1:19" s="260" customFormat="1" ht="13.5" customHeight="1">
      <c r="A57" s="269" t="s">
        <v>963</v>
      </c>
      <c r="B57" s="267">
        <v>300</v>
      </c>
      <c r="C57" s="267">
        <v>914</v>
      </c>
      <c r="D57" s="267">
        <v>430</v>
      </c>
      <c r="E57" s="267">
        <v>484</v>
      </c>
      <c r="F57" s="267">
        <v>304</v>
      </c>
      <c r="G57" s="267">
        <v>923</v>
      </c>
      <c r="H57" s="267">
        <v>432</v>
      </c>
      <c r="I57" s="267">
        <v>491</v>
      </c>
      <c r="J57" s="268"/>
      <c r="K57" s="269" t="s">
        <v>964</v>
      </c>
      <c r="L57" s="267">
        <v>458</v>
      </c>
      <c r="M57" s="267">
        <v>972</v>
      </c>
      <c r="N57" s="267">
        <v>452</v>
      </c>
      <c r="O57" s="267">
        <v>520</v>
      </c>
      <c r="P57" s="267">
        <v>457</v>
      </c>
      <c r="Q57" s="267">
        <v>984</v>
      </c>
      <c r="R57" s="267">
        <v>455</v>
      </c>
      <c r="S57" s="267">
        <v>529</v>
      </c>
    </row>
    <row r="58" spans="1:19" s="260" customFormat="1" ht="13.5" customHeight="1">
      <c r="A58" s="269" t="s">
        <v>965</v>
      </c>
      <c r="B58" s="267">
        <v>77</v>
      </c>
      <c r="C58" s="267">
        <v>166</v>
      </c>
      <c r="D58" s="267">
        <v>99</v>
      </c>
      <c r="E58" s="267">
        <v>67</v>
      </c>
      <c r="F58" s="267">
        <v>82</v>
      </c>
      <c r="G58" s="267">
        <v>170</v>
      </c>
      <c r="H58" s="267">
        <v>99</v>
      </c>
      <c r="I58" s="267">
        <v>71</v>
      </c>
      <c r="J58" s="268"/>
      <c r="K58" s="269" t="s">
        <v>966</v>
      </c>
      <c r="L58" s="267">
        <v>441</v>
      </c>
      <c r="M58" s="267">
        <v>983</v>
      </c>
      <c r="N58" s="267">
        <v>448</v>
      </c>
      <c r="O58" s="267">
        <v>535</v>
      </c>
      <c r="P58" s="267">
        <v>455</v>
      </c>
      <c r="Q58" s="267">
        <v>1008</v>
      </c>
      <c r="R58" s="267">
        <v>453</v>
      </c>
      <c r="S58" s="267">
        <v>555</v>
      </c>
    </row>
    <row r="59" spans="1:19" s="260" customFormat="1" ht="13.5" customHeight="1">
      <c r="A59" s="269" t="s">
        <v>967</v>
      </c>
      <c r="B59" s="267">
        <v>56</v>
      </c>
      <c r="C59" s="267">
        <v>157</v>
      </c>
      <c r="D59" s="267">
        <v>75</v>
      </c>
      <c r="E59" s="267">
        <v>82</v>
      </c>
      <c r="F59" s="267">
        <v>58</v>
      </c>
      <c r="G59" s="267">
        <v>165</v>
      </c>
      <c r="H59" s="267">
        <v>79</v>
      </c>
      <c r="I59" s="267">
        <v>86</v>
      </c>
      <c r="J59" s="268"/>
      <c r="K59" s="269" t="s">
        <v>968</v>
      </c>
      <c r="L59" s="267">
        <v>407</v>
      </c>
      <c r="M59" s="267">
        <v>879</v>
      </c>
      <c r="N59" s="267">
        <v>380</v>
      </c>
      <c r="O59" s="267">
        <v>499</v>
      </c>
      <c r="P59" s="267">
        <v>404</v>
      </c>
      <c r="Q59" s="267">
        <v>875</v>
      </c>
      <c r="R59" s="267">
        <v>375</v>
      </c>
      <c r="S59" s="267">
        <v>500</v>
      </c>
    </row>
    <row r="60" spans="1:19" s="260" customFormat="1" ht="13.5" customHeight="1">
      <c r="A60" s="269" t="s">
        <v>969</v>
      </c>
      <c r="B60" s="267">
        <v>150</v>
      </c>
      <c r="C60" s="267">
        <v>369</v>
      </c>
      <c r="D60" s="267">
        <v>179</v>
      </c>
      <c r="E60" s="267">
        <v>190</v>
      </c>
      <c r="F60" s="267">
        <v>145</v>
      </c>
      <c r="G60" s="267">
        <v>360</v>
      </c>
      <c r="H60" s="267">
        <v>176</v>
      </c>
      <c r="I60" s="267">
        <v>184</v>
      </c>
      <c r="J60" s="268"/>
      <c r="K60" s="269" t="s">
        <v>970</v>
      </c>
      <c r="L60" s="267">
        <v>0</v>
      </c>
      <c r="M60" s="267">
        <v>0</v>
      </c>
      <c r="N60" s="267">
        <v>0</v>
      </c>
      <c r="O60" s="267">
        <v>0</v>
      </c>
      <c r="P60" s="267">
        <v>0</v>
      </c>
      <c r="Q60" s="267">
        <v>0</v>
      </c>
      <c r="R60" s="267">
        <v>0</v>
      </c>
      <c r="S60" s="267">
        <v>0</v>
      </c>
    </row>
    <row r="61" spans="1:19" s="260" customFormat="1" ht="13.5" customHeight="1">
      <c r="A61" s="269" t="s">
        <v>971</v>
      </c>
      <c r="B61" s="267">
        <v>309</v>
      </c>
      <c r="C61" s="267">
        <v>918</v>
      </c>
      <c r="D61" s="267">
        <v>454</v>
      </c>
      <c r="E61" s="267">
        <v>464</v>
      </c>
      <c r="F61" s="267">
        <v>328</v>
      </c>
      <c r="G61" s="267">
        <v>967</v>
      </c>
      <c r="H61" s="267">
        <v>478</v>
      </c>
      <c r="I61" s="267">
        <v>489</v>
      </c>
      <c r="J61" s="268"/>
      <c r="K61" s="269" t="s">
        <v>972</v>
      </c>
      <c r="L61" s="267">
        <v>134</v>
      </c>
      <c r="M61" s="267">
        <v>194</v>
      </c>
      <c r="N61" s="267">
        <v>97</v>
      </c>
      <c r="O61" s="267">
        <v>97</v>
      </c>
      <c r="P61" s="267">
        <v>136</v>
      </c>
      <c r="Q61" s="267">
        <v>197</v>
      </c>
      <c r="R61" s="267">
        <v>98</v>
      </c>
      <c r="S61" s="267">
        <v>99</v>
      </c>
    </row>
    <row r="62" spans="1:19" s="260" customFormat="1" ht="13.5" customHeight="1">
      <c r="A62" s="269" t="s">
        <v>973</v>
      </c>
      <c r="B62" s="267">
        <v>177</v>
      </c>
      <c r="C62" s="267">
        <v>562</v>
      </c>
      <c r="D62" s="267">
        <v>273</v>
      </c>
      <c r="E62" s="267">
        <v>289</v>
      </c>
      <c r="F62" s="267">
        <v>193</v>
      </c>
      <c r="G62" s="267">
        <v>615</v>
      </c>
      <c r="H62" s="267">
        <v>302</v>
      </c>
      <c r="I62" s="267">
        <v>313</v>
      </c>
      <c r="J62" s="268"/>
      <c r="K62" s="269" t="s">
        <v>974</v>
      </c>
      <c r="L62" s="267">
        <v>363</v>
      </c>
      <c r="M62" s="267">
        <v>649</v>
      </c>
      <c r="N62" s="267">
        <v>290</v>
      </c>
      <c r="O62" s="267">
        <v>359</v>
      </c>
      <c r="P62" s="267">
        <v>376</v>
      </c>
      <c r="Q62" s="267">
        <v>662</v>
      </c>
      <c r="R62" s="267">
        <v>296</v>
      </c>
      <c r="S62" s="267">
        <v>366</v>
      </c>
    </row>
    <row r="63" spans="1:19" s="260" customFormat="1" ht="13.5" customHeight="1">
      <c r="A63" s="269" t="s">
        <v>975</v>
      </c>
      <c r="B63" s="267">
        <v>30</v>
      </c>
      <c r="C63" s="267">
        <v>54</v>
      </c>
      <c r="D63" s="267">
        <v>21</v>
      </c>
      <c r="E63" s="267">
        <v>33</v>
      </c>
      <c r="F63" s="267">
        <v>29</v>
      </c>
      <c r="G63" s="267">
        <v>52</v>
      </c>
      <c r="H63" s="267">
        <v>20</v>
      </c>
      <c r="I63" s="267">
        <v>32</v>
      </c>
      <c r="J63" s="268"/>
      <c r="K63" s="269" t="s">
        <v>976</v>
      </c>
      <c r="L63" s="267">
        <v>372</v>
      </c>
      <c r="M63" s="267">
        <v>723</v>
      </c>
      <c r="N63" s="267">
        <v>342</v>
      </c>
      <c r="O63" s="267">
        <v>381</v>
      </c>
      <c r="P63" s="267">
        <v>381</v>
      </c>
      <c r="Q63" s="267">
        <v>733</v>
      </c>
      <c r="R63" s="267">
        <v>339</v>
      </c>
      <c r="S63" s="267">
        <v>394</v>
      </c>
    </row>
    <row r="64" spans="1:19" s="260" customFormat="1" ht="13.5" customHeight="1">
      <c r="A64" s="269" t="s">
        <v>977</v>
      </c>
      <c r="B64" s="267">
        <v>62</v>
      </c>
      <c r="C64" s="267">
        <v>176</v>
      </c>
      <c r="D64" s="267">
        <v>80</v>
      </c>
      <c r="E64" s="267">
        <v>96</v>
      </c>
      <c r="F64" s="267">
        <v>63</v>
      </c>
      <c r="G64" s="267">
        <v>175</v>
      </c>
      <c r="H64" s="267">
        <v>80</v>
      </c>
      <c r="I64" s="267">
        <v>95</v>
      </c>
      <c r="J64" s="268"/>
      <c r="K64" s="269" t="s">
        <v>978</v>
      </c>
      <c r="L64" s="267">
        <v>439</v>
      </c>
      <c r="M64" s="267">
        <v>853</v>
      </c>
      <c r="N64" s="267">
        <v>376</v>
      </c>
      <c r="O64" s="267">
        <v>477</v>
      </c>
      <c r="P64" s="267">
        <v>437</v>
      </c>
      <c r="Q64" s="267">
        <v>867</v>
      </c>
      <c r="R64" s="267">
        <v>380</v>
      </c>
      <c r="S64" s="267">
        <v>487</v>
      </c>
    </row>
    <row r="65" spans="1:23" s="260" customFormat="1" ht="13.5" customHeight="1">
      <c r="A65" s="269" t="s">
        <v>979</v>
      </c>
      <c r="B65" s="267">
        <v>82</v>
      </c>
      <c r="C65" s="267">
        <v>250</v>
      </c>
      <c r="D65" s="267">
        <v>109</v>
      </c>
      <c r="E65" s="267">
        <v>141</v>
      </c>
      <c r="F65" s="267">
        <v>90</v>
      </c>
      <c r="G65" s="267">
        <v>269</v>
      </c>
      <c r="H65" s="267">
        <v>120</v>
      </c>
      <c r="I65" s="267">
        <v>149</v>
      </c>
      <c r="J65" s="268"/>
      <c r="K65" s="269" t="s">
        <v>980</v>
      </c>
      <c r="L65" s="267">
        <v>352</v>
      </c>
      <c r="M65" s="267">
        <v>765</v>
      </c>
      <c r="N65" s="267">
        <v>360</v>
      </c>
      <c r="O65" s="267">
        <v>405</v>
      </c>
      <c r="P65" s="267">
        <v>348</v>
      </c>
      <c r="Q65" s="267">
        <v>753</v>
      </c>
      <c r="R65" s="267">
        <v>353</v>
      </c>
      <c r="S65" s="267">
        <v>400</v>
      </c>
    </row>
    <row r="66" spans="1:23" s="260" customFormat="1" ht="13.5" customHeight="1">
      <c r="A66" s="269" t="s">
        <v>981</v>
      </c>
      <c r="B66" s="267">
        <v>173</v>
      </c>
      <c r="C66" s="267">
        <v>492</v>
      </c>
      <c r="D66" s="267">
        <v>242</v>
      </c>
      <c r="E66" s="267">
        <v>250</v>
      </c>
      <c r="F66" s="267">
        <v>196</v>
      </c>
      <c r="G66" s="267">
        <v>553</v>
      </c>
      <c r="H66" s="267">
        <v>276</v>
      </c>
      <c r="I66" s="267">
        <v>277</v>
      </c>
      <c r="J66" s="268"/>
      <c r="K66" s="269" t="s">
        <v>982</v>
      </c>
      <c r="L66" s="267">
        <v>39</v>
      </c>
      <c r="M66" s="267">
        <v>92</v>
      </c>
      <c r="N66" s="267">
        <v>37</v>
      </c>
      <c r="O66" s="267">
        <v>55</v>
      </c>
      <c r="P66" s="267">
        <v>41</v>
      </c>
      <c r="Q66" s="267">
        <v>94</v>
      </c>
      <c r="R66" s="267">
        <v>37</v>
      </c>
      <c r="S66" s="267">
        <v>57</v>
      </c>
    </row>
    <row r="67" spans="1:23" s="260" customFormat="1" ht="13.5" customHeight="1">
      <c r="A67" s="269" t="s">
        <v>983</v>
      </c>
      <c r="B67" s="267">
        <v>310</v>
      </c>
      <c r="C67" s="267">
        <v>748</v>
      </c>
      <c r="D67" s="267">
        <v>373</v>
      </c>
      <c r="E67" s="267">
        <v>375</v>
      </c>
      <c r="F67" s="267">
        <v>313</v>
      </c>
      <c r="G67" s="267">
        <v>746</v>
      </c>
      <c r="H67" s="267">
        <v>370</v>
      </c>
      <c r="I67" s="267">
        <v>376</v>
      </c>
      <c r="J67" s="268"/>
      <c r="K67" s="269" t="s">
        <v>984</v>
      </c>
      <c r="L67" s="267">
        <v>585</v>
      </c>
      <c r="M67" s="267">
        <v>1425</v>
      </c>
      <c r="N67" s="267">
        <v>675</v>
      </c>
      <c r="O67" s="267">
        <v>750</v>
      </c>
      <c r="P67" s="267">
        <v>592</v>
      </c>
      <c r="Q67" s="267">
        <v>1432</v>
      </c>
      <c r="R67" s="267">
        <v>678</v>
      </c>
      <c r="S67" s="267">
        <v>754</v>
      </c>
    </row>
    <row r="68" spans="1:23" s="260" customFormat="1" ht="13.5" customHeight="1">
      <c r="A68" s="269" t="s">
        <v>985</v>
      </c>
      <c r="B68" s="267">
        <v>237</v>
      </c>
      <c r="C68" s="267">
        <v>589</v>
      </c>
      <c r="D68" s="267">
        <v>270</v>
      </c>
      <c r="E68" s="267">
        <v>319</v>
      </c>
      <c r="F68" s="267">
        <v>240</v>
      </c>
      <c r="G68" s="267">
        <v>598</v>
      </c>
      <c r="H68" s="267">
        <v>275</v>
      </c>
      <c r="I68" s="267">
        <v>323</v>
      </c>
      <c r="J68" s="268"/>
      <c r="K68" s="269" t="s">
        <v>986</v>
      </c>
      <c r="L68" s="267">
        <v>380</v>
      </c>
      <c r="M68" s="267">
        <v>1111</v>
      </c>
      <c r="N68" s="267">
        <v>527</v>
      </c>
      <c r="O68" s="267">
        <v>584</v>
      </c>
      <c r="P68" s="267">
        <v>387</v>
      </c>
      <c r="Q68" s="267">
        <v>1134</v>
      </c>
      <c r="R68" s="267">
        <v>535</v>
      </c>
      <c r="S68" s="267">
        <v>599</v>
      </c>
    </row>
    <row r="69" spans="1:23" s="260" customFormat="1" ht="13.5" customHeight="1">
      <c r="A69" s="269" t="s">
        <v>987</v>
      </c>
      <c r="B69" s="267">
        <v>171</v>
      </c>
      <c r="C69" s="267">
        <v>394</v>
      </c>
      <c r="D69" s="267">
        <v>173</v>
      </c>
      <c r="E69" s="267">
        <v>221</v>
      </c>
      <c r="F69" s="267">
        <v>192</v>
      </c>
      <c r="G69" s="267">
        <v>437</v>
      </c>
      <c r="H69" s="267">
        <v>190</v>
      </c>
      <c r="I69" s="267">
        <v>247</v>
      </c>
      <c r="J69" s="268"/>
      <c r="K69" s="269" t="s">
        <v>988</v>
      </c>
      <c r="L69" s="267">
        <v>409</v>
      </c>
      <c r="M69" s="267">
        <v>978</v>
      </c>
      <c r="N69" s="267">
        <v>460</v>
      </c>
      <c r="O69" s="267">
        <v>518</v>
      </c>
      <c r="P69" s="267">
        <v>414</v>
      </c>
      <c r="Q69" s="267">
        <v>980</v>
      </c>
      <c r="R69" s="267">
        <v>456</v>
      </c>
      <c r="S69" s="267">
        <v>524</v>
      </c>
      <c r="U69" s="30"/>
      <c r="V69" s="30"/>
      <c r="W69" s="30"/>
    </row>
    <row r="70" spans="1:23" ht="13.5" customHeight="1">
      <c r="A70" s="269" t="s">
        <v>989</v>
      </c>
      <c r="B70" s="267">
        <v>103</v>
      </c>
      <c r="C70" s="267">
        <v>303</v>
      </c>
      <c r="D70" s="267">
        <v>144</v>
      </c>
      <c r="E70" s="267">
        <v>159</v>
      </c>
      <c r="F70" s="267">
        <v>99</v>
      </c>
      <c r="G70" s="267">
        <v>293</v>
      </c>
      <c r="H70" s="267">
        <v>142</v>
      </c>
      <c r="I70" s="267">
        <v>151</v>
      </c>
      <c r="J70" s="51"/>
      <c r="K70" s="269" t="s">
        <v>990</v>
      </c>
      <c r="L70" s="267">
        <v>360</v>
      </c>
      <c r="M70" s="267">
        <v>864</v>
      </c>
      <c r="N70" s="267">
        <v>403</v>
      </c>
      <c r="O70" s="267">
        <v>461</v>
      </c>
      <c r="P70" s="267">
        <v>372</v>
      </c>
      <c r="Q70" s="267">
        <v>885</v>
      </c>
      <c r="R70" s="267">
        <v>419</v>
      </c>
      <c r="S70" s="267">
        <v>466</v>
      </c>
    </row>
    <row r="71" spans="1:23" ht="13.5" customHeight="1">
      <c r="A71" s="269" t="s">
        <v>991</v>
      </c>
      <c r="B71" s="267">
        <v>77</v>
      </c>
      <c r="C71" s="267">
        <v>256</v>
      </c>
      <c r="D71" s="267">
        <v>113</v>
      </c>
      <c r="E71" s="267">
        <v>143</v>
      </c>
      <c r="F71" s="267">
        <v>78</v>
      </c>
      <c r="G71" s="267">
        <v>252</v>
      </c>
      <c r="H71" s="267">
        <v>112</v>
      </c>
      <c r="I71" s="267">
        <v>140</v>
      </c>
      <c r="J71" s="51"/>
      <c r="K71" s="269" t="s">
        <v>992</v>
      </c>
      <c r="L71" s="267">
        <v>463</v>
      </c>
      <c r="M71" s="267">
        <v>1077</v>
      </c>
      <c r="N71" s="267">
        <v>505</v>
      </c>
      <c r="O71" s="267">
        <v>572</v>
      </c>
      <c r="P71" s="267">
        <v>459</v>
      </c>
      <c r="Q71" s="267">
        <v>1061</v>
      </c>
      <c r="R71" s="267">
        <v>500</v>
      </c>
      <c r="S71" s="267">
        <v>561</v>
      </c>
    </row>
    <row r="72" spans="1:23" ht="13.5" customHeight="1">
      <c r="A72" s="269" t="s">
        <v>993</v>
      </c>
      <c r="B72" s="267">
        <v>131</v>
      </c>
      <c r="C72" s="267">
        <v>350</v>
      </c>
      <c r="D72" s="267">
        <v>169</v>
      </c>
      <c r="E72" s="267">
        <v>181</v>
      </c>
      <c r="F72" s="267">
        <v>167</v>
      </c>
      <c r="G72" s="267">
        <v>436</v>
      </c>
      <c r="H72" s="267">
        <v>209</v>
      </c>
      <c r="I72" s="267">
        <v>227</v>
      </c>
      <c r="J72" s="51"/>
      <c r="K72" s="269" t="s">
        <v>994</v>
      </c>
      <c r="L72" s="267">
        <v>421</v>
      </c>
      <c r="M72" s="267">
        <v>1004</v>
      </c>
      <c r="N72" s="267">
        <v>471</v>
      </c>
      <c r="O72" s="267">
        <v>533</v>
      </c>
      <c r="P72" s="267">
        <v>419</v>
      </c>
      <c r="Q72" s="267">
        <v>998</v>
      </c>
      <c r="R72" s="267">
        <v>475</v>
      </c>
      <c r="S72" s="267">
        <v>523</v>
      </c>
    </row>
    <row r="73" spans="1:23" ht="9" customHeight="1">
      <c r="F73" s="301"/>
      <c r="G73" s="301"/>
      <c r="H73" s="301"/>
      <c r="I73" s="301"/>
      <c r="J73" s="51"/>
      <c r="P73" s="301"/>
      <c r="Q73" s="301"/>
      <c r="R73" s="301"/>
      <c r="S73" s="301"/>
    </row>
    <row r="74" spans="1:23" ht="13.5" customHeight="1">
      <c r="F74" s="51"/>
      <c r="G74" s="51"/>
      <c r="H74" s="51"/>
      <c r="I74" s="51"/>
      <c r="J74" s="2"/>
      <c r="P74" s="51"/>
      <c r="Q74" s="51"/>
      <c r="R74" s="51"/>
      <c r="S74" s="51"/>
    </row>
    <row r="75" spans="1:23" ht="13.5" customHeight="1">
      <c r="F75" s="51"/>
      <c r="G75" s="51"/>
      <c r="H75" s="51"/>
      <c r="I75" s="51"/>
      <c r="J75" s="2"/>
      <c r="P75" s="51"/>
      <c r="Q75" s="51"/>
      <c r="R75" s="51"/>
      <c r="S75" s="51"/>
    </row>
    <row r="76" spans="1:23" ht="13.5" customHeight="1">
      <c r="F76" s="51"/>
      <c r="G76" s="51"/>
      <c r="H76" s="51"/>
      <c r="I76" s="51"/>
      <c r="J76" s="2"/>
      <c r="P76" s="51"/>
      <c r="Q76" s="51"/>
      <c r="R76" s="51"/>
      <c r="S76" s="51"/>
    </row>
    <row r="77" spans="1:23" ht="13.5" customHeight="1">
      <c r="F77" s="51"/>
      <c r="G77" s="51"/>
      <c r="H77" s="51"/>
      <c r="I77" s="51"/>
      <c r="J77" s="2"/>
      <c r="P77" s="51"/>
      <c r="Q77" s="51"/>
      <c r="R77" s="51"/>
      <c r="S77" s="51"/>
    </row>
    <row r="78" spans="1:23" ht="13.5" customHeight="1"/>
    <row r="79" spans="1:23" ht="13.5" customHeight="1"/>
    <row r="80" spans="1:23" ht="13.5" customHeight="1">
      <c r="F80" s="294"/>
    </row>
    <row r="81" spans="10:18" ht="13.5" customHeight="1"/>
    <row r="82" spans="10:18" ht="13.5" customHeight="1"/>
    <row r="83" spans="10:18" ht="13.5" customHeight="1"/>
    <row r="84" spans="10:18" ht="13.5" customHeight="1"/>
    <row r="85" spans="10:18" ht="13.5" customHeight="1"/>
    <row r="86" spans="10:18" ht="13.5" customHeight="1"/>
    <row r="87" spans="10:18" ht="13.5" customHeight="1"/>
    <row r="88" spans="10:18" ht="13.5" customHeight="1">
      <c r="J88" s="302"/>
      <c r="P88" s="31"/>
      <c r="Q88" s="31"/>
      <c r="R88" s="31"/>
    </row>
    <row r="89" spans="10:18" ht="13.5" customHeight="1">
      <c r="J89" s="302"/>
      <c r="P89" s="31"/>
      <c r="Q89" s="31"/>
      <c r="R89" s="31"/>
    </row>
    <row r="90" spans="10:18" ht="13.5" customHeight="1">
      <c r="J90" s="302"/>
      <c r="K90" s="303"/>
      <c r="L90" s="31"/>
      <c r="M90" s="31"/>
      <c r="N90" s="31"/>
      <c r="O90" s="31"/>
      <c r="P90" s="31"/>
      <c r="Q90" s="31"/>
      <c r="R90" s="31"/>
    </row>
    <row r="91" spans="10:18" ht="10.5" customHeight="1">
      <c r="J91" s="302"/>
      <c r="L91" s="304"/>
      <c r="M91" s="304"/>
      <c r="N91" s="304"/>
      <c r="O91" s="304"/>
      <c r="P91" s="304"/>
      <c r="Q91" s="304"/>
      <c r="R91" s="304"/>
    </row>
    <row r="92" spans="10:18" ht="10.5" customHeight="1">
      <c r="J92" s="302"/>
      <c r="L92" s="294"/>
      <c r="M92" s="294"/>
      <c r="N92" s="294"/>
      <c r="O92" s="294"/>
      <c r="P92" s="294"/>
      <c r="Q92" s="294"/>
      <c r="R92" s="294"/>
    </row>
    <row r="93" spans="10:18" ht="10.5" customHeight="1">
      <c r="J93" s="302"/>
      <c r="L93" s="31"/>
      <c r="M93" s="31"/>
      <c r="N93" s="31"/>
      <c r="O93" s="31"/>
      <c r="P93" s="31"/>
      <c r="Q93" s="31"/>
      <c r="R93" s="31"/>
    </row>
    <row r="94" spans="10:18" ht="10.5" customHeight="1">
      <c r="J94" s="302"/>
      <c r="L94" s="294"/>
      <c r="M94" s="294"/>
      <c r="N94" s="294"/>
      <c r="O94" s="294"/>
      <c r="P94" s="294"/>
      <c r="Q94" s="294"/>
      <c r="R94" s="294"/>
    </row>
    <row r="95" spans="10:18" ht="10.5" customHeight="1">
      <c r="J95" s="302"/>
      <c r="L95" s="31"/>
      <c r="M95" s="31"/>
      <c r="N95" s="31"/>
      <c r="O95" s="31"/>
      <c r="P95" s="31"/>
      <c r="Q95" s="31"/>
      <c r="R95" s="31"/>
    </row>
    <row r="96" spans="10:18" ht="10.5" customHeight="1">
      <c r="J96" s="302"/>
      <c r="L96" s="31"/>
      <c r="M96" s="31"/>
      <c r="N96" s="31"/>
      <c r="O96" s="31"/>
      <c r="P96" s="31"/>
      <c r="Q96" s="31"/>
      <c r="R96" s="31"/>
    </row>
    <row r="97" spans="10:18" ht="10.5" customHeight="1">
      <c r="J97" s="302"/>
      <c r="L97" s="31"/>
      <c r="M97" s="31"/>
      <c r="N97" s="31"/>
      <c r="O97" s="31"/>
      <c r="P97" s="31"/>
      <c r="Q97" s="31"/>
      <c r="R97" s="31"/>
    </row>
    <row r="98" spans="10:18" ht="10.5" customHeight="1">
      <c r="J98" s="302"/>
      <c r="L98" s="31"/>
      <c r="M98" s="31"/>
      <c r="N98" s="31"/>
      <c r="O98" s="31"/>
      <c r="P98" s="31"/>
      <c r="Q98" s="31"/>
      <c r="R98" s="31"/>
    </row>
    <row r="99" spans="10:18" ht="10.5" customHeight="1">
      <c r="J99" s="302"/>
      <c r="L99" s="31"/>
      <c r="M99" s="31"/>
      <c r="N99" s="31"/>
      <c r="O99" s="31"/>
      <c r="P99" s="31"/>
      <c r="Q99" s="31"/>
      <c r="R99" s="31"/>
    </row>
    <row r="100" spans="10:18" ht="10.5" customHeight="1">
      <c r="J100" s="302"/>
      <c r="L100" s="31"/>
      <c r="M100" s="31"/>
      <c r="N100" s="31"/>
      <c r="O100" s="31"/>
      <c r="P100" s="31"/>
      <c r="Q100" s="31"/>
      <c r="R100" s="31"/>
    </row>
    <row r="101" spans="10:18" ht="10.5" customHeight="1">
      <c r="J101" s="302"/>
      <c r="L101" s="31"/>
      <c r="M101" s="31"/>
      <c r="N101" s="31"/>
      <c r="O101" s="31"/>
      <c r="P101" s="31"/>
      <c r="Q101" s="31"/>
      <c r="R101" s="31"/>
    </row>
    <row r="102" spans="10:18" ht="10.5" customHeight="1">
      <c r="J102" s="302"/>
      <c r="L102" s="31"/>
      <c r="M102" s="31"/>
      <c r="N102" s="31"/>
      <c r="O102" s="31"/>
      <c r="P102" s="31"/>
      <c r="Q102" s="31"/>
      <c r="R102" s="31"/>
    </row>
    <row r="103" spans="10:18" ht="10.5" customHeight="1">
      <c r="J103" s="302"/>
      <c r="L103" s="31"/>
      <c r="M103" s="31"/>
      <c r="N103" s="31"/>
      <c r="O103" s="31"/>
      <c r="P103" s="31"/>
      <c r="Q103" s="31"/>
      <c r="R103" s="31"/>
    </row>
    <row r="104" spans="10:18" ht="10.5" customHeight="1">
      <c r="J104" s="302"/>
      <c r="L104" s="31"/>
      <c r="M104" s="31"/>
      <c r="N104" s="31"/>
      <c r="O104" s="31"/>
      <c r="P104" s="31"/>
      <c r="Q104" s="31"/>
      <c r="R104" s="31"/>
    </row>
    <row r="105" spans="10:18" ht="10.5" customHeight="1">
      <c r="J105" s="302"/>
      <c r="L105" s="31"/>
      <c r="M105" s="31"/>
      <c r="N105" s="31"/>
      <c r="O105" s="31"/>
      <c r="P105" s="31"/>
      <c r="Q105" s="31"/>
      <c r="R105" s="31"/>
    </row>
  </sheetData>
  <mergeCells count="15">
    <mergeCell ref="A1:S1"/>
    <mergeCell ref="A4:A6"/>
    <mergeCell ref="B4:E4"/>
    <mergeCell ref="F4:I4"/>
    <mergeCell ref="K4:K6"/>
    <mergeCell ref="L4:O4"/>
    <mergeCell ref="P4:S4"/>
    <mergeCell ref="B5:B6"/>
    <mergeCell ref="C5:E5"/>
    <mergeCell ref="F5:F6"/>
    <mergeCell ref="G5:I5"/>
    <mergeCell ref="L5:L6"/>
    <mergeCell ref="M5:O5"/>
    <mergeCell ref="P5:P6"/>
    <mergeCell ref="Q5:S5"/>
  </mergeCells>
  <phoneticPr fontId="3"/>
  <pageMargins left="0.98425196850393704" right="0.59055118110236227" top="0.39370078740157483" bottom="0.39370078740157483" header="0.51181102362204722" footer="0.51181102362204722"/>
  <pageSetup paperSize="8" scale="86" orientation="landscape" verticalDpi="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1E356-E8D3-40D1-8B1B-40EE5E2E2E1E}">
  <sheetPr>
    <pageSetUpPr fitToPage="1"/>
  </sheetPr>
  <dimension ref="A1:T100"/>
  <sheetViews>
    <sheetView zoomScaleNormal="100" workbookViewId="0">
      <pane xSplit="1" ySplit="7" topLeftCell="B8" activePane="bottomRight" state="frozen"/>
      <selection activeCell="H23" sqref="H23"/>
      <selection pane="topRight" activeCell="H23" sqref="H23"/>
      <selection pane="bottomLeft" activeCell="H23" sqref="H23"/>
      <selection pane="bottomRight" sqref="A1:S1"/>
    </sheetView>
  </sheetViews>
  <sheetFormatPr defaultColWidth="9" defaultRowHeight="10.5" customHeight="1"/>
  <cols>
    <col min="1" max="1" width="17.08984375" style="273" customWidth="1"/>
    <col min="2" max="9" width="9.90625" style="1" customWidth="1"/>
    <col min="10" max="10" width="1.6328125" style="1" customWidth="1"/>
    <col min="11" max="11" width="17.08984375" style="273" customWidth="1"/>
    <col min="12" max="19" width="9.90625" style="1" customWidth="1"/>
    <col min="20" max="256" width="9" style="1"/>
    <col min="257" max="257" width="17.08984375" style="1" customWidth="1"/>
    <col min="258" max="265" width="9.90625" style="1" customWidth="1"/>
    <col min="266" max="266" width="1.6328125" style="1" customWidth="1"/>
    <col min="267" max="267" width="17.08984375" style="1" customWidth="1"/>
    <col min="268" max="275" width="9.90625" style="1" customWidth="1"/>
    <col min="276" max="512" width="9" style="1"/>
    <col min="513" max="513" width="17.08984375" style="1" customWidth="1"/>
    <col min="514" max="521" width="9.90625" style="1" customWidth="1"/>
    <col min="522" max="522" width="1.6328125" style="1" customWidth="1"/>
    <col min="523" max="523" width="17.08984375" style="1" customWidth="1"/>
    <col min="524" max="531" width="9.90625" style="1" customWidth="1"/>
    <col min="532" max="768" width="9" style="1"/>
    <col min="769" max="769" width="17.08984375" style="1" customWidth="1"/>
    <col min="770" max="777" width="9.90625" style="1" customWidth="1"/>
    <col min="778" max="778" width="1.6328125" style="1" customWidth="1"/>
    <col min="779" max="779" width="17.08984375" style="1" customWidth="1"/>
    <col min="780" max="787" width="9.90625" style="1" customWidth="1"/>
    <col min="788" max="1024" width="9" style="1"/>
    <col min="1025" max="1025" width="17.08984375" style="1" customWidth="1"/>
    <col min="1026" max="1033" width="9.90625" style="1" customWidth="1"/>
    <col min="1034" max="1034" width="1.6328125" style="1" customWidth="1"/>
    <col min="1035" max="1035" width="17.08984375" style="1" customWidth="1"/>
    <col min="1036" max="1043" width="9.90625" style="1" customWidth="1"/>
    <col min="1044" max="1280" width="9" style="1"/>
    <col min="1281" max="1281" width="17.08984375" style="1" customWidth="1"/>
    <col min="1282" max="1289" width="9.90625" style="1" customWidth="1"/>
    <col min="1290" max="1290" width="1.6328125" style="1" customWidth="1"/>
    <col min="1291" max="1291" width="17.08984375" style="1" customWidth="1"/>
    <col min="1292" max="1299" width="9.90625" style="1" customWidth="1"/>
    <col min="1300" max="1536" width="9" style="1"/>
    <col min="1537" max="1537" width="17.08984375" style="1" customWidth="1"/>
    <col min="1538" max="1545" width="9.90625" style="1" customWidth="1"/>
    <col min="1546" max="1546" width="1.6328125" style="1" customWidth="1"/>
    <col min="1547" max="1547" width="17.08984375" style="1" customWidth="1"/>
    <col min="1548" max="1555" width="9.90625" style="1" customWidth="1"/>
    <col min="1556" max="1792" width="9" style="1"/>
    <col min="1793" max="1793" width="17.08984375" style="1" customWidth="1"/>
    <col min="1794" max="1801" width="9.90625" style="1" customWidth="1"/>
    <col min="1802" max="1802" width="1.6328125" style="1" customWidth="1"/>
    <col min="1803" max="1803" width="17.08984375" style="1" customWidth="1"/>
    <col min="1804" max="1811" width="9.90625" style="1" customWidth="1"/>
    <col min="1812" max="2048" width="9" style="1"/>
    <col min="2049" max="2049" width="17.08984375" style="1" customWidth="1"/>
    <col min="2050" max="2057" width="9.90625" style="1" customWidth="1"/>
    <col min="2058" max="2058" width="1.6328125" style="1" customWidth="1"/>
    <col min="2059" max="2059" width="17.08984375" style="1" customWidth="1"/>
    <col min="2060" max="2067" width="9.90625" style="1" customWidth="1"/>
    <col min="2068" max="2304" width="9" style="1"/>
    <col min="2305" max="2305" width="17.08984375" style="1" customWidth="1"/>
    <col min="2306" max="2313" width="9.90625" style="1" customWidth="1"/>
    <col min="2314" max="2314" width="1.6328125" style="1" customWidth="1"/>
    <col min="2315" max="2315" width="17.08984375" style="1" customWidth="1"/>
    <col min="2316" max="2323" width="9.90625" style="1" customWidth="1"/>
    <col min="2324" max="2560" width="9" style="1"/>
    <col min="2561" max="2561" width="17.08984375" style="1" customWidth="1"/>
    <col min="2562" max="2569" width="9.90625" style="1" customWidth="1"/>
    <col min="2570" max="2570" width="1.6328125" style="1" customWidth="1"/>
    <col min="2571" max="2571" width="17.08984375" style="1" customWidth="1"/>
    <col min="2572" max="2579" width="9.90625" style="1" customWidth="1"/>
    <col min="2580" max="2816" width="9" style="1"/>
    <col min="2817" max="2817" width="17.08984375" style="1" customWidth="1"/>
    <col min="2818" max="2825" width="9.90625" style="1" customWidth="1"/>
    <col min="2826" max="2826" width="1.6328125" style="1" customWidth="1"/>
    <col min="2827" max="2827" width="17.08984375" style="1" customWidth="1"/>
    <col min="2828" max="2835" width="9.90625" style="1" customWidth="1"/>
    <col min="2836" max="3072" width="9" style="1"/>
    <col min="3073" max="3073" width="17.08984375" style="1" customWidth="1"/>
    <col min="3074" max="3081" width="9.90625" style="1" customWidth="1"/>
    <col min="3082" max="3082" width="1.6328125" style="1" customWidth="1"/>
    <col min="3083" max="3083" width="17.08984375" style="1" customWidth="1"/>
    <col min="3084" max="3091" width="9.90625" style="1" customWidth="1"/>
    <col min="3092" max="3328" width="9" style="1"/>
    <col min="3329" max="3329" width="17.08984375" style="1" customWidth="1"/>
    <col min="3330" max="3337" width="9.90625" style="1" customWidth="1"/>
    <col min="3338" max="3338" width="1.6328125" style="1" customWidth="1"/>
    <col min="3339" max="3339" width="17.08984375" style="1" customWidth="1"/>
    <col min="3340" max="3347" width="9.90625" style="1" customWidth="1"/>
    <col min="3348" max="3584" width="9" style="1"/>
    <col min="3585" max="3585" width="17.08984375" style="1" customWidth="1"/>
    <col min="3586" max="3593" width="9.90625" style="1" customWidth="1"/>
    <col min="3594" max="3594" width="1.6328125" style="1" customWidth="1"/>
    <col min="3595" max="3595" width="17.08984375" style="1" customWidth="1"/>
    <col min="3596" max="3603" width="9.90625" style="1" customWidth="1"/>
    <col min="3604" max="3840" width="9" style="1"/>
    <col min="3841" max="3841" width="17.08984375" style="1" customWidth="1"/>
    <col min="3842" max="3849" width="9.90625" style="1" customWidth="1"/>
    <col min="3850" max="3850" width="1.6328125" style="1" customWidth="1"/>
    <col min="3851" max="3851" width="17.08984375" style="1" customWidth="1"/>
    <col min="3852" max="3859" width="9.90625" style="1" customWidth="1"/>
    <col min="3860" max="4096" width="9" style="1"/>
    <col min="4097" max="4097" width="17.08984375" style="1" customWidth="1"/>
    <col min="4098" max="4105" width="9.90625" style="1" customWidth="1"/>
    <col min="4106" max="4106" width="1.6328125" style="1" customWidth="1"/>
    <col min="4107" max="4107" width="17.08984375" style="1" customWidth="1"/>
    <col min="4108" max="4115" width="9.90625" style="1" customWidth="1"/>
    <col min="4116" max="4352" width="9" style="1"/>
    <col min="4353" max="4353" width="17.08984375" style="1" customWidth="1"/>
    <col min="4354" max="4361" width="9.90625" style="1" customWidth="1"/>
    <col min="4362" max="4362" width="1.6328125" style="1" customWidth="1"/>
    <col min="4363" max="4363" width="17.08984375" style="1" customWidth="1"/>
    <col min="4364" max="4371" width="9.90625" style="1" customWidth="1"/>
    <col min="4372" max="4608" width="9" style="1"/>
    <col min="4609" max="4609" width="17.08984375" style="1" customWidth="1"/>
    <col min="4610" max="4617" width="9.90625" style="1" customWidth="1"/>
    <col min="4618" max="4618" width="1.6328125" style="1" customWidth="1"/>
    <col min="4619" max="4619" width="17.08984375" style="1" customWidth="1"/>
    <col min="4620" max="4627" width="9.90625" style="1" customWidth="1"/>
    <col min="4628" max="4864" width="9" style="1"/>
    <col min="4865" max="4865" width="17.08984375" style="1" customWidth="1"/>
    <col min="4866" max="4873" width="9.90625" style="1" customWidth="1"/>
    <col min="4874" max="4874" width="1.6328125" style="1" customWidth="1"/>
    <col min="4875" max="4875" width="17.08984375" style="1" customWidth="1"/>
    <col min="4876" max="4883" width="9.90625" style="1" customWidth="1"/>
    <col min="4884" max="5120" width="9" style="1"/>
    <col min="5121" max="5121" width="17.08984375" style="1" customWidth="1"/>
    <col min="5122" max="5129" width="9.90625" style="1" customWidth="1"/>
    <col min="5130" max="5130" width="1.6328125" style="1" customWidth="1"/>
    <col min="5131" max="5131" width="17.08984375" style="1" customWidth="1"/>
    <col min="5132" max="5139" width="9.90625" style="1" customWidth="1"/>
    <col min="5140" max="5376" width="9" style="1"/>
    <col min="5377" max="5377" width="17.08984375" style="1" customWidth="1"/>
    <col min="5378" max="5385" width="9.90625" style="1" customWidth="1"/>
    <col min="5386" max="5386" width="1.6328125" style="1" customWidth="1"/>
    <col min="5387" max="5387" width="17.08984375" style="1" customWidth="1"/>
    <col min="5388" max="5395" width="9.90625" style="1" customWidth="1"/>
    <col min="5396" max="5632" width="9" style="1"/>
    <col min="5633" max="5633" width="17.08984375" style="1" customWidth="1"/>
    <col min="5634" max="5641" width="9.90625" style="1" customWidth="1"/>
    <col min="5642" max="5642" width="1.6328125" style="1" customWidth="1"/>
    <col min="5643" max="5643" width="17.08984375" style="1" customWidth="1"/>
    <col min="5644" max="5651" width="9.90625" style="1" customWidth="1"/>
    <col min="5652" max="5888" width="9" style="1"/>
    <col min="5889" max="5889" width="17.08984375" style="1" customWidth="1"/>
    <col min="5890" max="5897" width="9.90625" style="1" customWidth="1"/>
    <col min="5898" max="5898" width="1.6328125" style="1" customWidth="1"/>
    <col min="5899" max="5899" width="17.08984375" style="1" customWidth="1"/>
    <col min="5900" max="5907" width="9.90625" style="1" customWidth="1"/>
    <col min="5908" max="6144" width="9" style="1"/>
    <col min="6145" max="6145" width="17.08984375" style="1" customWidth="1"/>
    <col min="6146" max="6153" width="9.90625" style="1" customWidth="1"/>
    <col min="6154" max="6154" width="1.6328125" style="1" customWidth="1"/>
    <col min="6155" max="6155" width="17.08984375" style="1" customWidth="1"/>
    <col min="6156" max="6163" width="9.90625" style="1" customWidth="1"/>
    <col min="6164" max="6400" width="9" style="1"/>
    <col min="6401" max="6401" width="17.08984375" style="1" customWidth="1"/>
    <col min="6402" max="6409" width="9.90625" style="1" customWidth="1"/>
    <col min="6410" max="6410" width="1.6328125" style="1" customWidth="1"/>
    <col min="6411" max="6411" width="17.08984375" style="1" customWidth="1"/>
    <col min="6412" max="6419" width="9.90625" style="1" customWidth="1"/>
    <col min="6420" max="6656" width="9" style="1"/>
    <col min="6657" max="6657" width="17.08984375" style="1" customWidth="1"/>
    <col min="6658" max="6665" width="9.90625" style="1" customWidth="1"/>
    <col min="6666" max="6666" width="1.6328125" style="1" customWidth="1"/>
    <col min="6667" max="6667" width="17.08984375" style="1" customWidth="1"/>
    <col min="6668" max="6675" width="9.90625" style="1" customWidth="1"/>
    <col min="6676" max="6912" width="9" style="1"/>
    <col min="6913" max="6913" width="17.08984375" style="1" customWidth="1"/>
    <col min="6914" max="6921" width="9.90625" style="1" customWidth="1"/>
    <col min="6922" max="6922" width="1.6328125" style="1" customWidth="1"/>
    <col min="6923" max="6923" width="17.08984375" style="1" customWidth="1"/>
    <col min="6924" max="6931" width="9.90625" style="1" customWidth="1"/>
    <col min="6932" max="7168" width="9" style="1"/>
    <col min="7169" max="7169" width="17.08984375" style="1" customWidth="1"/>
    <col min="7170" max="7177" width="9.90625" style="1" customWidth="1"/>
    <col min="7178" max="7178" width="1.6328125" style="1" customWidth="1"/>
    <col min="7179" max="7179" width="17.08984375" style="1" customWidth="1"/>
    <col min="7180" max="7187" width="9.90625" style="1" customWidth="1"/>
    <col min="7188" max="7424" width="9" style="1"/>
    <col min="7425" max="7425" width="17.08984375" style="1" customWidth="1"/>
    <col min="7426" max="7433" width="9.90625" style="1" customWidth="1"/>
    <col min="7434" max="7434" width="1.6328125" style="1" customWidth="1"/>
    <col min="7435" max="7435" width="17.08984375" style="1" customWidth="1"/>
    <col min="7436" max="7443" width="9.90625" style="1" customWidth="1"/>
    <col min="7444" max="7680" width="9" style="1"/>
    <col min="7681" max="7681" width="17.08984375" style="1" customWidth="1"/>
    <col min="7682" max="7689" width="9.90625" style="1" customWidth="1"/>
    <col min="7690" max="7690" width="1.6328125" style="1" customWidth="1"/>
    <col min="7691" max="7691" width="17.08984375" style="1" customWidth="1"/>
    <col min="7692" max="7699" width="9.90625" style="1" customWidth="1"/>
    <col min="7700" max="7936" width="9" style="1"/>
    <col min="7937" max="7937" width="17.08984375" style="1" customWidth="1"/>
    <col min="7938" max="7945" width="9.90625" style="1" customWidth="1"/>
    <col min="7946" max="7946" width="1.6328125" style="1" customWidth="1"/>
    <col min="7947" max="7947" width="17.08984375" style="1" customWidth="1"/>
    <col min="7948" max="7955" width="9.90625" style="1" customWidth="1"/>
    <col min="7956" max="8192" width="9" style="1"/>
    <col min="8193" max="8193" width="17.08984375" style="1" customWidth="1"/>
    <col min="8194" max="8201" width="9.90625" style="1" customWidth="1"/>
    <col min="8202" max="8202" width="1.6328125" style="1" customWidth="1"/>
    <col min="8203" max="8203" width="17.08984375" style="1" customWidth="1"/>
    <col min="8204" max="8211" width="9.90625" style="1" customWidth="1"/>
    <col min="8212" max="8448" width="9" style="1"/>
    <col min="8449" max="8449" width="17.08984375" style="1" customWidth="1"/>
    <col min="8450" max="8457" width="9.90625" style="1" customWidth="1"/>
    <col min="8458" max="8458" width="1.6328125" style="1" customWidth="1"/>
    <col min="8459" max="8459" width="17.08984375" style="1" customWidth="1"/>
    <col min="8460" max="8467" width="9.90625" style="1" customWidth="1"/>
    <col min="8468" max="8704" width="9" style="1"/>
    <col min="8705" max="8705" width="17.08984375" style="1" customWidth="1"/>
    <col min="8706" max="8713" width="9.90625" style="1" customWidth="1"/>
    <col min="8714" max="8714" width="1.6328125" style="1" customWidth="1"/>
    <col min="8715" max="8715" width="17.08984375" style="1" customWidth="1"/>
    <col min="8716" max="8723" width="9.90625" style="1" customWidth="1"/>
    <col min="8724" max="8960" width="9" style="1"/>
    <col min="8961" max="8961" width="17.08984375" style="1" customWidth="1"/>
    <col min="8962" max="8969" width="9.90625" style="1" customWidth="1"/>
    <col min="8970" max="8970" width="1.6328125" style="1" customWidth="1"/>
    <col min="8971" max="8971" width="17.08984375" style="1" customWidth="1"/>
    <col min="8972" max="8979" width="9.90625" style="1" customWidth="1"/>
    <col min="8980" max="9216" width="9" style="1"/>
    <col min="9217" max="9217" width="17.08984375" style="1" customWidth="1"/>
    <col min="9218" max="9225" width="9.90625" style="1" customWidth="1"/>
    <col min="9226" max="9226" width="1.6328125" style="1" customWidth="1"/>
    <col min="9227" max="9227" width="17.08984375" style="1" customWidth="1"/>
    <col min="9228" max="9235" width="9.90625" style="1" customWidth="1"/>
    <col min="9236" max="9472" width="9" style="1"/>
    <col min="9473" max="9473" width="17.08984375" style="1" customWidth="1"/>
    <col min="9474" max="9481" width="9.90625" style="1" customWidth="1"/>
    <col min="9482" max="9482" width="1.6328125" style="1" customWidth="1"/>
    <col min="9483" max="9483" width="17.08984375" style="1" customWidth="1"/>
    <col min="9484" max="9491" width="9.90625" style="1" customWidth="1"/>
    <col min="9492" max="9728" width="9" style="1"/>
    <col min="9729" max="9729" width="17.08984375" style="1" customWidth="1"/>
    <col min="9730" max="9737" width="9.90625" style="1" customWidth="1"/>
    <col min="9738" max="9738" width="1.6328125" style="1" customWidth="1"/>
    <col min="9739" max="9739" width="17.08984375" style="1" customWidth="1"/>
    <col min="9740" max="9747" width="9.90625" style="1" customWidth="1"/>
    <col min="9748" max="9984" width="9" style="1"/>
    <col min="9985" max="9985" width="17.08984375" style="1" customWidth="1"/>
    <col min="9986" max="9993" width="9.90625" style="1" customWidth="1"/>
    <col min="9994" max="9994" width="1.6328125" style="1" customWidth="1"/>
    <col min="9995" max="9995" width="17.08984375" style="1" customWidth="1"/>
    <col min="9996" max="10003" width="9.90625" style="1" customWidth="1"/>
    <col min="10004" max="10240" width="9" style="1"/>
    <col min="10241" max="10241" width="17.08984375" style="1" customWidth="1"/>
    <col min="10242" max="10249" width="9.90625" style="1" customWidth="1"/>
    <col min="10250" max="10250" width="1.6328125" style="1" customWidth="1"/>
    <col min="10251" max="10251" width="17.08984375" style="1" customWidth="1"/>
    <col min="10252" max="10259" width="9.90625" style="1" customWidth="1"/>
    <col min="10260" max="10496" width="9" style="1"/>
    <col min="10497" max="10497" width="17.08984375" style="1" customWidth="1"/>
    <col min="10498" max="10505" width="9.90625" style="1" customWidth="1"/>
    <col min="10506" max="10506" width="1.6328125" style="1" customWidth="1"/>
    <col min="10507" max="10507" width="17.08984375" style="1" customWidth="1"/>
    <col min="10508" max="10515" width="9.90625" style="1" customWidth="1"/>
    <col min="10516" max="10752" width="9" style="1"/>
    <col min="10753" max="10753" width="17.08984375" style="1" customWidth="1"/>
    <col min="10754" max="10761" width="9.90625" style="1" customWidth="1"/>
    <col min="10762" max="10762" width="1.6328125" style="1" customWidth="1"/>
    <col min="10763" max="10763" width="17.08984375" style="1" customWidth="1"/>
    <col min="10764" max="10771" width="9.90625" style="1" customWidth="1"/>
    <col min="10772" max="11008" width="9" style="1"/>
    <col min="11009" max="11009" width="17.08984375" style="1" customWidth="1"/>
    <col min="11010" max="11017" width="9.90625" style="1" customWidth="1"/>
    <col min="11018" max="11018" width="1.6328125" style="1" customWidth="1"/>
    <col min="11019" max="11019" width="17.08984375" style="1" customWidth="1"/>
    <col min="11020" max="11027" width="9.90625" style="1" customWidth="1"/>
    <col min="11028" max="11264" width="9" style="1"/>
    <col min="11265" max="11265" width="17.08984375" style="1" customWidth="1"/>
    <col min="11266" max="11273" width="9.90625" style="1" customWidth="1"/>
    <col min="11274" max="11274" width="1.6328125" style="1" customWidth="1"/>
    <col min="11275" max="11275" width="17.08984375" style="1" customWidth="1"/>
    <col min="11276" max="11283" width="9.90625" style="1" customWidth="1"/>
    <col min="11284" max="11520" width="9" style="1"/>
    <col min="11521" max="11521" width="17.08984375" style="1" customWidth="1"/>
    <col min="11522" max="11529" width="9.90625" style="1" customWidth="1"/>
    <col min="11530" max="11530" width="1.6328125" style="1" customWidth="1"/>
    <col min="11531" max="11531" width="17.08984375" style="1" customWidth="1"/>
    <col min="11532" max="11539" width="9.90625" style="1" customWidth="1"/>
    <col min="11540" max="11776" width="9" style="1"/>
    <col min="11777" max="11777" width="17.08984375" style="1" customWidth="1"/>
    <col min="11778" max="11785" width="9.90625" style="1" customWidth="1"/>
    <col min="11786" max="11786" width="1.6328125" style="1" customWidth="1"/>
    <col min="11787" max="11787" width="17.08984375" style="1" customWidth="1"/>
    <col min="11788" max="11795" width="9.90625" style="1" customWidth="1"/>
    <col min="11796" max="12032" width="9" style="1"/>
    <col min="12033" max="12033" width="17.08984375" style="1" customWidth="1"/>
    <col min="12034" max="12041" width="9.90625" style="1" customWidth="1"/>
    <col min="12042" max="12042" width="1.6328125" style="1" customWidth="1"/>
    <col min="12043" max="12043" width="17.08984375" style="1" customWidth="1"/>
    <col min="12044" max="12051" width="9.90625" style="1" customWidth="1"/>
    <col min="12052" max="12288" width="9" style="1"/>
    <col min="12289" max="12289" width="17.08984375" style="1" customWidth="1"/>
    <col min="12290" max="12297" width="9.90625" style="1" customWidth="1"/>
    <col min="12298" max="12298" width="1.6328125" style="1" customWidth="1"/>
    <col min="12299" max="12299" width="17.08984375" style="1" customWidth="1"/>
    <col min="12300" max="12307" width="9.90625" style="1" customWidth="1"/>
    <col min="12308" max="12544" width="9" style="1"/>
    <col min="12545" max="12545" width="17.08984375" style="1" customWidth="1"/>
    <col min="12546" max="12553" width="9.90625" style="1" customWidth="1"/>
    <col min="12554" max="12554" width="1.6328125" style="1" customWidth="1"/>
    <col min="12555" max="12555" width="17.08984375" style="1" customWidth="1"/>
    <col min="12556" max="12563" width="9.90625" style="1" customWidth="1"/>
    <col min="12564" max="12800" width="9" style="1"/>
    <col min="12801" max="12801" width="17.08984375" style="1" customWidth="1"/>
    <col min="12802" max="12809" width="9.90625" style="1" customWidth="1"/>
    <col min="12810" max="12810" width="1.6328125" style="1" customWidth="1"/>
    <col min="12811" max="12811" width="17.08984375" style="1" customWidth="1"/>
    <col min="12812" max="12819" width="9.90625" style="1" customWidth="1"/>
    <col min="12820" max="13056" width="9" style="1"/>
    <col min="13057" max="13057" width="17.08984375" style="1" customWidth="1"/>
    <col min="13058" max="13065" width="9.90625" style="1" customWidth="1"/>
    <col min="13066" max="13066" width="1.6328125" style="1" customWidth="1"/>
    <col min="13067" max="13067" width="17.08984375" style="1" customWidth="1"/>
    <col min="13068" max="13075" width="9.90625" style="1" customWidth="1"/>
    <col min="13076" max="13312" width="9" style="1"/>
    <col min="13313" max="13313" width="17.08984375" style="1" customWidth="1"/>
    <col min="13314" max="13321" width="9.90625" style="1" customWidth="1"/>
    <col min="13322" max="13322" width="1.6328125" style="1" customWidth="1"/>
    <col min="13323" max="13323" width="17.08984375" style="1" customWidth="1"/>
    <col min="13324" max="13331" width="9.90625" style="1" customWidth="1"/>
    <col min="13332" max="13568" width="9" style="1"/>
    <col min="13569" max="13569" width="17.08984375" style="1" customWidth="1"/>
    <col min="13570" max="13577" width="9.90625" style="1" customWidth="1"/>
    <col min="13578" max="13578" width="1.6328125" style="1" customWidth="1"/>
    <col min="13579" max="13579" width="17.08984375" style="1" customWidth="1"/>
    <col min="13580" max="13587" width="9.90625" style="1" customWidth="1"/>
    <col min="13588" max="13824" width="9" style="1"/>
    <col min="13825" max="13825" width="17.08984375" style="1" customWidth="1"/>
    <col min="13826" max="13833" width="9.90625" style="1" customWidth="1"/>
    <col min="13834" max="13834" width="1.6328125" style="1" customWidth="1"/>
    <col min="13835" max="13835" width="17.08984375" style="1" customWidth="1"/>
    <col min="13836" max="13843" width="9.90625" style="1" customWidth="1"/>
    <col min="13844" max="14080" width="9" style="1"/>
    <col min="14081" max="14081" width="17.08984375" style="1" customWidth="1"/>
    <col min="14082" max="14089" width="9.90625" style="1" customWidth="1"/>
    <col min="14090" max="14090" width="1.6328125" style="1" customWidth="1"/>
    <col min="14091" max="14091" width="17.08984375" style="1" customWidth="1"/>
    <col min="14092" max="14099" width="9.90625" style="1" customWidth="1"/>
    <col min="14100" max="14336" width="9" style="1"/>
    <col min="14337" max="14337" width="17.08984375" style="1" customWidth="1"/>
    <col min="14338" max="14345" width="9.90625" style="1" customWidth="1"/>
    <col min="14346" max="14346" width="1.6328125" style="1" customWidth="1"/>
    <col min="14347" max="14347" width="17.08984375" style="1" customWidth="1"/>
    <col min="14348" max="14355" width="9.90625" style="1" customWidth="1"/>
    <col min="14356" max="14592" width="9" style="1"/>
    <col min="14593" max="14593" width="17.08984375" style="1" customWidth="1"/>
    <col min="14594" max="14601" width="9.90625" style="1" customWidth="1"/>
    <col min="14602" max="14602" width="1.6328125" style="1" customWidth="1"/>
    <col min="14603" max="14603" width="17.08984375" style="1" customWidth="1"/>
    <col min="14604" max="14611" width="9.90625" style="1" customWidth="1"/>
    <col min="14612" max="14848" width="9" style="1"/>
    <col min="14849" max="14849" width="17.08984375" style="1" customWidth="1"/>
    <col min="14850" max="14857" width="9.90625" style="1" customWidth="1"/>
    <col min="14858" max="14858" width="1.6328125" style="1" customWidth="1"/>
    <col min="14859" max="14859" width="17.08984375" style="1" customWidth="1"/>
    <col min="14860" max="14867" width="9.90625" style="1" customWidth="1"/>
    <col min="14868" max="15104" width="9" style="1"/>
    <col min="15105" max="15105" width="17.08984375" style="1" customWidth="1"/>
    <col min="15106" max="15113" width="9.90625" style="1" customWidth="1"/>
    <col min="15114" max="15114" width="1.6328125" style="1" customWidth="1"/>
    <col min="15115" max="15115" width="17.08984375" style="1" customWidth="1"/>
    <col min="15116" max="15123" width="9.90625" style="1" customWidth="1"/>
    <col min="15124" max="15360" width="9" style="1"/>
    <col min="15361" max="15361" width="17.08984375" style="1" customWidth="1"/>
    <col min="15362" max="15369" width="9.90625" style="1" customWidth="1"/>
    <col min="15370" max="15370" width="1.6328125" style="1" customWidth="1"/>
    <col min="15371" max="15371" width="17.08984375" style="1" customWidth="1"/>
    <col min="15372" max="15379" width="9.90625" style="1" customWidth="1"/>
    <col min="15380" max="15616" width="9" style="1"/>
    <col min="15617" max="15617" width="17.08984375" style="1" customWidth="1"/>
    <col min="15618" max="15625" width="9.90625" style="1" customWidth="1"/>
    <col min="15626" max="15626" width="1.6328125" style="1" customWidth="1"/>
    <col min="15627" max="15627" width="17.08984375" style="1" customWidth="1"/>
    <col min="15628" max="15635" width="9.90625" style="1" customWidth="1"/>
    <col min="15636" max="15872" width="9" style="1"/>
    <col min="15873" max="15873" width="17.08984375" style="1" customWidth="1"/>
    <col min="15874" max="15881" width="9.90625" style="1" customWidth="1"/>
    <col min="15882" max="15882" width="1.6328125" style="1" customWidth="1"/>
    <col min="15883" max="15883" width="17.08984375" style="1" customWidth="1"/>
    <col min="15884" max="15891" width="9.90625" style="1" customWidth="1"/>
    <col min="15892" max="16128" width="9" style="1"/>
    <col min="16129" max="16129" width="17.08984375" style="1" customWidth="1"/>
    <col min="16130" max="16137" width="9.90625" style="1" customWidth="1"/>
    <col min="16138" max="16138" width="1.6328125" style="1" customWidth="1"/>
    <col min="16139" max="16139" width="17.08984375" style="1" customWidth="1"/>
    <col min="16140" max="16147" width="9.90625" style="1" customWidth="1"/>
    <col min="16148" max="16384" width="9" style="1"/>
  </cols>
  <sheetData>
    <row r="1" spans="1:20" s="256" customFormat="1" ht="24" customHeight="1">
      <c r="A1" s="661" t="s">
        <v>473</v>
      </c>
      <c r="B1" s="661"/>
      <c r="C1" s="661"/>
      <c r="D1" s="661"/>
      <c r="E1" s="661"/>
      <c r="F1" s="661"/>
      <c r="G1" s="661"/>
      <c r="H1" s="661"/>
      <c r="I1" s="661"/>
      <c r="J1" s="661"/>
      <c r="K1" s="661"/>
      <c r="L1" s="661"/>
      <c r="M1" s="661"/>
      <c r="N1" s="661"/>
      <c r="O1" s="661"/>
      <c r="P1" s="661"/>
      <c r="Q1" s="661"/>
      <c r="R1" s="661"/>
      <c r="S1" s="661"/>
    </row>
    <row r="2" spans="1:20" s="256" customFormat="1" ht="13.5" customHeight="1">
      <c r="A2" s="259"/>
      <c r="B2" s="258"/>
      <c r="C2" s="258"/>
      <c r="D2" s="258"/>
      <c r="E2" s="258"/>
      <c r="F2" s="258"/>
      <c r="G2" s="258"/>
      <c r="H2" s="258"/>
      <c r="I2" s="258"/>
      <c r="J2" s="258"/>
      <c r="K2" s="259"/>
      <c r="L2" s="258"/>
      <c r="M2" s="258"/>
      <c r="N2" s="258"/>
      <c r="O2" s="258"/>
      <c r="P2" s="258"/>
      <c r="Q2" s="258"/>
      <c r="R2" s="258"/>
      <c r="S2" s="258"/>
    </row>
    <row r="3" spans="1:20" s="256" customFormat="1" ht="13.5" customHeight="1">
      <c r="A3" s="259" t="s">
        <v>339</v>
      </c>
      <c r="B3" s="258"/>
      <c r="C3" s="258"/>
      <c r="D3" s="258"/>
      <c r="E3" s="258"/>
      <c r="F3" s="258"/>
      <c r="G3" s="258"/>
      <c r="H3" s="258"/>
      <c r="I3" s="258"/>
      <c r="J3" s="258"/>
      <c r="K3" s="259"/>
      <c r="L3" s="258"/>
      <c r="M3" s="258"/>
      <c r="N3" s="258"/>
      <c r="O3" s="258"/>
      <c r="P3" s="258"/>
      <c r="Q3" s="258"/>
      <c r="R3" s="258"/>
      <c r="S3" s="258"/>
    </row>
    <row r="4" spans="1:20" s="256" customFormat="1" ht="13.5" customHeight="1">
      <c r="A4" s="728" t="s">
        <v>340</v>
      </c>
      <c r="B4" s="725" t="s">
        <v>341</v>
      </c>
      <c r="C4" s="726"/>
      <c r="D4" s="726"/>
      <c r="E4" s="727"/>
      <c r="F4" s="725" t="s">
        <v>342</v>
      </c>
      <c r="G4" s="726"/>
      <c r="H4" s="726"/>
      <c r="I4" s="726"/>
      <c r="J4" s="259"/>
      <c r="K4" s="728" t="s">
        <v>340</v>
      </c>
      <c r="L4" s="725" t="s">
        <v>341</v>
      </c>
      <c r="M4" s="726"/>
      <c r="N4" s="726"/>
      <c r="O4" s="727"/>
      <c r="P4" s="725" t="s">
        <v>342</v>
      </c>
      <c r="Q4" s="726"/>
      <c r="R4" s="726"/>
      <c r="S4" s="726"/>
    </row>
    <row r="5" spans="1:20" s="260" customFormat="1" ht="13.5" customHeight="1">
      <c r="A5" s="729"/>
      <c r="B5" s="719" t="s">
        <v>89</v>
      </c>
      <c r="C5" s="717" t="s">
        <v>159</v>
      </c>
      <c r="D5" s="718"/>
      <c r="E5" s="721"/>
      <c r="F5" s="719" t="s">
        <v>89</v>
      </c>
      <c r="G5" s="717" t="s">
        <v>159</v>
      </c>
      <c r="H5" s="718"/>
      <c r="I5" s="718"/>
      <c r="J5" s="259"/>
      <c r="K5" s="729"/>
      <c r="L5" s="719" t="s">
        <v>89</v>
      </c>
      <c r="M5" s="717" t="s">
        <v>159</v>
      </c>
      <c r="N5" s="718"/>
      <c r="O5" s="721"/>
      <c r="P5" s="719" t="s">
        <v>89</v>
      </c>
      <c r="Q5" s="717" t="s">
        <v>159</v>
      </c>
      <c r="R5" s="718"/>
      <c r="S5" s="718"/>
    </row>
    <row r="6" spans="1:20" s="260" customFormat="1" ht="13.5" customHeight="1">
      <c r="A6" s="730"/>
      <c r="B6" s="720"/>
      <c r="C6" s="295" t="s">
        <v>343</v>
      </c>
      <c r="D6" s="295" t="s">
        <v>95</v>
      </c>
      <c r="E6" s="295" t="s">
        <v>96</v>
      </c>
      <c r="F6" s="720"/>
      <c r="G6" s="295" t="s">
        <v>343</v>
      </c>
      <c r="H6" s="295" t="s">
        <v>95</v>
      </c>
      <c r="I6" s="296" t="s">
        <v>96</v>
      </c>
      <c r="J6" s="300"/>
      <c r="K6" s="730"/>
      <c r="L6" s="720"/>
      <c r="M6" s="295" t="s">
        <v>343</v>
      </c>
      <c r="N6" s="295" t="s">
        <v>95</v>
      </c>
      <c r="O6" s="295" t="s">
        <v>96</v>
      </c>
      <c r="P6" s="720"/>
      <c r="Q6" s="295" t="s">
        <v>343</v>
      </c>
      <c r="R6" s="295" t="s">
        <v>95</v>
      </c>
      <c r="S6" s="296" t="s">
        <v>96</v>
      </c>
    </row>
    <row r="7" spans="1:20" s="260" customFormat="1" ht="9" customHeight="1">
      <c r="A7" s="265"/>
      <c r="B7" s="44"/>
      <c r="C7" s="44"/>
      <c r="D7" s="44"/>
      <c r="E7" s="27"/>
      <c r="F7" s="264"/>
      <c r="G7" s="44"/>
      <c r="H7" s="44"/>
      <c r="I7" s="264"/>
      <c r="J7" s="27"/>
      <c r="K7" s="297"/>
      <c r="L7" s="298"/>
      <c r="M7" s="270"/>
      <c r="N7" s="270"/>
      <c r="O7" s="280"/>
      <c r="P7" s="270"/>
      <c r="Q7" s="270"/>
      <c r="R7" s="270"/>
      <c r="S7" s="270"/>
      <c r="T7" s="30"/>
    </row>
    <row r="8" spans="1:20" s="260" customFormat="1" ht="13.5" customHeight="1">
      <c r="A8" s="269" t="s">
        <v>995</v>
      </c>
      <c r="B8" s="267">
        <v>446</v>
      </c>
      <c r="C8" s="267">
        <v>1091</v>
      </c>
      <c r="D8" s="267">
        <v>520</v>
      </c>
      <c r="E8" s="267">
        <v>571</v>
      </c>
      <c r="F8" s="267">
        <v>442</v>
      </c>
      <c r="G8" s="267">
        <v>1086</v>
      </c>
      <c r="H8" s="267">
        <v>509</v>
      </c>
      <c r="I8" s="267">
        <v>577</v>
      </c>
      <c r="J8" s="268"/>
      <c r="K8" s="269" t="s">
        <v>996</v>
      </c>
      <c r="L8" s="267">
        <v>669</v>
      </c>
      <c r="M8" s="267">
        <v>1583</v>
      </c>
      <c r="N8" s="267">
        <v>760</v>
      </c>
      <c r="O8" s="267">
        <v>823</v>
      </c>
      <c r="P8" s="267">
        <v>665</v>
      </c>
      <c r="Q8" s="267">
        <v>1582</v>
      </c>
      <c r="R8" s="267">
        <v>761</v>
      </c>
      <c r="S8" s="267">
        <v>821</v>
      </c>
    </row>
    <row r="9" spans="1:20" s="260" customFormat="1" ht="13.5" customHeight="1">
      <c r="A9" s="269" t="s">
        <v>997</v>
      </c>
      <c r="B9" s="267">
        <v>514</v>
      </c>
      <c r="C9" s="267">
        <v>1358</v>
      </c>
      <c r="D9" s="267">
        <v>649</v>
      </c>
      <c r="E9" s="267">
        <v>709</v>
      </c>
      <c r="F9" s="267">
        <v>519</v>
      </c>
      <c r="G9" s="267">
        <v>1382</v>
      </c>
      <c r="H9" s="267">
        <v>658</v>
      </c>
      <c r="I9" s="267">
        <v>724</v>
      </c>
      <c r="J9" s="268"/>
      <c r="K9" s="269" t="s">
        <v>998</v>
      </c>
      <c r="L9" s="267" t="s">
        <v>377</v>
      </c>
      <c r="M9" s="267" t="s">
        <v>377</v>
      </c>
      <c r="N9" s="267" t="s">
        <v>377</v>
      </c>
      <c r="O9" s="267" t="s">
        <v>377</v>
      </c>
      <c r="P9" s="267" t="s">
        <v>377</v>
      </c>
      <c r="Q9" s="267" t="s">
        <v>377</v>
      </c>
      <c r="R9" s="267" t="s">
        <v>377</v>
      </c>
      <c r="S9" s="267" t="s">
        <v>377</v>
      </c>
    </row>
    <row r="10" spans="1:20" s="260" customFormat="1" ht="13.5" customHeight="1">
      <c r="A10" s="269" t="s">
        <v>999</v>
      </c>
      <c r="B10" s="267">
        <v>248</v>
      </c>
      <c r="C10" s="267">
        <v>587</v>
      </c>
      <c r="D10" s="267">
        <v>267</v>
      </c>
      <c r="E10" s="267">
        <v>320</v>
      </c>
      <c r="F10" s="267">
        <v>251</v>
      </c>
      <c r="G10" s="267">
        <v>587</v>
      </c>
      <c r="H10" s="267">
        <v>270</v>
      </c>
      <c r="I10" s="267">
        <v>317</v>
      </c>
      <c r="J10" s="268"/>
      <c r="K10" s="269" t="s">
        <v>1000</v>
      </c>
      <c r="L10" s="267">
        <v>66</v>
      </c>
      <c r="M10" s="267">
        <v>97</v>
      </c>
      <c r="N10" s="267">
        <v>49</v>
      </c>
      <c r="O10" s="267">
        <v>48</v>
      </c>
      <c r="P10" s="267">
        <v>60</v>
      </c>
      <c r="Q10" s="267">
        <v>87</v>
      </c>
      <c r="R10" s="267">
        <v>42</v>
      </c>
      <c r="S10" s="267">
        <v>45</v>
      </c>
    </row>
    <row r="11" spans="1:20" s="260" customFormat="1" ht="13.5" customHeight="1">
      <c r="A11" s="269" t="s">
        <v>1001</v>
      </c>
      <c r="B11" s="267">
        <v>91</v>
      </c>
      <c r="C11" s="267">
        <v>243</v>
      </c>
      <c r="D11" s="267">
        <v>118</v>
      </c>
      <c r="E11" s="267">
        <v>125</v>
      </c>
      <c r="F11" s="267">
        <v>94</v>
      </c>
      <c r="G11" s="267">
        <v>259</v>
      </c>
      <c r="H11" s="267">
        <v>125</v>
      </c>
      <c r="I11" s="267">
        <v>134</v>
      </c>
      <c r="J11" s="268"/>
      <c r="K11" s="269" t="s">
        <v>1002</v>
      </c>
      <c r="L11" s="267">
        <v>52</v>
      </c>
      <c r="M11" s="267">
        <v>65</v>
      </c>
      <c r="N11" s="267">
        <v>29</v>
      </c>
      <c r="O11" s="267">
        <v>36</v>
      </c>
      <c r="P11" s="267">
        <v>53</v>
      </c>
      <c r="Q11" s="267">
        <v>68</v>
      </c>
      <c r="R11" s="267">
        <v>30</v>
      </c>
      <c r="S11" s="267">
        <v>38</v>
      </c>
    </row>
    <row r="12" spans="1:20" s="260" customFormat="1" ht="13.5" customHeight="1">
      <c r="A12" s="269" t="s">
        <v>1003</v>
      </c>
      <c r="B12" s="267">
        <v>116</v>
      </c>
      <c r="C12" s="267">
        <v>294</v>
      </c>
      <c r="D12" s="267">
        <v>136</v>
      </c>
      <c r="E12" s="267">
        <v>158</v>
      </c>
      <c r="F12" s="267">
        <v>117</v>
      </c>
      <c r="G12" s="267">
        <v>298</v>
      </c>
      <c r="H12" s="267">
        <v>136</v>
      </c>
      <c r="I12" s="267">
        <v>162</v>
      </c>
      <c r="J12" s="268"/>
      <c r="K12" s="269" t="s">
        <v>1004</v>
      </c>
      <c r="L12" s="267">
        <v>27</v>
      </c>
      <c r="M12" s="267">
        <v>52</v>
      </c>
      <c r="N12" s="267">
        <v>23</v>
      </c>
      <c r="O12" s="267">
        <v>29</v>
      </c>
      <c r="P12" s="267">
        <v>28</v>
      </c>
      <c r="Q12" s="267">
        <v>54</v>
      </c>
      <c r="R12" s="267">
        <v>24</v>
      </c>
      <c r="S12" s="267">
        <v>30</v>
      </c>
    </row>
    <row r="13" spans="1:20" s="260" customFormat="1" ht="13.5" customHeight="1">
      <c r="A13" s="269" t="s">
        <v>1005</v>
      </c>
      <c r="B13" s="267">
        <v>212</v>
      </c>
      <c r="C13" s="267">
        <v>541</v>
      </c>
      <c r="D13" s="267">
        <v>256</v>
      </c>
      <c r="E13" s="267">
        <v>285</v>
      </c>
      <c r="F13" s="267">
        <v>214</v>
      </c>
      <c r="G13" s="267">
        <v>533</v>
      </c>
      <c r="H13" s="267">
        <v>250</v>
      </c>
      <c r="I13" s="267">
        <v>283</v>
      </c>
      <c r="J13" s="268"/>
      <c r="K13" s="269" t="s">
        <v>1006</v>
      </c>
      <c r="L13" s="267">
        <v>221</v>
      </c>
      <c r="M13" s="267">
        <v>442</v>
      </c>
      <c r="N13" s="267">
        <v>217</v>
      </c>
      <c r="O13" s="267">
        <v>225</v>
      </c>
      <c r="P13" s="267">
        <v>236</v>
      </c>
      <c r="Q13" s="267">
        <v>467</v>
      </c>
      <c r="R13" s="267">
        <v>230</v>
      </c>
      <c r="S13" s="267">
        <v>237</v>
      </c>
    </row>
    <row r="14" spans="1:20" s="260" customFormat="1" ht="13.5" customHeight="1">
      <c r="A14" s="269" t="s">
        <v>1007</v>
      </c>
      <c r="B14" s="267">
        <v>0</v>
      </c>
      <c r="C14" s="267">
        <v>0</v>
      </c>
      <c r="D14" s="267">
        <v>0</v>
      </c>
      <c r="E14" s="267">
        <v>0</v>
      </c>
      <c r="F14" s="267">
        <v>0</v>
      </c>
      <c r="G14" s="267">
        <v>0</v>
      </c>
      <c r="H14" s="267">
        <v>0</v>
      </c>
      <c r="I14" s="267">
        <v>0</v>
      </c>
      <c r="J14" s="268"/>
      <c r="K14" s="269" t="s">
        <v>1008</v>
      </c>
      <c r="L14" s="267">
        <v>839</v>
      </c>
      <c r="M14" s="267">
        <v>1813</v>
      </c>
      <c r="N14" s="267">
        <v>884</v>
      </c>
      <c r="O14" s="267">
        <v>929</v>
      </c>
      <c r="P14" s="267">
        <v>878</v>
      </c>
      <c r="Q14" s="267">
        <v>1899</v>
      </c>
      <c r="R14" s="267">
        <v>934</v>
      </c>
      <c r="S14" s="267">
        <v>965</v>
      </c>
    </row>
    <row r="15" spans="1:20" s="260" customFormat="1" ht="13.5" customHeight="1">
      <c r="A15" s="269" t="s">
        <v>1009</v>
      </c>
      <c r="B15" s="267">
        <v>108</v>
      </c>
      <c r="C15" s="267">
        <v>254</v>
      </c>
      <c r="D15" s="267">
        <v>119</v>
      </c>
      <c r="E15" s="267">
        <v>135</v>
      </c>
      <c r="F15" s="267">
        <v>109</v>
      </c>
      <c r="G15" s="267">
        <v>258</v>
      </c>
      <c r="H15" s="267">
        <v>120</v>
      </c>
      <c r="I15" s="267">
        <v>138</v>
      </c>
      <c r="J15" s="268"/>
      <c r="K15" s="269" t="s">
        <v>1010</v>
      </c>
      <c r="L15" s="267">
        <v>520</v>
      </c>
      <c r="M15" s="267">
        <v>1199</v>
      </c>
      <c r="N15" s="267">
        <v>558</v>
      </c>
      <c r="O15" s="267">
        <v>641</v>
      </c>
      <c r="P15" s="267">
        <v>559</v>
      </c>
      <c r="Q15" s="267">
        <v>1269</v>
      </c>
      <c r="R15" s="267">
        <v>591</v>
      </c>
      <c r="S15" s="267">
        <v>678</v>
      </c>
    </row>
    <row r="16" spans="1:20" s="260" customFormat="1" ht="13.5" customHeight="1">
      <c r="A16" s="269" t="s">
        <v>1011</v>
      </c>
      <c r="B16" s="267">
        <v>347</v>
      </c>
      <c r="C16" s="267">
        <v>818</v>
      </c>
      <c r="D16" s="267">
        <v>398</v>
      </c>
      <c r="E16" s="267">
        <v>420</v>
      </c>
      <c r="F16" s="267">
        <v>344</v>
      </c>
      <c r="G16" s="267">
        <v>796</v>
      </c>
      <c r="H16" s="267">
        <v>385</v>
      </c>
      <c r="I16" s="267">
        <v>411</v>
      </c>
      <c r="J16" s="268"/>
      <c r="K16" s="269" t="s">
        <v>1012</v>
      </c>
      <c r="L16" s="267">
        <v>548</v>
      </c>
      <c r="M16" s="267">
        <v>1250</v>
      </c>
      <c r="N16" s="267">
        <v>599</v>
      </c>
      <c r="O16" s="267">
        <v>651</v>
      </c>
      <c r="P16" s="267">
        <v>548</v>
      </c>
      <c r="Q16" s="267">
        <v>1262</v>
      </c>
      <c r="R16" s="267">
        <v>599</v>
      </c>
      <c r="S16" s="267">
        <v>663</v>
      </c>
    </row>
    <row r="17" spans="1:19" s="260" customFormat="1" ht="13.5" customHeight="1">
      <c r="A17" s="269" t="s">
        <v>1013</v>
      </c>
      <c r="B17" s="267">
        <v>334</v>
      </c>
      <c r="C17" s="267">
        <v>792</v>
      </c>
      <c r="D17" s="267">
        <v>370</v>
      </c>
      <c r="E17" s="267">
        <v>422</v>
      </c>
      <c r="F17" s="267">
        <v>339</v>
      </c>
      <c r="G17" s="267">
        <v>796</v>
      </c>
      <c r="H17" s="267">
        <v>377</v>
      </c>
      <c r="I17" s="267">
        <v>419</v>
      </c>
      <c r="J17" s="268"/>
      <c r="K17" s="269" t="s">
        <v>1014</v>
      </c>
      <c r="L17" s="267">
        <v>592</v>
      </c>
      <c r="M17" s="267">
        <v>1399</v>
      </c>
      <c r="N17" s="267">
        <v>655</v>
      </c>
      <c r="O17" s="267">
        <v>744</v>
      </c>
      <c r="P17" s="267">
        <v>593</v>
      </c>
      <c r="Q17" s="267">
        <v>1407</v>
      </c>
      <c r="R17" s="267">
        <v>658</v>
      </c>
      <c r="S17" s="267">
        <v>749</v>
      </c>
    </row>
    <row r="18" spans="1:19" s="260" customFormat="1" ht="13.5" customHeight="1">
      <c r="A18" s="269" t="s">
        <v>1015</v>
      </c>
      <c r="B18" s="267">
        <v>292</v>
      </c>
      <c r="C18" s="267">
        <v>680</v>
      </c>
      <c r="D18" s="267">
        <v>314</v>
      </c>
      <c r="E18" s="267">
        <v>366</v>
      </c>
      <c r="F18" s="267">
        <v>286</v>
      </c>
      <c r="G18" s="267">
        <v>666</v>
      </c>
      <c r="H18" s="267">
        <v>307</v>
      </c>
      <c r="I18" s="267">
        <v>359</v>
      </c>
      <c r="J18" s="268"/>
      <c r="K18" s="269" t="s">
        <v>1016</v>
      </c>
      <c r="L18" s="267">
        <v>794</v>
      </c>
      <c r="M18" s="267">
        <v>1528</v>
      </c>
      <c r="N18" s="267">
        <v>723</v>
      </c>
      <c r="O18" s="267">
        <v>805</v>
      </c>
      <c r="P18" s="267">
        <v>819</v>
      </c>
      <c r="Q18" s="267">
        <v>1547</v>
      </c>
      <c r="R18" s="267">
        <v>728</v>
      </c>
      <c r="S18" s="267">
        <v>819</v>
      </c>
    </row>
    <row r="19" spans="1:19" s="260" customFormat="1" ht="13.5" customHeight="1">
      <c r="A19" s="269" t="s">
        <v>1017</v>
      </c>
      <c r="B19" s="267">
        <v>341</v>
      </c>
      <c r="C19" s="267">
        <v>707</v>
      </c>
      <c r="D19" s="267">
        <v>338</v>
      </c>
      <c r="E19" s="267">
        <v>369</v>
      </c>
      <c r="F19" s="267">
        <v>349</v>
      </c>
      <c r="G19" s="267">
        <v>718</v>
      </c>
      <c r="H19" s="267">
        <v>341</v>
      </c>
      <c r="I19" s="267">
        <v>377</v>
      </c>
      <c r="J19" s="268"/>
      <c r="K19" s="269" t="s">
        <v>1018</v>
      </c>
      <c r="L19" s="267">
        <v>41</v>
      </c>
      <c r="M19" s="267">
        <v>41</v>
      </c>
      <c r="N19" s="267">
        <v>0</v>
      </c>
      <c r="O19" s="267">
        <v>41</v>
      </c>
      <c r="P19" s="267">
        <v>41</v>
      </c>
      <c r="Q19" s="267">
        <v>41</v>
      </c>
      <c r="R19" s="267">
        <v>0</v>
      </c>
      <c r="S19" s="267">
        <v>41</v>
      </c>
    </row>
    <row r="20" spans="1:19" s="260" customFormat="1" ht="13.5" customHeight="1">
      <c r="A20" s="269" t="s">
        <v>1019</v>
      </c>
      <c r="B20" s="267">
        <v>163</v>
      </c>
      <c r="C20" s="267">
        <v>384</v>
      </c>
      <c r="D20" s="267">
        <v>176</v>
      </c>
      <c r="E20" s="267">
        <v>208</v>
      </c>
      <c r="F20" s="267">
        <v>171</v>
      </c>
      <c r="G20" s="267">
        <v>394</v>
      </c>
      <c r="H20" s="267">
        <v>183</v>
      </c>
      <c r="I20" s="267">
        <v>211</v>
      </c>
      <c r="J20" s="268"/>
      <c r="K20" s="269" t="s">
        <v>1020</v>
      </c>
      <c r="L20" s="267">
        <v>357</v>
      </c>
      <c r="M20" s="267">
        <v>521</v>
      </c>
      <c r="N20" s="267">
        <v>230</v>
      </c>
      <c r="O20" s="267">
        <v>291</v>
      </c>
      <c r="P20" s="267">
        <v>360</v>
      </c>
      <c r="Q20" s="267">
        <v>535</v>
      </c>
      <c r="R20" s="267">
        <v>242</v>
      </c>
      <c r="S20" s="267">
        <v>293</v>
      </c>
    </row>
    <row r="21" spans="1:19" s="260" customFormat="1" ht="13.5" customHeight="1">
      <c r="A21" s="269" t="s">
        <v>1021</v>
      </c>
      <c r="B21" s="267">
        <v>0</v>
      </c>
      <c r="C21" s="267">
        <v>0</v>
      </c>
      <c r="D21" s="267">
        <v>0</v>
      </c>
      <c r="E21" s="267">
        <v>0</v>
      </c>
      <c r="F21" s="267">
        <v>0</v>
      </c>
      <c r="G21" s="267">
        <v>0</v>
      </c>
      <c r="H21" s="267">
        <v>0</v>
      </c>
      <c r="I21" s="267">
        <v>0</v>
      </c>
      <c r="J21" s="268"/>
      <c r="K21" s="269" t="s">
        <v>1022</v>
      </c>
      <c r="L21" s="267">
        <v>422</v>
      </c>
      <c r="M21" s="267">
        <v>598</v>
      </c>
      <c r="N21" s="267">
        <v>260</v>
      </c>
      <c r="O21" s="267">
        <v>338</v>
      </c>
      <c r="P21" s="267">
        <v>470</v>
      </c>
      <c r="Q21" s="267">
        <v>657</v>
      </c>
      <c r="R21" s="267">
        <v>299</v>
      </c>
      <c r="S21" s="267">
        <v>358</v>
      </c>
    </row>
    <row r="22" spans="1:19" s="260" customFormat="1" ht="13.5" customHeight="1">
      <c r="A22" s="269" t="s">
        <v>1023</v>
      </c>
      <c r="B22" s="267">
        <v>1450</v>
      </c>
      <c r="C22" s="267">
        <v>3247</v>
      </c>
      <c r="D22" s="267">
        <v>1467</v>
      </c>
      <c r="E22" s="267">
        <v>1780</v>
      </c>
      <c r="F22" s="267">
        <v>1486</v>
      </c>
      <c r="G22" s="267">
        <v>3284</v>
      </c>
      <c r="H22" s="267">
        <v>1484</v>
      </c>
      <c r="I22" s="267">
        <v>1800</v>
      </c>
      <c r="J22" s="268"/>
      <c r="K22" s="269" t="s">
        <v>1024</v>
      </c>
      <c r="L22" s="267">
        <v>389</v>
      </c>
      <c r="M22" s="267">
        <v>547</v>
      </c>
      <c r="N22" s="267">
        <v>247</v>
      </c>
      <c r="O22" s="267">
        <v>300</v>
      </c>
      <c r="P22" s="267">
        <v>396</v>
      </c>
      <c r="Q22" s="267">
        <v>565</v>
      </c>
      <c r="R22" s="267">
        <v>260</v>
      </c>
      <c r="S22" s="267">
        <v>305</v>
      </c>
    </row>
    <row r="23" spans="1:19" s="260" customFormat="1" ht="13.5" customHeight="1">
      <c r="A23" s="269" t="s">
        <v>1025</v>
      </c>
      <c r="B23" s="267">
        <v>198</v>
      </c>
      <c r="C23" s="267">
        <v>399</v>
      </c>
      <c r="D23" s="267">
        <v>174</v>
      </c>
      <c r="E23" s="267">
        <v>225</v>
      </c>
      <c r="F23" s="267">
        <v>213</v>
      </c>
      <c r="G23" s="267">
        <v>430</v>
      </c>
      <c r="H23" s="267">
        <v>189</v>
      </c>
      <c r="I23" s="267">
        <v>241</v>
      </c>
      <c r="J23" s="268"/>
      <c r="K23" s="269" t="s">
        <v>1026</v>
      </c>
      <c r="L23" s="267">
        <v>629</v>
      </c>
      <c r="M23" s="267">
        <v>1011</v>
      </c>
      <c r="N23" s="267">
        <v>459</v>
      </c>
      <c r="O23" s="267">
        <v>552</v>
      </c>
      <c r="P23" s="267">
        <v>647</v>
      </c>
      <c r="Q23" s="267">
        <v>1040</v>
      </c>
      <c r="R23" s="267">
        <v>476</v>
      </c>
      <c r="S23" s="267">
        <v>564</v>
      </c>
    </row>
    <row r="24" spans="1:19" s="260" customFormat="1" ht="13.5" customHeight="1">
      <c r="A24" s="269" t="s">
        <v>1027</v>
      </c>
      <c r="B24" s="267">
        <v>379</v>
      </c>
      <c r="C24" s="267">
        <v>600</v>
      </c>
      <c r="D24" s="267">
        <v>261</v>
      </c>
      <c r="E24" s="267">
        <v>339</v>
      </c>
      <c r="F24" s="267">
        <v>395</v>
      </c>
      <c r="G24" s="267">
        <v>629</v>
      </c>
      <c r="H24" s="267">
        <v>282</v>
      </c>
      <c r="I24" s="267">
        <v>347</v>
      </c>
      <c r="J24" s="268"/>
      <c r="K24" s="269" t="s">
        <v>1028</v>
      </c>
      <c r="L24" s="267">
        <v>437</v>
      </c>
      <c r="M24" s="267">
        <v>763</v>
      </c>
      <c r="N24" s="267">
        <v>368</v>
      </c>
      <c r="O24" s="267">
        <v>395</v>
      </c>
      <c r="P24" s="267">
        <v>456</v>
      </c>
      <c r="Q24" s="267">
        <v>798</v>
      </c>
      <c r="R24" s="267">
        <v>392</v>
      </c>
      <c r="S24" s="267">
        <v>406</v>
      </c>
    </row>
    <row r="25" spans="1:19" s="260" customFormat="1" ht="13.5" customHeight="1">
      <c r="A25" s="269" t="s">
        <v>1029</v>
      </c>
      <c r="B25" s="267">
        <v>214</v>
      </c>
      <c r="C25" s="267">
        <v>357</v>
      </c>
      <c r="D25" s="267">
        <v>171</v>
      </c>
      <c r="E25" s="267">
        <v>186</v>
      </c>
      <c r="F25" s="267">
        <v>218</v>
      </c>
      <c r="G25" s="267">
        <v>364</v>
      </c>
      <c r="H25" s="267">
        <v>166</v>
      </c>
      <c r="I25" s="267">
        <v>198</v>
      </c>
      <c r="J25" s="268"/>
      <c r="K25" s="269" t="s">
        <v>1030</v>
      </c>
      <c r="L25" s="267">
        <v>590</v>
      </c>
      <c r="M25" s="267">
        <v>1188</v>
      </c>
      <c r="N25" s="267">
        <v>547</v>
      </c>
      <c r="O25" s="267">
        <v>641</v>
      </c>
      <c r="P25" s="267">
        <v>597</v>
      </c>
      <c r="Q25" s="267">
        <v>1193</v>
      </c>
      <c r="R25" s="267">
        <v>555</v>
      </c>
      <c r="S25" s="267">
        <v>638</v>
      </c>
    </row>
    <row r="26" spans="1:19" s="260" customFormat="1" ht="13.5" customHeight="1">
      <c r="A26" s="269" t="s">
        <v>1031</v>
      </c>
      <c r="B26" s="267">
        <v>529</v>
      </c>
      <c r="C26" s="267">
        <v>1114</v>
      </c>
      <c r="D26" s="267">
        <v>521</v>
      </c>
      <c r="E26" s="267">
        <v>593</v>
      </c>
      <c r="F26" s="267">
        <v>530</v>
      </c>
      <c r="G26" s="267">
        <v>1134</v>
      </c>
      <c r="H26" s="267">
        <v>538</v>
      </c>
      <c r="I26" s="267">
        <v>596</v>
      </c>
      <c r="J26" s="268"/>
      <c r="K26" s="269" t="s">
        <v>1032</v>
      </c>
      <c r="L26" s="267" t="s">
        <v>377</v>
      </c>
      <c r="M26" s="267" t="s">
        <v>377</v>
      </c>
      <c r="N26" s="267" t="s">
        <v>377</v>
      </c>
      <c r="O26" s="267" t="s">
        <v>377</v>
      </c>
      <c r="P26" s="267" t="s">
        <v>377</v>
      </c>
      <c r="Q26" s="267" t="s">
        <v>377</v>
      </c>
      <c r="R26" s="267" t="s">
        <v>377</v>
      </c>
      <c r="S26" s="267" t="s">
        <v>377</v>
      </c>
    </row>
    <row r="27" spans="1:19" s="260" customFormat="1" ht="13.5" customHeight="1">
      <c r="A27" s="269" t="s">
        <v>1033</v>
      </c>
      <c r="B27" s="267">
        <v>1997</v>
      </c>
      <c r="C27" s="267">
        <v>3425</v>
      </c>
      <c r="D27" s="267">
        <v>2165</v>
      </c>
      <c r="E27" s="267">
        <v>1260</v>
      </c>
      <c r="F27" s="267">
        <v>2050</v>
      </c>
      <c r="G27" s="267">
        <v>3524</v>
      </c>
      <c r="H27" s="267">
        <v>2227</v>
      </c>
      <c r="I27" s="267">
        <v>1297</v>
      </c>
      <c r="J27" s="268"/>
      <c r="K27" s="269" t="s">
        <v>1034</v>
      </c>
      <c r="L27" s="267">
        <v>199</v>
      </c>
      <c r="M27" s="267">
        <v>560</v>
      </c>
      <c r="N27" s="267">
        <v>261</v>
      </c>
      <c r="O27" s="267">
        <v>299</v>
      </c>
      <c r="P27" s="267">
        <v>200</v>
      </c>
      <c r="Q27" s="267">
        <v>560</v>
      </c>
      <c r="R27" s="267">
        <v>259</v>
      </c>
      <c r="S27" s="267">
        <v>301</v>
      </c>
    </row>
    <row r="28" spans="1:19" ht="13.5" customHeight="1">
      <c r="A28" s="269" t="s">
        <v>1035</v>
      </c>
      <c r="B28" s="267">
        <v>653</v>
      </c>
      <c r="C28" s="267">
        <v>1420</v>
      </c>
      <c r="D28" s="267">
        <v>637</v>
      </c>
      <c r="E28" s="267">
        <v>783</v>
      </c>
      <c r="F28" s="267">
        <v>659</v>
      </c>
      <c r="G28" s="267">
        <v>1435</v>
      </c>
      <c r="H28" s="267">
        <v>647</v>
      </c>
      <c r="I28" s="267">
        <v>788</v>
      </c>
      <c r="J28" s="51"/>
      <c r="K28" s="269" t="s">
        <v>1036</v>
      </c>
      <c r="L28" s="267">
        <v>1223</v>
      </c>
      <c r="M28" s="267">
        <v>3010</v>
      </c>
      <c r="N28" s="267">
        <v>1440</v>
      </c>
      <c r="O28" s="267">
        <v>1570</v>
      </c>
      <c r="P28" s="267">
        <v>1220</v>
      </c>
      <c r="Q28" s="267">
        <v>2971</v>
      </c>
      <c r="R28" s="267">
        <v>1427</v>
      </c>
      <c r="S28" s="267">
        <v>1544</v>
      </c>
    </row>
    <row r="29" spans="1:19" ht="13.5" customHeight="1">
      <c r="A29" s="269" t="s">
        <v>1037</v>
      </c>
      <c r="B29" s="267">
        <v>389</v>
      </c>
      <c r="C29" s="267">
        <v>890</v>
      </c>
      <c r="D29" s="267">
        <v>424</v>
      </c>
      <c r="E29" s="267">
        <v>466</v>
      </c>
      <c r="F29" s="267">
        <v>395</v>
      </c>
      <c r="G29" s="267">
        <v>902</v>
      </c>
      <c r="H29" s="267">
        <v>430</v>
      </c>
      <c r="I29" s="267">
        <v>472</v>
      </c>
      <c r="J29" s="51"/>
      <c r="K29" s="269" t="s">
        <v>1038</v>
      </c>
      <c r="L29" s="267">
        <v>186</v>
      </c>
      <c r="M29" s="267">
        <v>435</v>
      </c>
      <c r="N29" s="267">
        <v>199</v>
      </c>
      <c r="O29" s="267">
        <v>236</v>
      </c>
      <c r="P29" s="267">
        <v>187</v>
      </c>
      <c r="Q29" s="267">
        <v>442</v>
      </c>
      <c r="R29" s="267">
        <v>202</v>
      </c>
      <c r="S29" s="267">
        <v>240</v>
      </c>
    </row>
    <row r="30" spans="1:19" ht="13.5" customHeight="1">
      <c r="A30" s="269" t="s">
        <v>1039</v>
      </c>
      <c r="B30" s="267">
        <v>236</v>
      </c>
      <c r="C30" s="267">
        <v>739</v>
      </c>
      <c r="D30" s="267">
        <v>359</v>
      </c>
      <c r="E30" s="267">
        <v>380</v>
      </c>
      <c r="F30" s="267">
        <v>239</v>
      </c>
      <c r="G30" s="267">
        <v>740</v>
      </c>
      <c r="H30" s="267">
        <v>356</v>
      </c>
      <c r="I30" s="267">
        <v>384</v>
      </c>
      <c r="J30" s="51"/>
      <c r="K30" s="269" t="s">
        <v>1040</v>
      </c>
      <c r="L30" s="267">
        <v>75</v>
      </c>
      <c r="M30" s="267">
        <v>229</v>
      </c>
      <c r="N30" s="267">
        <v>115</v>
      </c>
      <c r="O30" s="267">
        <v>114</v>
      </c>
      <c r="P30" s="267">
        <v>74</v>
      </c>
      <c r="Q30" s="267">
        <v>227</v>
      </c>
      <c r="R30" s="267">
        <v>113</v>
      </c>
      <c r="S30" s="267">
        <v>114</v>
      </c>
    </row>
    <row r="31" spans="1:19" ht="13.5" customHeight="1">
      <c r="A31" s="269" t="s">
        <v>1041</v>
      </c>
      <c r="B31" s="267">
        <v>346</v>
      </c>
      <c r="C31" s="267">
        <v>784</v>
      </c>
      <c r="D31" s="267">
        <v>374</v>
      </c>
      <c r="E31" s="267">
        <v>410</v>
      </c>
      <c r="F31" s="267">
        <v>360</v>
      </c>
      <c r="G31" s="267">
        <v>796</v>
      </c>
      <c r="H31" s="267">
        <v>379</v>
      </c>
      <c r="I31" s="267">
        <v>417</v>
      </c>
      <c r="J31" s="51"/>
      <c r="K31" s="269" t="s">
        <v>1042</v>
      </c>
      <c r="L31" s="267">
        <v>6</v>
      </c>
      <c r="M31" s="267">
        <v>11</v>
      </c>
      <c r="N31" s="267">
        <v>4</v>
      </c>
      <c r="O31" s="267">
        <v>7</v>
      </c>
      <c r="P31" s="267">
        <v>6</v>
      </c>
      <c r="Q31" s="267">
        <v>11</v>
      </c>
      <c r="R31" s="267">
        <v>4</v>
      </c>
      <c r="S31" s="267">
        <v>7</v>
      </c>
    </row>
    <row r="32" spans="1:19" ht="13.5" customHeight="1">
      <c r="A32" s="269" t="s">
        <v>1043</v>
      </c>
      <c r="B32" s="267">
        <v>665</v>
      </c>
      <c r="C32" s="267">
        <v>1612</v>
      </c>
      <c r="D32" s="267">
        <v>789</v>
      </c>
      <c r="E32" s="267">
        <v>823</v>
      </c>
      <c r="F32" s="267">
        <v>656</v>
      </c>
      <c r="G32" s="267">
        <v>1576</v>
      </c>
      <c r="H32" s="267">
        <v>766</v>
      </c>
      <c r="I32" s="267">
        <v>810</v>
      </c>
      <c r="J32" s="51"/>
      <c r="K32" s="269" t="s">
        <v>1044</v>
      </c>
      <c r="L32" s="267">
        <v>269</v>
      </c>
      <c r="M32" s="267">
        <v>702</v>
      </c>
      <c r="N32" s="267">
        <v>345</v>
      </c>
      <c r="O32" s="267">
        <v>357</v>
      </c>
      <c r="P32" s="267">
        <v>289</v>
      </c>
      <c r="Q32" s="267">
        <v>753</v>
      </c>
      <c r="R32" s="267">
        <v>368</v>
      </c>
      <c r="S32" s="267">
        <v>385</v>
      </c>
    </row>
    <row r="33" spans="1:19" ht="13.5" customHeight="1">
      <c r="A33" s="269" t="s">
        <v>1045</v>
      </c>
      <c r="B33" s="267">
        <v>581</v>
      </c>
      <c r="C33" s="267">
        <v>1490</v>
      </c>
      <c r="D33" s="267">
        <v>728</v>
      </c>
      <c r="E33" s="267">
        <v>762</v>
      </c>
      <c r="F33" s="267">
        <v>581</v>
      </c>
      <c r="G33" s="267">
        <v>1485</v>
      </c>
      <c r="H33" s="267">
        <v>726</v>
      </c>
      <c r="I33" s="267">
        <v>759</v>
      </c>
      <c r="J33" s="51"/>
      <c r="K33" s="269" t="s">
        <v>1046</v>
      </c>
      <c r="L33" s="267">
        <v>311</v>
      </c>
      <c r="M33" s="267">
        <v>834</v>
      </c>
      <c r="N33" s="267">
        <v>398</v>
      </c>
      <c r="O33" s="267">
        <v>436</v>
      </c>
      <c r="P33" s="267">
        <v>311</v>
      </c>
      <c r="Q33" s="267">
        <v>853</v>
      </c>
      <c r="R33" s="267">
        <v>404</v>
      </c>
      <c r="S33" s="267">
        <v>449</v>
      </c>
    </row>
    <row r="34" spans="1:19" ht="13.5" customHeight="1">
      <c r="A34" s="269" t="s">
        <v>1047</v>
      </c>
      <c r="B34" s="267">
        <v>403</v>
      </c>
      <c r="C34" s="267">
        <v>843</v>
      </c>
      <c r="D34" s="267">
        <v>408</v>
      </c>
      <c r="E34" s="267">
        <v>435</v>
      </c>
      <c r="F34" s="267">
        <v>415</v>
      </c>
      <c r="G34" s="267">
        <v>867</v>
      </c>
      <c r="H34" s="267">
        <v>422</v>
      </c>
      <c r="I34" s="267">
        <v>445</v>
      </c>
      <c r="J34" s="51"/>
      <c r="K34" s="269" t="s">
        <v>1048</v>
      </c>
      <c r="L34" s="267">
        <v>94</v>
      </c>
      <c r="M34" s="267">
        <v>289</v>
      </c>
      <c r="N34" s="267">
        <v>136</v>
      </c>
      <c r="O34" s="267">
        <v>153</v>
      </c>
      <c r="P34" s="267">
        <v>96</v>
      </c>
      <c r="Q34" s="267">
        <v>296</v>
      </c>
      <c r="R34" s="267">
        <v>138</v>
      </c>
      <c r="S34" s="267">
        <v>158</v>
      </c>
    </row>
    <row r="35" spans="1:19" ht="13.5" customHeight="1">
      <c r="A35" s="269" t="s">
        <v>1049</v>
      </c>
      <c r="B35" s="267">
        <v>291</v>
      </c>
      <c r="C35" s="267">
        <v>556</v>
      </c>
      <c r="D35" s="267">
        <v>234</v>
      </c>
      <c r="E35" s="267">
        <v>322</v>
      </c>
      <c r="F35" s="267">
        <v>297</v>
      </c>
      <c r="G35" s="267">
        <v>558</v>
      </c>
      <c r="H35" s="267">
        <v>230</v>
      </c>
      <c r="I35" s="267">
        <v>328</v>
      </c>
      <c r="J35" s="51"/>
      <c r="K35" s="269" t="s">
        <v>1050</v>
      </c>
      <c r="L35" s="267">
        <v>273</v>
      </c>
      <c r="M35" s="267">
        <v>814</v>
      </c>
      <c r="N35" s="267">
        <v>402</v>
      </c>
      <c r="O35" s="267">
        <v>412</v>
      </c>
      <c r="P35" s="267">
        <v>272</v>
      </c>
      <c r="Q35" s="267">
        <v>809</v>
      </c>
      <c r="R35" s="267">
        <v>401</v>
      </c>
      <c r="S35" s="267">
        <v>408</v>
      </c>
    </row>
    <row r="36" spans="1:19" ht="13.5" customHeight="1">
      <c r="A36" s="269" t="s">
        <v>1051</v>
      </c>
      <c r="B36" s="267">
        <v>763</v>
      </c>
      <c r="C36" s="267">
        <v>1548</v>
      </c>
      <c r="D36" s="267">
        <v>716</v>
      </c>
      <c r="E36" s="267">
        <v>832</v>
      </c>
      <c r="F36" s="267">
        <v>754</v>
      </c>
      <c r="G36" s="267">
        <v>1538</v>
      </c>
      <c r="H36" s="267">
        <v>714</v>
      </c>
      <c r="I36" s="267">
        <v>824</v>
      </c>
      <c r="J36" s="51"/>
      <c r="K36" s="269" t="s">
        <v>1052</v>
      </c>
      <c r="L36" s="267">
        <v>199</v>
      </c>
      <c r="M36" s="267">
        <v>549</v>
      </c>
      <c r="N36" s="267">
        <v>249</v>
      </c>
      <c r="O36" s="267">
        <v>300</v>
      </c>
      <c r="P36" s="267">
        <v>197</v>
      </c>
      <c r="Q36" s="267">
        <v>544</v>
      </c>
      <c r="R36" s="267">
        <v>246</v>
      </c>
      <c r="S36" s="267">
        <v>298</v>
      </c>
    </row>
    <row r="37" spans="1:19" ht="13.5" customHeight="1">
      <c r="A37" s="269" t="s">
        <v>1053</v>
      </c>
      <c r="B37" s="267">
        <v>286</v>
      </c>
      <c r="C37" s="267">
        <v>661</v>
      </c>
      <c r="D37" s="267">
        <v>306</v>
      </c>
      <c r="E37" s="267">
        <v>355</v>
      </c>
      <c r="F37" s="267">
        <v>292</v>
      </c>
      <c r="G37" s="267">
        <v>673</v>
      </c>
      <c r="H37" s="267">
        <v>313</v>
      </c>
      <c r="I37" s="267">
        <v>360</v>
      </c>
      <c r="J37" s="51"/>
      <c r="K37" s="269" t="s">
        <v>1054</v>
      </c>
      <c r="L37" s="267">
        <v>276</v>
      </c>
      <c r="M37" s="267">
        <v>402</v>
      </c>
      <c r="N37" s="267">
        <v>195</v>
      </c>
      <c r="O37" s="267">
        <v>207</v>
      </c>
      <c r="P37" s="267">
        <v>280</v>
      </c>
      <c r="Q37" s="267">
        <v>417</v>
      </c>
      <c r="R37" s="267">
        <v>205</v>
      </c>
      <c r="S37" s="267">
        <v>212</v>
      </c>
    </row>
    <row r="38" spans="1:19" ht="13.5" customHeight="1">
      <c r="A38" s="269" t="s">
        <v>1055</v>
      </c>
      <c r="B38" s="267">
        <v>1156</v>
      </c>
      <c r="C38" s="267">
        <v>2406</v>
      </c>
      <c r="D38" s="267">
        <v>1113</v>
      </c>
      <c r="E38" s="267">
        <v>1293</v>
      </c>
      <c r="F38" s="267">
        <v>1181</v>
      </c>
      <c r="G38" s="267">
        <v>2454</v>
      </c>
      <c r="H38" s="267">
        <v>1127</v>
      </c>
      <c r="I38" s="267">
        <v>1327</v>
      </c>
      <c r="J38" s="51"/>
      <c r="K38" s="269" t="s">
        <v>1056</v>
      </c>
      <c r="L38" s="267">
        <v>116</v>
      </c>
      <c r="M38" s="267">
        <v>167</v>
      </c>
      <c r="N38" s="267">
        <v>79</v>
      </c>
      <c r="O38" s="267">
        <v>88</v>
      </c>
      <c r="P38" s="267">
        <v>113</v>
      </c>
      <c r="Q38" s="267">
        <v>164</v>
      </c>
      <c r="R38" s="267">
        <v>82</v>
      </c>
      <c r="S38" s="267">
        <v>82</v>
      </c>
    </row>
    <row r="39" spans="1:19" ht="13.5" customHeight="1">
      <c r="A39" s="269" t="s">
        <v>1057</v>
      </c>
      <c r="B39" s="267">
        <v>897</v>
      </c>
      <c r="C39" s="267">
        <v>2069</v>
      </c>
      <c r="D39" s="267">
        <v>976</v>
      </c>
      <c r="E39" s="267">
        <v>1093</v>
      </c>
      <c r="F39" s="267">
        <v>886</v>
      </c>
      <c r="G39" s="267">
        <v>2038</v>
      </c>
      <c r="H39" s="267">
        <v>959</v>
      </c>
      <c r="I39" s="267">
        <v>1079</v>
      </c>
      <c r="J39" s="51"/>
      <c r="K39" s="269" t="s">
        <v>1058</v>
      </c>
      <c r="L39" s="267">
        <v>169</v>
      </c>
      <c r="M39" s="267">
        <v>250</v>
      </c>
      <c r="N39" s="267">
        <v>116</v>
      </c>
      <c r="O39" s="267">
        <v>134</v>
      </c>
      <c r="P39" s="267">
        <v>165</v>
      </c>
      <c r="Q39" s="267">
        <v>248</v>
      </c>
      <c r="R39" s="267">
        <v>116</v>
      </c>
      <c r="S39" s="267">
        <v>132</v>
      </c>
    </row>
    <row r="40" spans="1:19" ht="13.5" customHeight="1">
      <c r="A40" s="269" t="s">
        <v>1059</v>
      </c>
      <c r="B40" s="267">
        <v>1375</v>
      </c>
      <c r="C40" s="267">
        <v>2942</v>
      </c>
      <c r="D40" s="267">
        <v>1366</v>
      </c>
      <c r="E40" s="267">
        <v>1576</v>
      </c>
      <c r="F40" s="267">
        <v>1391</v>
      </c>
      <c r="G40" s="267">
        <v>2964</v>
      </c>
      <c r="H40" s="267">
        <v>1377</v>
      </c>
      <c r="I40" s="267">
        <v>1587</v>
      </c>
      <c r="J40" s="51"/>
      <c r="K40" s="269" t="s">
        <v>1060</v>
      </c>
      <c r="L40" s="267">
        <v>176</v>
      </c>
      <c r="M40" s="267">
        <v>271</v>
      </c>
      <c r="N40" s="267">
        <v>131</v>
      </c>
      <c r="O40" s="267">
        <v>140</v>
      </c>
      <c r="P40" s="267">
        <v>173</v>
      </c>
      <c r="Q40" s="267">
        <v>268</v>
      </c>
      <c r="R40" s="267">
        <v>133</v>
      </c>
      <c r="S40" s="267">
        <v>135</v>
      </c>
    </row>
    <row r="41" spans="1:19" ht="13.5" customHeight="1">
      <c r="A41" s="269" t="s">
        <v>1061</v>
      </c>
      <c r="B41" s="267">
        <v>183</v>
      </c>
      <c r="C41" s="267">
        <v>446</v>
      </c>
      <c r="D41" s="267">
        <v>209</v>
      </c>
      <c r="E41" s="267">
        <v>237</v>
      </c>
      <c r="F41" s="267">
        <v>178</v>
      </c>
      <c r="G41" s="267">
        <v>429</v>
      </c>
      <c r="H41" s="267">
        <v>201</v>
      </c>
      <c r="I41" s="267">
        <v>228</v>
      </c>
      <c r="J41" s="51"/>
      <c r="K41" s="269" t="s">
        <v>1062</v>
      </c>
      <c r="L41" s="267">
        <v>374</v>
      </c>
      <c r="M41" s="267">
        <v>663</v>
      </c>
      <c r="N41" s="267">
        <v>289</v>
      </c>
      <c r="O41" s="267">
        <v>374</v>
      </c>
      <c r="P41" s="267">
        <v>375</v>
      </c>
      <c r="Q41" s="267">
        <v>671</v>
      </c>
      <c r="R41" s="267">
        <v>296</v>
      </c>
      <c r="S41" s="267">
        <v>375</v>
      </c>
    </row>
    <row r="42" spans="1:19" ht="13.5" customHeight="1">
      <c r="A42" s="269" t="s">
        <v>1063</v>
      </c>
      <c r="B42" s="267">
        <v>400</v>
      </c>
      <c r="C42" s="267">
        <v>926</v>
      </c>
      <c r="D42" s="267">
        <v>447</v>
      </c>
      <c r="E42" s="267">
        <v>479</v>
      </c>
      <c r="F42" s="267">
        <v>407</v>
      </c>
      <c r="G42" s="267">
        <v>953</v>
      </c>
      <c r="H42" s="267">
        <v>464</v>
      </c>
      <c r="I42" s="267">
        <v>489</v>
      </c>
      <c r="J42" s="51"/>
      <c r="K42" s="269" t="s">
        <v>1064</v>
      </c>
      <c r="L42" s="267">
        <v>442</v>
      </c>
      <c r="M42" s="267">
        <v>875</v>
      </c>
      <c r="N42" s="267">
        <v>397</v>
      </c>
      <c r="O42" s="267">
        <v>478</v>
      </c>
      <c r="P42" s="267">
        <v>460</v>
      </c>
      <c r="Q42" s="267">
        <v>914</v>
      </c>
      <c r="R42" s="267">
        <v>415</v>
      </c>
      <c r="S42" s="267">
        <v>499</v>
      </c>
    </row>
    <row r="43" spans="1:19" ht="13.5" customHeight="1">
      <c r="A43" s="269" t="s">
        <v>1065</v>
      </c>
      <c r="B43" s="267">
        <v>530</v>
      </c>
      <c r="C43" s="267">
        <v>1214</v>
      </c>
      <c r="D43" s="267">
        <v>569</v>
      </c>
      <c r="E43" s="267">
        <v>645</v>
      </c>
      <c r="F43" s="267">
        <v>531</v>
      </c>
      <c r="G43" s="267">
        <v>1212</v>
      </c>
      <c r="H43" s="267">
        <v>568</v>
      </c>
      <c r="I43" s="267">
        <v>644</v>
      </c>
      <c r="J43" s="51"/>
      <c r="K43" s="269" t="s">
        <v>1066</v>
      </c>
      <c r="L43" s="267">
        <v>710</v>
      </c>
      <c r="M43" s="267">
        <v>1688</v>
      </c>
      <c r="N43" s="267">
        <v>783</v>
      </c>
      <c r="O43" s="267">
        <v>905</v>
      </c>
      <c r="P43" s="267">
        <v>711</v>
      </c>
      <c r="Q43" s="267">
        <v>1671</v>
      </c>
      <c r="R43" s="267">
        <v>784</v>
      </c>
      <c r="S43" s="267">
        <v>887</v>
      </c>
    </row>
    <row r="44" spans="1:19" ht="13.5" customHeight="1">
      <c r="A44" s="269" t="s">
        <v>1067</v>
      </c>
      <c r="B44" s="267">
        <v>317</v>
      </c>
      <c r="C44" s="267">
        <v>730</v>
      </c>
      <c r="D44" s="267">
        <v>378</v>
      </c>
      <c r="E44" s="267">
        <v>352</v>
      </c>
      <c r="F44" s="267">
        <v>322</v>
      </c>
      <c r="G44" s="267">
        <v>750</v>
      </c>
      <c r="H44" s="267">
        <v>381</v>
      </c>
      <c r="I44" s="267">
        <v>369</v>
      </c>
      <c r="J44" s="51"/>
      <c r="K44" s="269" t="s">
        <v>1068</v>
      </c>
      <c r="L44" s="267">
        <v>416</v>
      </c>
      <c r="M44" s="267">
        <v>1007</v>
      </c>
      <c r="N44" s="267">
        <v>466</v>
      </c>
      <c r="O44" s="267">
        <v>541</v>
      </c>
      <c r="P44" s="267">
        <v>419</v>
      </c>
      <c r="Q44" s="267">
        <v>1004</v>
      </c>
      <c r="R44" s="267">
        <v>461</v>
      </c>
      <c r="S44" s="267">
        <v>543</v>
      </c>
    </row>
    <row r="45" spans="1:19" ht="13.5" customHeight="1">
      <c r="A45" s="269" t="s">
        <v>1069</v>
      </c>
      <c r="B45" s="267">
        <v>616</v>
      </c>
      <c r="C45" s="267">
        <v>1644</v>
      </c>
      <c r="D45" s="267">
        <v>794</v>
      </c>
      <c r="E45" s="267">
        <v>850</v>
      </c>
      <c r="F45" s="267">
        <v>623</v>
      </c>
      <c r="G45" s="267">
        <v>1655</v>
      </c>
      <c r="H45" s="267">
        <v>801</v>
      </c>
      <c r="I45" s="267">
        <v>854</v>
      </c>
      <c r="J45" s="51"/>
      <c r="K45" s="269" t="s">
        <v>1070</v>
      </c>
      <c r="L45" s="267">
        <v>96</v>
      </c>
      <c r="M45" s="267">
        <v>193</v>
      </c>
      <c r="N45" s="267">
        <v>99</v>
      </c>
      <c r="O45" s="267">
        <v>94</v>
      </c>
      <c r="P45" s="267">
        <v>98</v>
      </c>
      <c r="Q45" s="267">
        <v>204</v>
      </c>
      <c r="R45" s="267">
        <v>99</v>
      </c>
      <c r="S45" s="267">
        <v>105</v>
      </c>
    </row>
    <row r="46" spans="1:19" ht="13.5" customHeight="1">
      <c r="A46" s="269" t="s">
        <v>1071</v>
      </c>
      <c r="B46" s="267">
        <v>670</v>
      </c>
      <c r="C46" s="267">
        <v>1764</v>
      </c>
      <c r="D46" s="267">
        <v>849</v>
      </c>
      <c r="E46" s="267">
        <v>915</v>
      </c>
      <c r="F46" s="267">
        <v>677</v>
      </c>
      <c r="G46" s="267">
        <v>1779</v>
      </c>
      <c r="H46" s="267">
        <v>861</v>
      </c>
      <c r="I46" s="267">
        <v>918</v>
      </c>
      <c r="J46" s="51"/>
      <c r="K46" s="269" t="s">
        <v>1072</v>
      </c>
      <c r="L46" s="267">
        <v>513</v>
      </c>
      <c r="M46" s="267">
        <v>1026</v>
      </c>
      <c r="N46" s="267">
        <v>423</v>
      </c>
      <c r="O46" s="267">
        <v>603</v>
      </c>
      <c r="P46" s="267">
        <v>522</v>
      </c>
      <c r="Q46" s="267">
        <v>1041</v>
      </c>
      <c r="R46" s="267">
        <v>429</v>
      </c>
      <c r="S46" s="267">
        <v>612</v>
      </c>
    </row>
    <row r="47" spans="1:19" ht="13.5" customHeight="1">
      <c r="A47" s="269" t="s">
        <v>1073</v>
      </c>
      <c r="B47" s="267">
        <v>23</v>
      </c>
      <c r="C47" s="267">
        <v>51</v>
      </c>
      <c r="D47" s="267">
        <v>21</v>
      </c>
      <c r="E47" s="267">
        <v>30</v>
      </c>
      <c r="F47" s="267">
        <v>23</v>
      </c>
      <c r="G47" s="267">
        <v>52</v>
      </c>
      <c r="H47" s="267">
        <v>23</v>
      </c>
      <c r="I47" s="267">
        <v>29</v>
      </c>
      <c r="J47" s="51"/>
      <c r="K47" s="269" t="s">
        <v>1074</v>
      </c>
      <c r="L47" s="267">
        <v>16</v>
      </c>
      <c r="M47" s="267">
        <v>41</v>
      </c>
      <c r="N47" s="267">
        <v>16</v>
      </c>
      <c r="O47" s="267">
        <v>25</v>
      </c>
      <c r="P47" s="267">
        <v>14</v>
      </c>
      <c r="Q47" s="267">
        <v>39</v>
      </c>
      <c r="R47" s="267">
        <v>15</v>
      </c>
      <c r="S47" s="267">
        <v>24</v>
      </c>
    </row>
    <row r="48" spans="1:19" ht="13.5" customHeight="1">
      <c r="A48" s="269" t="s">
        <v>1075</v>
      </c>
      <c r="B48" s="267">
        <v>1165</v>
      </c>
      <c r="C48" s="267">
        <v>3171</v>
      </c>
      <c r="D48" s="267">
        <v>1501</v>
      </c>
      <c r="E48" s="267">
        <v>1670</v>
      </c>
      <c r="F48" s="267">
        <v>1188</v>
      </c>
      <c r="G48" s="267">
        <v>3212</v>
      </c>
      <c r="H48" s="267">
        <v>1517</v>
      </c>
      <c r="I48" s="267">
        <v>1695</v>
      </c>
      <c r="J48" s="51"/>
      <c r="K48" s="269" t="s">
        <v>1076</v>
      </c>
      <c r="L48" s="267">
        <v>374</v>
      </c>
      <c r="M48" s="267">
        <v>927</v>
      </c>
      <c r="N48" s="267">
        <v>455</v>
      </c>
      <c r="O48" s="267">
        <v>472</v>
      </c>
      <c r="P48" s="267">
        <v>375</v>
      </c>
      <c r="Q48" s="267">
        <v>927</v>
      </c>
      <c r="R48" s="267">
        <v>451</v>
      </c>
      <c r="S48" s="267">
        <v>476</v>
      </c>
    </row>
    <row r="49" spans="1:19" ht="13.5" customHeight="1">
      <c r="A49" s="269" t="s">
        <v>1077</v>
      </c>
      <c r="B49" s="267">
        <v>228</v>
      </c>
      <c r="C49" s="267">
        <v>612</v>
      </c>
      <c r="D49" s="267">
        <v>271</v>
      </c>
      <c r="E49" s="267">
        <v>341</v>
      </c>
      <c r="F49" s="267">
        <v>228</v>
      </c>
      <c r="G49" s="267">
        <v>608</v>
      </c>
      <c r="H49" s="267">
        <v>269</v>
      </c>
      <c r="I49" s="267">
        <v>339</v>
      </c>
      <c r="J49" s="51"/>
      <c r="K49" s="269" t="s">
        <v>1078</v>
      </c>
      <c r="L49" s="267">
        <v>228</v>
      </c>
      <c r="M49" s="267">
        <v>522</v>
      </c>
      <c r="N49" s="267">
        <v>249</v>
      </c>
      <c r="O49" s="267">
        <v>273</v>
      </c>
      <c r="P49" s="267">
        <v>227</v>
      </c>
      <c r="Q49" s="267">
        <v>520</v>
      </c>
      <c r="R49" s="267">
        <v>247</v>
      </c>
      <c r="S49" s="267">
        <v>273</v>
      </c>
    </row>
    <row r="50" spans="1:19" ht="13.5" customHeight="1">
      <c r="A50" s="269" t="s">
        <v>1079</v>
      </c>
      <c r="B50" s="267">
        <v>181</v>
      </c>
      <c r="C50" s="267">
        <v>375</v>
      </c>
      <c r="D50" s="267">
        <v>178</v>
      </c>
      <c r="E50" s="267">
        <v>197</v>
      </c>
      <c r="F50" s="267">
        <v>179</v>
      </c>
      <c r="G50" s="267">
        <v>369</v>
      </c>
      <c r="H50" s="267">
        <v>173</v>
      </c>
      <c r="I50" s="267">
        <v>196</v>
      </c>
      <c r="J50" s="51"/>
      <c r="K50" s="269" t="s">
        <v>1080</v>
      </c>
      <c r="L50" s="267">
        <v>0</v>
      </c>
      <c r="M50" s="267">
        <v>0</v>
      </c>
      <c r="N50" s="267">
        <v>0</v>
      </c>
      <c r="O50" s="267">
        <v>0</v>
      </c>
      <c r="P50" s="267">
        <v>0</v>
      </c>
      <c r="Q50" s="267">
        <v>0</v>
      </c>
      <c r="R50" s="267">
        <v>0</v>
      </c>
      <c r="S50" s="267">
        <v>0</v>
      </c>
    </row>
    <row r="51" spans="1:19" ht="13.5" customHeight="1">
      <c r="A51" s="269" t="s">
        <v>1081</v>
      </c>
      <c r="B51" s="267">
        <v>216</v>
      </c>
      <c r="C51" s="267">
        <v>482</v>
      </c>
      <c r="D51" s="267">
        <v>218</v>
      </c>
      <c r="E51" s="267">
        <v>264</v>
      </c>
      <c r="F51" s="267">
        <v>220</v>
      </c>
      <c r="G51" s="267">
        <v>491</v>
      </c>
      <c r="H51" s="267">
        <v>224</v>
      </c>
      <c r="I51" s="267">
        <v>267</v>
      </c>
      <c r="J51" s="51"/>
      <c r="K51" s="269" t="s">
        <v>1082</v>
      </c>
      <c r="L51" s="267">
        <v>345</v>
      </c>
      <c r="M51" s="267">
        <v>543</v>
      </c>
      <c r="N51" s="267">
        <v>227</v>
      </c>
      <c r="O51" s="267">
        <v>316</v>
      </c>
      <c r="P51" s="267">
        <v>355</v>
      </c>
      <c r="Q51" s="267">
        <v>551</v>
      </c>
      <c r="R51" s="267">
        <v>228</v>
      </c>
      <c r="S51" s="267">
        <v>323</v>
      </c>
    </row>
    <row r="52" spans="1:19" ht="13.5" customHeight="1">
      <c r="A52" s="269" t="s">
        <v>1083</v>
      </c>
      <c r="B52" s="267">
        <v>10</v>
      </c>
      <c r="C52" s="267">
        <v>16</v>
      </c>
      <c r="D52" s="267">
        <v>6</v>
      </c>
      <c r="E52" s="267">
        <v>10</v>
      </c>
      <c r="F52" s="267">
        <v>10</v>
      </c>
      <c r="G52" s="267">
        <v>16</v>
      </c>
      <c r="H52" s="267">
        <v>6</v>
      </c>
      <c r="I52" s="267">
        <v>10</v>
      </c>
      <c r="J52" s="51"/>
      <c r="K52" s="269" t="s">
        <v>1084</v>
      </c>
      <c r="L52" s="267">
        <v>465</v>
      </c>
      <c r="M52" s="267">
        <v>1084</v>
      </c>
      <c r="N52" s="267">
        <v>497</v>
      </c>
      <c r="O52" s="267">
        <v>587</v>
      </c>
      <c r="P52" s="267">
        <v>461</v>
      </c>
      <c r="Q52" s="267">
        <v>1067</v>
      </c>
      <c r="R52" s="267">
        <v>493</v>
      </c>
      <c r="S52" s="267">
        <v>574</v>
      </c>
    </row>
    <row r="53" spans="1:19" ht="13.5" customHeight="1">
      <c r="A53" s="269" t="s">
        <v>1085</v>
      </c>
      <c r="B53" s="267">
        <v>403</v>
      </c>
      <c r="C53" s="267">
        <v>829</v>
      </c>
      <c r="D53" s="267">
        <v>389</v>
      </c>
      <c r="E53" s="267">
        <v>440</v>
      </c>
      <c r="F53" s="267">
        <v>396</v>
      </c>
      <c r="G53" s="267">
        <v>821</v>
      </c>
      <c r="H53" s="267">
        <v>384</v>
      </c>
      <c r="I53" s="267">
        <v>437</v>
      </c>
      <c r="J53" s="51"/>
      <c r="K53" s="269" t="s">
        <v>1086</v>
      </c>
      <c r="L53" s="267">
        <v>12</v>
      </c>
      <c r="M53" s="267">
        <v>19</v>
      </c>
      <c r="N53" s="267">
        <v>10</v>
      </c>
      <c r="O53" s="267">
        <v>9</v>
      </c>
      <c r="P53" s="267">
        <v>13</v>
      </c>
      <c r="Q53" s="267">
        <v>19</v>
      </c>
      <c r="R53" s="267">
        <v>11</v>
      </c>
      <c r="S53" s="267">
        <v>8</v>
      </c>
    </row>
    <row r="54" spans="1:19" ht="13.5" customHeight="1">
      <c r="A54" s="269" t="s">
        <v>1087</v>
      </c>
      <c r="B54" s="267">
        <v>531</v>
      </c>
      <c r="C54" s="267">
        <v>1129</v>
      </c>
      <c r="D54" s="267">
        <v>522</v>
      </c>
      <c r="E54" s="267">
        <v>607</v>
      </c>
      <c r="F54" s="267">
        <v>535</v>
      </c>
      <c r="G54" s="267">
        <v>1147</v>
      </c>
      <c r="H54" s="267">
        <v>528</v>
      </c>
      <c r="I54" s="267">
        <v>619</v>
      </c>
      <c r="J54" s="51"/>
      <c r="K54" s="269" t="s">
        <v>1088</v>
      </c>
      <c r="L54" s="267">
        <v>163</v>
      </c>
      <c r="M54" s="267">
        <v>298</v>
      </c>
      <c r="N54" s="267">
        <v>125</v>
      </c>
      <c r="O54" s="267">
        <v>173</v>
      </c>
      <c r="P54" s="267">
        <v>167</v>
      </c>
      <c r="Q54" s="267">
        <v>300</v>
      </c>
      <c r="R54" s="267">
        <v>124</v>
      </c>
      <c r="S54" s="267">
        <v>176</v>
      </c>
    </row>
    <row r="55" spans="1:19" ht="13.5" customHeight="1">
      <c r="A55" s="269" t="s">
        <v>1089</v>
      </c>
      <c r="B55" s="267">
        <v>376</v>
      </c>
      <c r="C55" s="267">
        <v>810</v>
      </c>
      <c r="D55" s="267">
        <v>359</v>
      </c>
      <c r="E55" s="267">
        <v>451</v>
      </c>
      <c r="F55" s="267">
        <v>376</v>
      </c>
      <c r="G55" s="267">
        <v>824</v>
      </c>
      <c r="H55" s="267">
        <v>363</v>
      </c>
      <c r="I55" s="267">
        <v>461</v>
      </c>
      <c r="J55" s="51"/>
      <c r="K55" s="269" t="s">
        <v>1090</v>
      </c>
      <c r="L55" s="267">
        <v>85</v>
      </c>
      <c r="M55" s="267">
        <v>240</v>
      </c>
      <c r="N55" s="267">
        <v>119</v>
      </c>
      <c r="O55" s="267">
        <v>121</v>
      </c>
      <c r="P55" s="267">
        <v>86</v>
      </c>
      <c r="Q55" s="267">
        <v>240</v>
      </c>
      <c r="R55" s="267">
        <v>121</v>
      </c>
      <c r="S55" s="267">
        <v>119</v>
      </c>
    </row>
    <row r="56" spans="1:19" ht="13.5" customHeight="1">
      <c r="A56" s="269" t="s">
        <v>1091</v>
      </c>
      <c r="B56" s="267">
        <v>353</v>
      </c>
      <c r="C56" s="267">
        <v>801</v>
      </c>
      <c r="D56" s="267">
        <v>380</v>
      </c>
      <c r="E56" s="267">
        <v>421</v>
      </c>
      <c r="F56" s="267">
        <v>364</v>
      </c>
      <c r="G56" s="267">
        <v>820</v>
      </c>
      <c r="H56" s="267">
        <v>389</v>
      </c>
      <c r="I56" s="267">
        <v>431</v>
      </c>
      <c r="J56" s="51"/>
      <c r="K56" s="269" t="s">
        <v>1092</v>
      </c>
      <c r="L56" s="267">
        <v>199</v>
      </c>
      <c r="M56" s="267">
        <v>518</v>
      </c>
      <c r="N56" s="267">
        <v>252</v>
      </c>
      <c r="O56" s="267">
        <v>266</v>
      </c>
      <c r="P56" s="267">
        <v>201</v>
      </c>
      <c r="Q56" s="267">
        <v>523</v>
      </c>
      <c r="R56" s="267">
        <v>253</v>
      </c>
      <c r="S56" s="267">
        <v>270</v>
      </c>
    </row>
    <row r="57" spans="1:19" ht="13.5" customHeight="1">
      <c r="A57" s="269" t="s">
        <v>1093</v>
      </c>
      <c r="B57" s="267">
        <v>154</v>
      </c>
      <c r="C57" s="267">
        <v>373</v>
      </c>
      <c r="D57" s="267">
        <v>184</v>
      </c>
      <c r="E57" s="267">
        <v>189</v>
      </c>
      <c r="F57" s="267">
        <v>155</v>
      </c>
      <c r="G57" s="267">
        <v>378</v>
      </c>
      <c r="H57" s="267">
        <v>182</v>
      </c>
      <c r="I57" s="267">
        <v>196</v>
      </c>
      <c r="J57" s="51"/>
      <c r="K57" s="269" t="s">
        <v>1094</v>
      </c>
      <c r="L57" s="267" t="s">
        <v>377</v>
      </c>
      <c r="M57" s="267" t="s">
        <v>377</v>
      </c>
      <c r="N57" s="267" t="s">
        <v>377</v>
      </c>
      <c r="O57" s="267" t="s">
        <v>377</v>
      </c>
      <c r="P57" s="267" t="s">
        <v>377</v>
      </c>
      <c r="Q57" s="267" t="s">
        <v>377</v>
      </c>
      <c r="R57" s="267" t="s">
        <v>377</v>
      </c>
      <c r="S57" s="267" t="s">
        <v>377</v>
      </c>
    </row>
    <row r="58" spans="1:19" ht="13.5" customHeight="1">
      <c r="A58" s="269" t="s">
        <v>1095</v>
      </c>
      <c r="B58" s="267">
        <v>1169</v>
      </c>
      <c r="C58" s="267">
        <v>2777</v>
      </c>
      <c r="D58" s="267">
        <v>1201</v>
      </c>
      <c r="E58" s="267">
        <v>1576</v>
      </c>
      <c r="F58" s="267">
        <v>1192</v>
      </c>
      <c r="G58" s="267">
        <v>2839</v>
      </c>
      <c r="H58" s="267">
        <v>1237</v>
      </c>
      <c r="I58" s="267">
        <v>1602</v>
      </c>
      <c r="J58" s="51"/>
      <c r="K58" s="269" t="s">
        <v>1096</v>
      </c>
      <c r="L58" s="267">
        <v>158</v>
      </c>
      <c r="M58" s="267">
        <v>408</v>
      </c>
      <c r="N58" s="267">
        <v>194</v>
      </c>
      <c r="O58" s="267">
        <v>214</v>
      </c>
      <c r="P58" s="267">
        <v>163</v>
      </c>
      <c r="Q58" s="267">
        <v>421</v>
      </c>
      <c r="R58" s="267">
        <v>199</v>
      </c>
      <c r="S58" s="267">
        <v>222</v>
      </c>
    </row>
    <row r="59" spans="1:19" ht="13.5" customHeight="1">
      <c r="A59" s="269" t="s">
        <v>1097</v>
      </c>
      <c r="B59" s="267">
        <v>408</v>
      </c>
      <c r="C59" s="267">
        <v>408</v>
      </c>
      <c r="D59" s="267">
        <v>338</v>
      </c>
      <c r="E59" s="267">
        <v>70</v>
      </c>
      <c r="F59" s="267">
        <v>441</v>
      </c>
      <c r="G59" s="267">
        <v>441</v>
      </c>
      <c r="H59" s="267">
        <v>362</v>
      </c>
      <c r="I59" s="267">
        <v>79</v>
      </c>
      <c r="J59" s="51"/>
      <c r="K59" s="269" t="s">
        <v>1098</v>
      </c>
      <c r="L59" s="267">
        <v>89</v>
      </c>
      <c r="M59" s="267">
        <v>247</v>
      </c>
      <c r="N59" s="267">
        <v>114</v>
      </c>
      <c r="O59" s="267">
        <v>133</v>
      </c>
      <c r="P59" s="267">
        <v>90</v>
      </c>
      <c r="Q59" s="267">
        <v>251</v>
      </c>
      <c r="R59" s="267">
        <v>112</v>
      </c>
      <c r="S59" s="267">
        <v>139</v>
      </c>
    </row>
    <row r="60" spans="1:19" ht="13.5" customHeight="1">
      <c r="A60" s="269" t="s">
        <v>1099</v>
      </c>
      <c r="B60" s="267">
        <v>223</v>
      </c>
      <c r="C60" s="267">
        <v>402</v>
      </c>
      <c r="D60" s="267">
        <v>170</v>
      </c>
      <c r="E60" s="267">
        <v>232</v>
      </c>
      <c r="F60" s="267">
        <v>224</v>
      </c>
      <c r="G60" s="267">
        <v>398</v>
      </c>
      <c r="H60" s="267">
        <v>168</v>
      </c>
      <c r="I60" s="267">
        <v>230</v>
      </c>
      <c r="J60" s="51"/>
      <c r="K60" s="269" t="s">
        <v>1100</v>
      </c>
      <c r="L60" s="267">
        <v>72</v>
      </c>
      <c r="M60" s="267">
        <v>182</v>
      </c>
      <c r="N60" s="267">
        <v>84</v>
      </c>
      <c r="O60" s="267">
        <v>98</v>
      </c>
      <c r="P60" s="267">
        <v>79</v>
      </c>
      <c r="Q60" s="267">
        <v>200</v>
      </c>
      <c r="R60" s="267">
        <v>94</v>
      </c>
      <c r="S60" s="267">
        <v>106</v>
      </c>
    </row>
    <row r="61" spans="1:19" ht="13.5" customHeight="1">
      <c r="A61" s="269" t="s">
        <v>1101</v>
      </c>
      <c r="B61" s="267">
        <v>1356</v>
      </c>
      <c r="C61" s="267">
        <v>3080</v>
      </c>
      <c r="D61" s="267">
        <v>1441</v>
      </c>
      <c r="E61" s="267">
        <v>1639</v>
      </c>
      <c r="F61" s="267">
        <v>1368</v>
      </c>
      <c r="G61" s="267">
        <v>3128</v>
      </c>
      <c r="H61" s="267">
        <v>1459</v>
      </c>
      <c r="I61" s="267">
        <v>1669</v>
      </c>
      <c r="J61" s="51"/>
      <c r="K61" s="269" t="s">
        <v>1102</v>
      </c>
      <c r="L61" s="267">
        <v>34</v>
      </c>
      <c r="M61" s="267">
        <v>119</v>
      </c>
      <c r="N61" s="267">
        <v>66</v>
      </c>
      <c r="O61" s="267">
        <v>53</v>
      </c>
      <c r="P61" s="267">
        <v>35</v>
      </c>
      <c r="Q61" s="267">
        <v>122</v>
      </c>
      <c r="R61" s="267">
        <v>67</v>
      </c>
      <c r="S61" s="267">
        <v>55</v>
      </c>
    </row>
    <row r="62" spans="1:19" ht="13.5" customHeight="1">
      <c r="A62" s="269" t="s">
        <v>1103</v>
      </c>
      <c r="B62" s="267">
        <v>1749</v>
      </c>
      <c r="C62" s="267">
        <v>4492</v>
      </c>
      <c r="D62" s="267">
        <v>2195</v>
      </c>
      <c r="E62" s="267">
        <v>2297</v>
      </c>
      <c r="F62" s="267">
        <v>1806</v>
      </c>
      <c r="G62" s="267">
        <v>4611</v>
      </c>
      <c r="H62" s="267">
        <v>2244</v>
      </c>
      <c r="I62" s="267">
        <v>2367</v>
      </c>
      <c r="J62" s="51"/>
      <c r="K62" s="269" t="s">
        <v>1104</v>
      </c>
      <c r="L62" s="267">
        <v>0</v>
      </c>
      <c r="M62" s="267">
        <v>0</v>
      </c>
      <c r="N62" s="267">
        <v>0</v>
      </c>
      <c r="O62" s="267">
        <v>0</v>
      </c>
      <c r="P62" s="267">
        <v>0</v>
      </c>
      <c r="Q62" s="267">
        <v>0</v>
      </c>
      <c r="R62" s="267">
        <v>0</v>
      </c>
      <c r="S62" s="267">
        <v>0</v>
      </c>
    </row>
    <row r="63" spans="1:19" ht="13.5" customHeight="1">
      <c r="A63" s="269" t="s">
        <v>1105</v>
      </c>
      <c r="B63" s="267">
        <v>252</v>
      </c>
      <c r="C63" s="267">
        <v>578</v>
      </c>
      <c r="D63" s="267">
        <v>262</v>
      </c>
      <c r="E63" s="267">
        <v>316</v>
      </c>
      <c r="F63" s="267">
        <v>257</v>
      </c>
      <c r="G63" s="267">
        <v>588</v>
      </c>
      <c r="H63" s="267">
        <v>266</v>
      </c>
      <c r="I63" s="267">
        <v>322</v>
      </c>
      <c r="J63" s="51"/>
      <c r="K63" s="269" t="s">
        <v>1106</v>
      </c>
      <c r="L63" s="267">
        <v>559</v>
      </c>
      <c r="M63" s="267">
        <v>1343</v>
      </c>
      <c r="N63" s="267">
        <v>636</v>
      </c>
      <c r="O63" s="267">
        <v>707</v>
      </c>
      <c r="P63" s="267">
        <v>562</v>
      </c>
      <c r="Q63" s="267">
        <v>1346</v>
      </c>
      <c r="R63" s="267">
        <v>643</v>
      </c>
      <c r="S63" s="267">
        <v>703</v>
      </c>
    </row>
    <row r="64" spans="1:19" ht="13.5" customHeight="1">
      <c r="A64" s="269" t="s">
        <v>1107</v>
      </c>
      <c r="B64" s="267">
        <v>297</v>
      </c>
      <c r="C64" s="267">
        <v>726</v>
      </c>
      <c r="D64" s="267">
        <v>358</v>
      </c>
      <c r="E64" s="267">
        <v>368</v>
      </c>
      <c r="F64" s="267">
        <v>308</v>
      </c>
      <c r="G64" s="267">
        <v>742</v>
      </c>
      <c r="H64" s="267">
        <v>365</v>
      </c>
      <c r="I64" s="267">
        <v>377</v>
      </c>
      <c r="J64" s="51"/>
      <c r="K64" s="269" t="s">
        <v>1108</v>
      </c>
      <c r="L64" s="267">
        <v>551</v>
      </c>
      <c r="M64" s="267">
        <v>1336</v>
      </c>
      <c r="N64" s="267">
        <v>619</v>
      </c>
      <c r="O64" s="267">
        <v>717</v>
      </c>
      <c r="P64" s="267">
        <v>558</v>
      </c>
      <c r="Q64" s="267">
        <v>1345</v>
      </c>
      <c r="R64" s="267">
        <v>623</v>
      </c>
      <c r="S64" s="267">
        <v>722</v>
      </c>
    </row>
    <row r="65" spans="1:19" ht="13.5" customHeight="1">
      <c r="A65" s="269" t="s">
        <v>1109</v>
      </c>
      <c r="B65" s="267">
        <v>174</v>
      </c>
      <c r="C65" s="267">
        <v>399</v>
      </c>
      <c r="D65" s="267">
        <v>195</v>
      </c>
      <c r="E65" s="267">
        <v>204</v>
      </c>
      <c r="F65" s="267">
        <v>186</v>
      </c>
      <c r="G65" s="267">
        <v>410</v>
      </c>
      <c r="H65" s="267">
        <v>201</v>
      </c>
      <c r="I65" s="267">
        <v>209</v>
      </c>
      <c r="J65" s="51"/>
      <c r="K65" s="269" t="s">
        <v>1110</v>
      </c>
      <c r="L65" s="267">
        <v>318</v>
      </c>
      <c r="M65" s="267">
        <v>817</v>
      </c>
      <c r="N65" s="267">
        <v>378</v>
      </c>
      <c r="O65" s="267">
        <v>439</v>
      </c>
      <c r="P65" s="267">
        <v>317</v>
      </c>
      <c r="Q65" s="267">
        <v>815</v>
      </c>
      <c r="R65" s="267">
        <v>378</v>
      </c>
      <c r="S65" s="267">
        <v>437</v>
      </c>
    </row>
    <row r="66" spans="1:19" ht="13.5" customHeight="1">
      <c r="A66" s="269" t="s">
        <v>1111</v>
      </c>
      <c r="B66" s="267">
        <v>289</v>
      </c>
      <c r="C66" s="267">
        <v>658</v>
      </c>
      <c r="D66" s="267">
        <v>316</v>
      </c>
      <c r="E66" s="267">
        <v>342</v>
      </c>
      <c r="F66" s="267">
        <v>300</v>
      </c>
      <c r="G66" s="267">
        <v>678</v>
      </c>
      <c r="H66" s="267">
        <v>332</v>
      </c>
      <c r="I66" s="267">
        <v>346</v>
      </c>
      <c r="J66" s="51"/>
      <c r="K66" s="269" t="s">
        <v>1112</v>
      </c>
      <c r="L66" s="267">
        <v>337</v>
      </c>
      <c r="M66" s="267">
        <v>790</v>
      </c>
      <c r="N66" s="267">
        <v>380</v>
      </c>
      <c r="O66" s="267">
        <v>410</v>
      </c>
      <c r="P66" s="267">
        <v>338</v>
      </c>
      <c r="Q66" s="267">
        <v>803</v>
      </c>
      <c r="R66" s="267">
        <v>387</v>
      </c>
      <c r="S66" s="267">
        <v>416</v>
      </c>
    </row>
    <row r="67" spans="1:19" ht="13.5" customHeight="1">
      <c r="A67" s="269" t="s">
        <v>1113</v>
      </c>
      <c r="B67" s="267">
        <v>21</v>
      </c>
      <c r="C67" s="267">
        <v>47</v>
      </c>
      <c r="D67" s="267">
        <v>24</v>
      </c>
      <c r="E67" s="267">
        <v>23</v>
      </c>
      <c r="F67" s="267">
        <v>20</v>
      </c>
      <c r="G67" s="267">
        <v>45</v>
      </c>
      <c r="H67" s="267">
        <v>22</v>
      </c>
      <c r="I67" s="267">
        <v>23</v>
      </c>
      <c r="J67" s="51"/>
      <c r="K67" s="269" t="s">
        <v>1114</v>
      </c>
      <c r="L67" s="267">
        <v>325</v>
      </c>
      <c r="M67" s="267">
        <v>898</v>
      </c>
      <c r="N67" s="267">
        <v>427</v>
      </c>
      <c r="O67" s="267">
        <v>471</v>
      </c>
      <c r="P67" s="267">
        <v>326</v>
      </c>
      <c r="Q67" s="267">
        <v>901</v>
      </c>
      <c r="R67" s="267">
        <v>429</v>
      </c>
      <c r="S67" s="267">
        <v>472</v>
      </c>
    </row>
    <row r="68" spans="1:19" ht="13.5" customHeight="1">
      <c r="A68" s="269" t="s">
        <v>1115</v>
      </c>
      <c r="B68" s="267">
        <v>456</v>
      </c>
      <c r="C68" s="267">
        <v>956</v>
      </c>
      <c r="D68" s="267">
        <v>445</v>
      </c>
      <c r="E68" s="267">
        <v>511</v>
      </c>
      <c r="F68" s="267">
        <v>458</v>
      </c>
      <c r="G68" s="267">
        <v>950</v>
      </c>
      <c r="H68" s="267">
        <v>440</v>
      </c>
      <c r="I68" s="267">
        <v>510</v>
      </c>
      <c r="J68" s="51"/>
      <c r="K68" s="269" t="s">
        <v>1116</v>
      </c>
      <c r="L68" s="267">
        <v>220</v>
      </c>
      <c r="M68" s="267">
        <v>399</v>
      </c>
      <c r="N68" s="267">
        <v>155</v>
      </c>
      <c r="O68" s="267">
        <v>244</v>
      </c>
      <c r="P68" s="267">
        <v>216</v>
      </c>
      <c r="Q68" s="267">
        <v>392</v>
      </c>
      <c r="R68" s="267">
        <v>156</v>
      </c>
      <c r="S68" s="267">
        <v>236</v>
      </c>
    </row>
    <row r="69" spans="1:19" ht="13.5" customHeight="1">
      <c r="A69" s="269" t="s">
        <v>1117</v>
      </c>
      <c r="B69" s="267">
        <v>453</v>
      </c>
      <c r="C69" s="267">
        <v>996</v>
      </c>
      <c r="D69" s="267">
        <v>479</v>
      </c>
      <c r="E69" s="267">
        <v>517</v>
      </c>
      <c r="F69" s="267">
        <v>471</v>
      </c>
      <c r="G69" s="267">
        <v>1039</v>
      </c>
      <c r="H69" s="267">
        <v>499</v>
      </c>
      <c r="I69" s="267">
        <v>540</v>
      </c>
      <c r="J69" s="51"/>
      <c r="K69" s="269" t="s">
        <v>1118</v>
      </c>
      <c r="L69" s="267">
        <v>424</v>
      </c>
      <c r="M69" s="267">
        <v>1129</v>
      </c>
      <c r="N69" s="267">
        <v>536</v>
      </c>
      <c r="O69" s="267">
        <v>593</v>
      </c>
      <c r="P69" s="267">
        <v>428</v>
      </c>
      <c r="Q69" s="267">
        <v>1134</v>
      </c>
      <c r="R69" s="267">
        <v>541</v>
      </c>
      <c r="S69" s="267">
        <v>593</v>
      </c>
    </row>
    <row r="70" spans="1:19" ht="13.5" customHeight="1">
      <c r="A70" s="269" t="s">
        <v>1119</v>
      </c>
      <c r="B70" s="267">
        <v>240</v>
      </c>
      <c r="C70" s="267">
        <v>570</v>
      </c>
      <c r="D70" s="267">
        <v>272</v>
      </c>
      <c r="E70" s="267">
        <v>298</v>
      </c>
      <c r="F70" s="267">
        <v>253</v>
      </c>
      <c r="G70" s="267">
        <v>578</v>
      </c>
      <c r="H70" s="267">
        <v>273</v>
      </c>
      <c r="I70" s="267">
        <v>305</v>
      </c>
      <c r="J70" s="51"/>
      <c r="K70" s="269" t="s">
        <v>1120</v>
      </c>
      <c r="L70" s="267">
        <v>160</v>
      </c>
      <c r="M70" s="267">
        <v>435</v>
      </c>
      <c r="N70" s="267">
        <v>214</v>
      </c>
      <c r="O70" s="267">
        <v>221</v>
      </c>
      <c r="P70" s="267">
        <v>163</v>
      </c>
      <c r="Q70" s="267">
        <v>445</v>
      </c>
      <c r="R70" s="267">
        <v>220</v>
      </c>
      <c r="S70" s="267">
        <v>225</v>
      </c>
    </row>
    <row r="71" spans="1:19" ht="13.5" customHeight="1">
      <c r="A71" s="269" t="s">
        <v>1121</v>
      </c>
      <c r="B71" s="267">
        <v>295</v>
      </c>
      <c r="C71" s="267">
        <v>698</v>
      </c>
      <c r="D71" s="267">
        <v>350</v>
      </c>
      <c r="E71" s="267">
        <v>348</v>
      </c>
      <c r="F71" s="267">
        <v>310</v>
      </c>
      <c r="G71" s="267">
        <v>735</v>
      </c>
      <c r="H71" s="267">
        <v>368</v>
      </c>
      <c r="I71" s="267">
        <v>367</v>
      </c>
      <c r="J71" s="51"/>
      <c r="K71" s="269" t="s">
        <v>1122</v>
      </c>
      <c r="L71" s="267">
        <v>0</v>
      </c>
      <c r="M71" s="267">
        <v>0</v>
      </c>
      <c r="N71" s="267">
        <v>0</v>
      </c>
      <c r="O71" s="267">
        <v>0</v>
      </c>
      <c r="P71" s="267">
        <v>0</v>
      </c>
      <c r="Q71" s="267">
        <v>0</v>
      </c>
      <c r="R71" s="267">
        <v>0</v>
      </c>
      <c r="S71" s="267">
        <v>0</v>
      </c>
    </row>
    <row r="72" spans="1:19" ht="13.5" customHeight="1">
      <c r="A72" s="269" t="s">
        <v>1123</v>
      </c>
      <c r="B72" s="267">
        <v>84</v>
      </c>
      <c r="C72" s="267">
        <v>253</v>
      </c>
      <c r="D72" s="267">
        <v>104</v>
      </c>
      <c r="E72" s="267">
        <v>149</v>
      </c>
      <c r="F72" s="267">
        <v>86</v>
      </c>
      <c r="G72" s="267">
        <v>260</v>
      </c>
      <c r="H72" s="267">
        <v>106</v>
      </c>
      <c r="I72" s="267">
        <v>154</v>
      </c>
      <c r="J72" s="51"/>
      <c r="K72" s="269" t="s">
        <v>1124</v>
      </c>
      <c r="L72" s="267">
        <v>241</v>
      </c>
      <c r="M72" s="267">
        <v>395</v>
      </c>
      <c r="N72" s="267">
        <v>178</v>
      </c>
      <c r="O72" s="267">
        <v>217</v>
      </c>
      <c r="P72" s="267">
        <v>255</v>
      </c>
      <c r="Q72" s="267">
        <v>418</v>
      </c>
      <c r="R72" s="267">
        <v>184</v>
      </c>
      <c r="S72" s="267">
        <v>234</v>
      </c>
    </row>
    <row r="73" spans="1:19" ht="9" customHeight="1">
      <c r="F73" s="301"/>
      <c r="G73" s="301"/>
      <c r="H73" s="301"/>
      <c r="I73" s="301"/>
      <c r="J73" s="51"/>
      <c r="P73" s="301"/>
      <c r="Q73" s="301"/>
      <c r="R73" s="301"/>
      <c r="S73" s="301"/>
    </row>
    <row r="74" spans="1:19" ht="13.5" customHeight="1">
      <c r="F74" s="2"/>
      <c r="G74" s="2"/>
      <c r="H74" s="2"/>
      <c r="I74" s="2"/>
      <c r="J74" s="2"/>
      <c r="P74" s="2"/>
      <c r="Q74" s="2"/>
      <c r="R74" s="2"/>
      <c r="S74" s="2"/>
    </row>
    <row r="75" spans="1:19" ht="13.5" customHeight="1">
      <c r="F75" s="2"/>
      <c r="G75" s="2"/>
      <c r="H75" s="2"/>
      <c r="I75" s="2"/>
      <c r="J75" s="2"/>
      <c r="P75" s="2"/>
      <c r="Q75" s="2"/>
      <c r="R75" s="2"/>
      <c r="S75" s="2"/>
    </row>
    <row r="76" spans="1:19" ht="13.5" customHeight="1">
      <c r="F76" s="2"/>
      <c r="G76" s="2"/>
      <c r="H76" s="2"/>
      <c r="I76" s="2"/>
      <c r="J76" s="2"/>
      <c r="P76" s="2"/>
      <c r="Q76" s="2"/>
      <c r="R76" s="2"/>
      <c r="S76" s="2"/>
    </row>
    <row r="77" spans="1:19" ht="13.5" customHeight="1">
      <c r="F77" s="2"/>
      <c r="G77" s="2"/>
      <c r="H77" s="2"/>
      <c r="I77" s="2"/>
      <c r="J77" s="2"/>
      <c r="P77" s="2"/>
      <c r="Q77" s="2"/>
      <c r="R77" s="2"/>
      <c r="S77" s="2"/>
    </row>
    <row r="78" spans="1:19" ht="13.5" customHeight="1">
      <c r="F78" s="2"/>
      <c r="G78" s="2"/>
      <c r="H78" s="2"/>
      <c r="I78" s="2"/>
      <c r="J78" s="2"/>
      <c r="P78" s="2"/>
      <c r="Q78" s="2"/>
      <c r="R78" s="2"/>
      <c r="S78" s="2"/>
    </row>
    <row r="79" spans="1:19" ht="13.5" customHeight="1">
      <c r="F79" s="2"/>
      <c r="G79" s="2"/>
      <c r="H79" s="2"/>
      <c r="I79" s="2"/>
      <c r="J79" s="2"/>
      <c r="P79" s="2"/>
      <c r="Q79" s="2"/>
      <c r="R79" s="2"/>
      <c r="S79" s="2"/>
    </row>
    <row r="80" spans="1:19"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sheetData>
  <mergeCells count="15">
    <mergeCell ref="A1:S1"/>
    <mergeCell ref="A4:A6"/>
    <mergeCell ref="B4:E4"/>
    <mergeCell ref="F4:I4"/>
    <mergeCell ref="K4:K6"/>
    <mergeCell ref="L4:O4"/>
    <mergeCell ref="P4:S4"/>
    <mergeCell ref="B5:B6"/>
    <mergeCell ref="C5:E5"/>
    <mergeCell ref="F5:F6"/>
    <mergeCell ref="G5:I5"/>
    <mergeCell ref="L5:L6"/>
    <mergeCell ref="M5:O5"/>
    <mergeCell ref="P5:P6"/>
    <mergeCell ref="Q5:S5"/>
  </mergeCells>
  <phoneticPr fontId="3"/>
  <pageMargins left="0.98425196850393704" right="0.59055118110236227" top="0.39370078740157483" bottom="0.39370078740157483" header="0.51181102362204722" footer="0.51181102362204722"/>
  <pageSetup paperSize="8" scale="86" orientation="landscape" verticalDpi="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64A63-D96D-4EDF-87A9-A5B899FD5F1D}">
  <dimension ref="A1:T98"/>
  <sheetViews>
    <sheetView zoomScaleNormal="100" workbookViewId="0">
      <pane xSplit="1" ySplit="6" topLeftCell="B10" activePane="bottomRight" state="frozen"/>
      <selection activeCell="H23" sqref="H23"/>
      <selection pane="topRight" activeCell="H23" sqref="H23"/>
      <selection pane="bottomLeft" activeCell="H23" sqref="H23"/>
      <selection pane="bottomRight" sqref="A1:S1"/>
    </sheetView>
  </sheetViews>
  <sheetFormatPr defaultColWidth="9" defaultRowHeight="13"/>
  <cols>
    <col min="1" max="1" width="17.08984375" style="278" customWidth="1"/>
    <col min="2" max="9" width="9.90625" style="277" customWidth="1"/>
    <col min="10" max="10" width="1.6328125" style="277" customWidth="1"/>
    <col min="11" max="11" width="17.08984375" style="278" customWidth="1"/>
    <col min="12" max="19" width="9.90625" style="277" customWidth="1"/>
    <col min="20" max="20" width="5.453125" style="277" customWidth="1"/>
    <col min="21" max="256" width="9" style="277"/>
    <col min="257" max="257" width="17.08984375" style="277" customWidth="1"/>
    <col min="258" max="265" width="9.90625" style="277" customWidth="1"/>
    <col min="266" max="266" width="1.6328125" style="277" customWidth="1"/>
    <col min="267" max="267" width="17.08984375" style="277" customWidth="1"/>
    <col min="268" max="275" width="9.90625" style="277" customWidth="1"/>
    <col min="276" max="276" width="5.453125" style="277" customWidth="1"/>
    <col min="277" max="512" width="9" style="277"/>
    <col min="513" max="513" width="17.08984375" style="277" customWidth="1"/>
    <col min="514" max="521" width="9.90625" style="277" customWidth="1"/>
    <col min="522" max="522" width="1.6328125" style="277" customWidth="1"/>
    <col min="523" max="523" width="17.08984375" style="277" customWidth="1"/>
    <col min="524" max="531" width="9.90625" style="277" customWidth="1"/>
    <col min="532" max="532" width="5.453125" style="277" customWidth="1"/>
    <col min="533" max="768" width="9" style="277"/>
    <col min="769" max="769" width="17.08984375" style="277" customWidth="1"/>
    <col min="770" max="777" width="9.90625" style="277" customWidth="1"/>
    <col min="778" max="778" width="1.6328125" style="277" customWidth="1"/>
    <col min="779" max="779" width="17.08984375" style="277" customWidth="1"/>
    <col min="780" max="787" width="9.90625" style="277" customWidth="1"/>
    <col min="788" max="788" width="5.453125" style="277" customWidth="1"/>
    <col min="789" max="1024" width="9" style="277"/>
    <col min="1025" max="1025" width="17.08984375" style="277" customWidth="1"/>
    <col min="1026" max="1033" width="9.90625" style="277" customWidth="1"/>
    <col min="1034" max="1034" width="1.6328125" style="277" customWidth="1"/>
    <col min="1035" max="1035" width="17.08984375" style="277" customWidth="1"/>
    <col min="1036" max="1043" width="9.90625" style="277" customWidth="1"/>
    <col min="1044" max="1044" width="5.453125" style="277" customWidth="1"/>
    <col min="1045" max="1280" width="9" style="277"/>
    <col min="1281" max="1281" width="17.08984375" style="277" customWidth="1"/>
    <col min="1282" max="1289" width="9.90625" style="277" customWidth="1"/>
    <col min="1290" max="1290" width="1.6328125" style="277" customWidth="1"/>
    <col min="1291" max="1291" width="17.08984375" style="277" customWidth="1"/>
    <col min="1292" max="1299" width="9.90625" style="277" customWidth="1"/>
    <col min="1300" max="1300" width="5.453125" style="277" customWidth="1"/>
    <col min="1301" max="1536" width="9" style="277"/>
    <col min="1537" max="1537" width="17.08984375" style="277" customWidth="1"/>
    <col min="1538" max="1545" width="9.90625" style="277" customWidth="1"/>
    <col min="1546" max="1546" width="1.6328125" style="277" customWidth="1"/>
    <col min="1547" max="1547" width="17.08984375" style="277" customWidth="1"/>
    <col min="1548" max="1555" width="9.90625" style="277" customWidth="1"/>
    <col min="1556" max="1556" width="5.453125" style="277" customWidth="1"/>
    <col min="1557" max="1792" width="9" style="277"/>
    <col min="1793" max="1793" width="17.08984375" style="277" customWidth="1"/>
    <col min="1794" max="1801" width="9.90625" style="277" customWidth="1"/>
    <col min="1802" max="1802" width="1.6328125" style="277" customWidth="1"/>
    <col min="1803" max="1803" width="17.08984375" style="277" customWidth="1"/>
    <col min="1804" max="1811" width="9.90625" style="277" customWidth="1"/>
    <col min="1812" max="1812" width="5.453125" style="277" customWidth="1"/>
    <col min="1813" max="2048" width="9" style="277"/>
    <col min="2049" max="2049" width="17.08984375" style="277" customWidth="1"/>
    <col min="2050" max="2057" width="9.90625" style="277" customWidth="1"/>
    <col min="2058" max="2058" width="1.6328125" style="277" customWidth="1"/>
    <col min="2059" max="2059" width="17.08984375" style="277" customWidth="1"/>
    <col min="2060" max="2067" width="9.90625" style="277" customWidth="1"/>
    <col min="2068" max="2068" width="5.453125" style="277" customWidth="1"/>
    <col min="2069" max="2304" width="9" style="277"/>
    <col min="2305" max="2305" width="17.08984375" style="277" customWidth="1"/>
    <col min="2306" max="2313" width="9.90625" style="277" customWidth="1"/>
    <col min="2314" max="2314" width="1.6328125" style="277" customWidth="1"/>
    <col min="2315" max="2315" width="17.08984375" style="277" customWidth="1"/>
    <col min="2316" max="2323" width="9.90625" style="277" customWidth="1"/>
    <col min="2324" max="2324" width="5.453125" style="277" customWidth="1"/>
    <col min="2325" max="2560" width="9" style="277"/>
    <col min="2561" max="2561" width="17.08984375" style="277" customWidth="1"/>
    <col min="2562" max="2569" width="9.90625" style="277" customWidth="1"/>
    <col min="2570" max="2570" width="1.6328125" style="277" customWidth="1"/>
    <col min="2571" max="2571" width="17.08984375" style="277" customWidth="1"/>
    <col min="2572" max="2579" width="9.90625" style="277" customWidth="1"/>
    <col min="2580" max="2580" width="5.453125" style="277" customWidth="1"/>
    <col min="2581" max="2816" width="9" style="277"/>
    <col min="2817" max="2817" width="17.08984375" style="277" customWidth="1"/>
    <col min="2818" max="2825" width="9.90625" style="277" customWidth="1"/>
    <col min="2826" max="2826" width="1.6328125" style="277" customWidth="1"/>
    <col min="2827" max="2827" width="17.08984375" style="277" customWidth="1"/>
    <col min="2828" max="2835" width="9.90625" style="277" customWidth="1"/>
    <col min="2836" max="2836" width="5.453125" style="277" customWidth="1"/>
    <col min="2837" max="3072" width="9" style="277"/>
    <col min="3073" max="3073" width="17.08984375" style="277" customWidth="1"/>
    <col min="3074" max="3081" width="9.90625" style="277" customWidth="1"/>
    <col min="3082" max="3082" width="1.6328125" style="277" customWidth="1"/>
    <col min="3083" max="3083" width="17.08984375" style="277" customWidth="1"/>
    <col min="3084" max="3091" width="9.90625" style="277" customWidth="1"/>
    <col min="3092" max="3092" width="5.453125" style="277" customWidth="1"/>
    <col min="3093" max="3328" width="9" style="277"/>
    <col min="3329" max="3329" width="17.08984375" style="277" customWidth="1"/>
    <col min="3330" max="3337" width="9.90625" style="277" customWidth="1"/>
    <col min="3338" max="3338" width="1.6328125" style="277" customWidth="1"/>
    <col min="3339" max="3339" width="17.08984375" style="277" customWidth="1"/>
    <col min="3340" max="3347" width="9.90625" style="277" customWidth="1"/>
    <col min="3348" max="3348" width="5.453125" style="277" customWidth="1"/>
    <col min="3349" max="3584" width="9" style="277"/>
    <col min="3585" max="3585" width="17.08984375" style="277" customWidth="1"/>
    <col min="3586" max="3593" width="9.90625" style="277" customWidth="1"/>
    <col min="3594" max="3594" width="1.6328125" style="277" customWidth="1"/>
    <col min="3595" max="3595" width="17.08984375" style="277" customWidth="1"/>
    <col min="3596" max="3603" width="9.90625" style="277" customWidth="1"/>
    <col min="3604" max="3604" width="5.453125" style="277" customWidth="1"/>
    <col min="3605" max="3840" width="9" style="277"/>
    <col min="3841" max="3841" width="17.08984375" style="277" customWidth="1"/>
    <col min="3842" max="3849" width="9.90625" style="277" customWidth="1"/>
    <col min="3850" max="3850" width="1.6328125" style="277" customWidth="1"/>
    <col min="3851" max="3851" width="17.08984375" style="277" customWidth="1"/>
    <col min="3852" max="3859" width="9.90625" style="277" customWidth="1"/>
    <col min="3860" max="3860" width="5.453125" style="277" customWidth="1"/>
    <col min="3861" max="4096" width="9" style="277"/>
    <col min="4097" max="4097" width="17.08984375" style="277" customWidth="1"/>
    <col min="4098" max="4105" width="9.90625" style="277" customWidth="1"/>
    <col min="4106" max="4106" width="1.6328125" style="277" customWidth="1"/>
    <col min="4107" max="4107" width="17.08984375" style="277" customWidth="1"/>
    <col min="4108" max="4115" width="9.90625" style="277" customWidth="1"/>
    <col min="4116" max="4116" width="5.453125" style="277" customWidth="1"/>
    <col min="4117" max="4352" width="9" style="277"/>
    <col min="4353" max="4353" width="17.08984375" style="277" customWidth="1"/>
    <col min="4354" max="4361" width="9.90625" style="277" customWidth="1"/>
    <col min="4362" max="4362" width="1.6328125" style="277" customWidth="1"/>
    <col min="4363" max="4363" width="17.08984375" style="277" customWidth="1"/>
    <col min="4364" max="4371" width="9.90625" style="277" customWidth="1"/>
    <col min="4372" max="4372" width="5.453125" style="277" customWidth="1"/>
    <col min="4373" max="4608" width="9" style="277"/>
    <col min="4609" max="4609" width="17.08984375" style="277" customWidth="1"/>
    <col min="4610" max="4617" width="9.90625" style="277" customWidth="1"/>
    <col min="4618" max="4618" width="1.6328125" style="277" customWidth="1"/>
    <col min="4619" max="4619" width="17.08984375" style="277" customWidth="1"/>
    <col min="4620" max="4627" width="9.90625" style="277" customWidth="1"/>
    <col min="4628" max="4628" width="5.453125" style="277" customWidth="1"/>
    <col min="4629" max="4864" width="9" style="277"/>
    <col min="4865" max="4865" width="17.08984375" style="277" customWidth="1"/>
    <col min="4866" max="4873" width="9.90625" style="277" customWidth="1"/>
    <col min="4874" max="4874" width="1.6328125" style="277" customWidth="1"/>
    <col min="4875" max="4875" width="17.08984375" style="277" customWidth="1"/>
    <col min="4876" max="4883" width="9.90625" style="277" customWidth="1"/>
    <col min="4884" max="4884" width="5.453125" style="277" customWidth="1"/>
    <col min="4885" max="5120" width="9" style="277"/>
    <col min="5121" max="5121" width="17.08984375" style="277" customWidth="1"/>
    <col min="5122" max="5129" width="9.90625" style="277" customWidth="1"/>
    <col min="5130" max="5130" width="1.6328125" style="277" customWidth="1"/>
    <col min="5131" max="5131" width="17.08984375" style="277" customWidth="1"/>
    <col min="5132" max="5139" width="9.90625" style="277" customWidth="1"/>
    <col min="5140" max="5140" width="5.453125" style="277" customWidth="1"/>
    <col min="5141" max="5376" width="9" style="277"/>
    <col min="5377" max="5377" width="17.08984375" style="277" customWidth="1"/>
    <col min="5378" max="5385" width="9.90625" style="277" customWidth="1"/>
    <col min="5386" max="5386" width="1.6328125" style="277" customWidth="1"/>
    <col min="5387" max="5387" width="17.08984375" style="277" customWidth="1"/>
    <col min="5388" max="5395" width="9.90625" style="277" customWidth="1"/>
    <col min="5396" max="5396" width="5.453125" style="277" customWidth="1"/>
    <col min="5397" max="5632" width="9" style="277"/>
    <col min="5633" max="5633" width="17.08984375" style="277" customWidth="1"/>
    <col min="5634" max="5641" width="9.90625" style="277" customWidth="1"/>
    <col min="5642" max="5642" width="1.6328125" style="277" customWidth="1"/>
    <col min="5643" max="5643" width="17.08984375" style="277" customWidth="1"/>
    <col min="5644" max="5651" width="9.90625" style="277" customWidth="1"/>
    <col min="5652" max="5652" width="5.453125" style="277" customWidth="1"/>
    <col min="5653" max="5888" width="9" style="277"/>
    <col min="5889" max="5889" width="17.08984375" style="277" customWidth="1"/>
    <col min="5890" max="5897" width="9.90625" style="277" customWidth="1"/>
    <col min="5898" max="5898" width="1.6328125" style="277" customWidth="1"/>
    <col min="5899" max="5899" width="17.08984375" style="277" customWidth="1"/>
    <col min="5900" max="5907" width="9.90625" style="277" customWidth="1"/>
    <col min="5908" max="5908" width="5.453125" style="277" customWidth="1"/>
    <col min="5909" max="6144" width="9" style="277"/>
    <col min="6145" max="6145" width="17.08984375" style="277" customWidth="1"/>
    <col min="6146" max="6153" width="9.90625" style="277" customWidth="1"/>
    <col min="6154" max="6154" width="1.6328125" style="277" customWidth="1"/>
    <col min="6155" max="6155" width="17.08984375" style="277" customWidth="1"/>
    <col min="6156" max="6163" width="9.90625" style="277" customWidth="1"/>
    <col min="6164" max="6164" width="5.453125" style="277" customWidth="1"/>
    <col min="6165" max="6400" width="9" style="277"/>
    <col min="6401" max="6401" width="17.08984375" style="277" customWidth="1"/>
    <col min="6402" max="6409" width="9.90625" style="277" customWidth="1"/>
    <col min="6410" max="6410" width="1.6328125" style="277" customWidth="1"/>
    <col min="6411" max="6411" width="17.08984375" style="277" customWidth="1"/>
    <col min="6412" max="6419" width="9.90625" style="277" customWidth="1"/>
    <col min="6420" max="6420" width="5.453125" style="277" customWidth="1"/>
    <col min="6421" max="6656" width="9" style="277"/>
    <col min="6657" max="6657" width="17.08984375" style="277" customWidth="1"/>
    <col min="6658" max="6665" width="9.90625" style="277" customWidth="1"/>
    <col min="6666" max="6666" width="1.6328125" style="277" customWidth="1"/>
    <col min="6667" max="6667" width="17.08984375" style="277" customWidth="1"/>
    <col min="6668" max="6675" width="9.90625" style="277" customWidth="1"/>
    <col min="6676" max="6676" width="5.453125" style="277" customWidth="1"/>
    <col min="6677" max="6912" width="9" style="277"/>
    <col min="6913" max="6913" width="17.08984375" style="277" customWidth="1"/>
    <col min="6914" max="6921" width="9.90625" style="277" customWidth="1"/>
    <col min="6922" max="6922" width="1.6328125" style="277" customWidth="1"/>
    <col min="6923" max="6923" width="17.08984375" style="277" customWidth="1"/>
    <col min="6924" max="6931" width="9.90625" style="277" customWidth="1"/>
    <col min="6932" max="6932" width="5.453125" style="277" customWidth="1"/>
    <col min="6933" max="7168" width="9" style="277"/>
    <col min="7169" max="7169" width="17.08984375" style="277" customWidth="1"/>
    <col min="7170" max="7177" width="9.90625" style="277" customWidth="1"/>
    <col min="7178" max="7178" width="1.6328125" style="277" customWidth="1"/>
    <col min="7179" max="7179" width="17.08984375" style="277" customWidth="1"/>
    <col min="7180" max="7187" width="9.90625" style="277" customWidth="1"/>
    <col min="7188" max="7188" width="5.453125" style="277" customWidth="1"/>
    <col min="7189" max="7424" width="9" style="277"/>
    <col min="7425" max="7425" width="17.08984375" style="277" customWidth="1"/>
    <col min="7426" max="7433" width="9.90625" style="277" customWidth="1"/>
    <col min="7434" max="7434" width="1.6328125" style="277" customWidth="1"/>
    <col min="7435" max="7435" width="17.08984375" style="277" customWidth="1"/>
    <col min="7436" max="7443" width="9.90625" style="277" customWidth="1"/>
    <col min="7444" max="7444" width="5.453125" style="277" customWidth="1"/>
    <col min="7445" max="7680" width="9" style="277"/>
    <col min="7681" max="7681" width="17.08984375" style="277" customWidth="1"/>
    <col min="7682" max="7689" width="9.90625" style="277" customWidth="1"/>
    <col min="7690" max="7690" width="1.6328125" style="277" customWidth="1"/>
    <col min="7691" max="7691" width="17.08984375" style="277" customWidth="1"/>
    <col min="7692" max="7699" width="9.90625" style="277" customWidth="1"/>
    <col min="7700" max="7700" width="5.453125" style="277" customWidth="1"/>
    <col min="7701" max="7936" width="9" style="277"/>
    <col min="7937" max="7937" width="17.08984375" style="277" customWidth="1"/>
    <col min="7938" max="7945" width="9.90625" style="277" customWidth="1"/>
    <col min="7946" max="7946" width="1.6328125" style="277" customWidth="1"/>
    <col min="7947" max="7947" width="17.08984375" style="277" customWidth="1"/>
    <col min="7948" max="7955" width="9.90625" style="277" customWidth="1"/>
    <col min="7956" max="7956" width="5.453125" style="277" customWidth="1"/>
    <col min="7957" max="8192" width="9" style="277"/>
    <col min="8193" max="8193" width="17.08984375" style="277" customWidth="1"/>
    <col min="8194" max="8201" width="9.90625" style="277" customWidth="1"/>
    <col min="8202" max="8202" width="1.6328125" style="277" customWidth="1"/>
    <col min="8203" max="8203" width="17.08984375" style="277" customWidth="1"/>
    <col min="8204" max="8211" width="9.90625" style="277" customWidth="1"/>
    <col min="8212" max="8212" width="5.453125" style="277" customWidth="1"/>
    <col min="8213" max="8448" width="9" style="277"/>
    <col min="8449" max="8449" width="17.08984375" style="277" customWidth="1"/>
    <col min="8450" max="8457" width="9.90625" style="277" customWidth="1"/>
    <col min="8458" max="8458" width="1.6328125" style="277" customWidth="1"/>
    <col min="8459" max="8459" width="17.08984375" style="277" customWidth="1"/>
    <col min="8460" max="8467" width="9.90625" style="277" customWidth="1"/>
    <col min="8468" max="8468" width="5.453125" style="277" customWidth="1"/>
    <col min="8469" max="8704" width="9" style="277"/>
    <col min="8705" max="8705" width="17.08984375" style="277" customWidth="1"/>
    <col min="8706" max="8713" width="9.90625" style="277" customWidth="1"/>
    <col min="8714" max="8714" width="1.6328125" style="277" customWidth="1"/>
    <col min="8715" max="8715" width="17.08984375" style="277" customWidth="1"/>
    <col min="8716" max="8723" width="9.90625" style="277" customWidth="1"/>
    <col min="8724" max="8724" width="5.453125" style="277" customWidth="1"/>
    <col min="8725" max="8960" width="9" style="277"/>
    <col min="8961" max="8961" width="17.08984375" style="277" customWidth="1"/>
    <col min="8962" max="8969" width="9.90625" style="277" customWidth="1"/>
    <col min="8970" max="8970" width="1.6328125" style="277" customWidth="1"/>
    <col min="8971" max="8971" width="17.08984375" style="277" customWidth="1"/>
    <col min="8972" max="8979" width="9.90625" style="277" customWidth="1"/>
    <col min="8980" max="8980" width="5.453125" style="277" customWidth="1"/>
    <col min="8981" max="9216" width="9" style="277"/>
    <col min="9217" max="9217" width="17.08984375" style="277" customWidth="1"/>
    <col min="9218" max="9225" width="9.90625" style="277" customWidth="1"/>
    <col min="9226" max="9226" width="1.6328125" style="277" customWidth="1"/>
    <col min="9227" max="9227" width="17.08984375" style="277" customWidth="1"/>
    <col min="9228" max="9235" width="9.90625" style="277" customWidth="1"/>
    <col min="9236" max="9236" width="5.453125" style="277" customWidth="1"/>
    <col min="9237" max="9472" width="9" style="277"/>
    <col min="9473" max="9473" width="17.08984375" style="277" customWidth="1"/>
    <col min="9474" max="9481" width="9.90625" style="277" customWidth="1"/>
    <col min="9482" max="9482" width="1.6328125" style="277" customWidth="1"/>
    <col min="9483" max="9483" width="17.08984375" style="277" customWidth="1"/>
    <col min="9484" max="9491" width="9.90625" style="277" customWidth="1"/>
    <col min="9492" max="9492" width="5.453125" style="277" customWidth="1"/>
    <col min="9493" max="9728" width="9" style="277"/>
    <col min="9729" max="9729" width="17.08984375" style="277" customWidth="1"/>
    <col min="9730" max="9737" width="9.90625" style="277" customWidth="1"/>
    <col min="9738" max="9738" width="1.6328125" style="277" customWidth="1"/>
    <col min="9739" max="9739" width="17.08984375" style="277" customWidth="1"/>
    <col min="9740" max="9747" width="9.90625" style="277" customWidth="1"/>
    <col min="9748" max="9748" width="5.453125" style="277" customWidth="1"/>
    <col min="9749" max="9984" width="9" style="277"/>
    <col min="9985" max="9985" width="17.08984375" style="277" customWidth="1"/>
    <col min="9986" max="9993" width="9.90625" style="277" customWidth="1"/>
    <col min="9994" max="9994" width="1.6328125" style="277" customWidth="1"/>
    <col min="9995" max="9995" width="17.08984375" style="277" customWidth="1"/>
    <col min="9996" max="10003" width="9.90625" style="277" customWidth="1"/>
    <col min="10004" max="10004" width="5.453125" style="277" customWidth="1"/>
    <col min="10005" max="10240" width="9" style="277"/>
    <col min="10241" max="10241" width="17.08984375" style="277" customWidth="1"/>
    <col min="10242" max="10249" width="9.90625" style="277" customWidth="1"/>
    <col min="10250" max="10250" width="1.6328125" style="277" customWidth="1"/>
    <col min="10251" max="10251" width="17.08984375" style="277" customWidth="1"/>
    <col min="10252" max="10259" width="9.90625" style="277" customWidth="1"/>
    <col min="10260" max="10260" width="5.453125" style="277" customWidth="1"/>
    <col min="10261" max="10496" width="9" style="277"/>
    <col min="10497" max="10497" width="17.08984375" style="277" customWidth="1"/>
    <col min="10498" max="10505" width="9.90625" style="277" customWidth="1"/>
    <col min="10506" max="10506" width="1.6328125" style="277" customWidth="1"/>
    <col min="10507" max="10507" width="17.08984375" style="277" customWidth="1"/>
    <col min="10508" max="10515" width="9.90625" style="277" customWidth="1"/>
    <col min="10516" max="10516" width="5.453125" style="277" customWidth="1"/>
    <col min="10517" max="10752" width="9" style="277"/>
    <col min="10753" max="10753" width="17.08984375" style="277" customWidth="1"/>
    <col min="10754" max="10761" width="9.90625" style="277" customWidth="1"/>
    <col min="10762" max="10762" width="1.6328125" style="277" customWidth="1"/>
    <col min="10763" max="10763" width="17.08984375" style="277" customWidth="1"/>
    <col min="10764" max="10771" width="9.90625" style="277" customWidth="1"/>
    <col min="10772" max="10772" width="5.453125" style="277" customWidth="1"/>
    <col min="10773" max="11008" width="9" style="277"/>
    <col min="11009" max="11009" width="17.08984375" style="277" customWidth="1"/>
    <col min="11010" max="11017" width="9.90625" style="277" customWidth="1"/>
    <col min="11018" max="11018" width="1.6328125" style="277" customWidth="1"/>
    <col min="11019" max="11019" width="17.08984375" style="277" customWidth="1"/>
    <col min="11020" max="11027" width="9.90625" style="277" customWidth="1"/>
    <col min="11028" max="11028" width="5.453125" style="277" customWidth="1"/>
    <col min="11029" max="11264" width="9" style="277"/>
    <col min="11265" max="11265" width="17.08984375" style="277" customWidth="1"/>
    <col min="11266" max="11273" width="9.90625" style="277" customWidth="1"/>
    <col min="11274" max="11274" width="1.6328125" style="277" customWidth="1"/>
    <col min="11275" max="11275" width="17.08984375" style="277" customWidth="1"/>
    <col min="11276" max="11283" width="9.90625" style="277" customWidth="1"/>
    <col min="11284" max="11284" width="5.453125" style="277" customWidth="1"/>
    <col min="11285" max="11520" width="9" style="277"/>
    <col min="11521" max="11521" width="17.08984375" style="277" customWidth="1"/>
    <col min="11522" max="11529" width="9.90625" style="277" customWidth="1"/>
    <col min="11530" max="11530" width="1.6328125" style="277" customWidth="1"/>
    <col min="11531" max="11531" width="17.08984375" style="277" customWidth="1"/>
    <col min="11532" max="11539" width="9.90625" style="277" customWidth="1"/>
    <col min="11540" max="11540" width="5.453125" style="277" customWidth="1"/>
    <col min="11541" max="11776" width="9" style="277"/>
    <col min="11777" max="11777" width="17.08984375" style="277" customWidth="1"/>
    <col min="11778" max="11785" width="9.90625" style="277" customWidth="1"/>
    <col min="11786" max="11786" width="1.6328125" style="277" customWidth="1"/>
    <col min="11787" max="11787" width="17.08984375" style="277" customWidth="1"/>
    <col min="11788" max="11795" width="9.90625" style="277" customWidth="1"/>
    <col min="11796" max="11796" width="5.453125" style="277" customWidth="1"/>
    <col min="11797" max="12032" width="9" style="277"/>
    <col min="12033" max="12033" width="17.08984375" style="277" customWidth="1"/>
    <col min="12034" max="12041" width="9.90625" style="277" customWidth="1"/>
    <col min="12042" max="12042" width="1.6328125" style="277" customWidth="1"/>
    <col min="12043" max="12043" width="17.08984375" style="277" customWidth="1"/>
    <col min="12044" max="12051" width="9.90625" style="277" customWidth="1"/>
    <col min="12052" max="12052" width="5.453125" style="277" customWidth="1"/>
    <col min="12053" max="12288" width="9" style="277"/>
    <col min="12289" max="12289" width="17.08984375" style="277" customWidth="1"/>
    <col min="12290" max="12297" width="9.90625" style="277" customWidth="1"/>
    <col min="12298" max="12298" width="1.6328125" style="277" customWidth="1"/>
    <col min="12299" max="12299" width="17.08984375" style="277" customWidth="1"/>
    <col min="12300" max="12307" width="9.90625" style="277" customWidth="1"/>
    <col min="12308" max="12308" width="5.453125" style="277" customWidth="1"/>
    <col min="12309" max="12544" width="9" style="277"/>
    <col min="12545" max="12545" width="17.08984375" style="277" customWidth="1"/>
    <col min="12546" max="12553" width="9.90625" style="277" customWidth="1"/>
    <col min="12554" max="12554" width="1.6328125" style="277" customWidth="1"/>
    <col min="12555" max="12555" width="17.08984375" style="277" customWidth="1"/>
    <col min="12556" max="12563" width="9.90625" style="277" customWidth="1"/>
    <col min="12564" max="12564" width="5.453125" style="277" customWidth="1"/>
    <col min="12565" max="12800" width="9" style="277"/>
    <col min="12801" max="12801" width="17.08984375" style="277" customWidth="1"/>
    <col min="12802" max="12809" width="9.90625" style="277" customWidth="1"/>
    <col min="12810" max="12810" width="1.6328125" style="277" customWidth="1"/>
    <col min="12811" max="12811" width="17.08984375" style="277" customWidth="1"/>
    <col min="12812" max="12819" width="9.90625" style="277" customWidth="1"/>
    <col min="12820" max="12820" width="5.453125" style="277" customWidth="1"/>
    <col min="12821" max="13056" width="9" style="277"/>
    <col min="13057" max="13057" width="17.08984375" style="277" customWidth="1"/>
    <col min="13058" max="13065" width="9.90625" style="277" customWidth="1"/>
    <col min="13066" max="13066" width="1.6328125" style="277" customWidth="1"/>
    <col min="13067" max="13067" width="17.08984375" style="277" customWidth="1"/>
    <col min="13068" max="13075" width="9.90625" style="277" customWidth="1"/>
    <col min="13076" max="13076" width="5.453125" style="277" customWidth="1"/>
    <col min="13077" max="13312" width="9" style="277"/>
    <col min="13313" max="13313" width="17.08984375" style="277" customWidth="1"/>
    <col min="13314" max="13321" width="9.90625" style="277" customWidth="1"/>
    <col min="13322" max="13322" width="1.6328125" style="277" customWidth="1"/>
    <col min="13323" max="13323" width="17.08984375" style="277" customWidth="1"/>
    <col min="13324" max="13331" width="9.90625" style="277" customWidth="1"/>
    <col min="13332" max="13332" width="5.453125" style="277" customWidth="1"/>
    <col min="13333" max="13568" width="9" style="277"/>
    <col min="13569" max="13569" width="17.08984375" style="277" customWidth="1"/>
    <col min="13570" max="13577" width="9.90625" style="277" customWidth="1"/>
    <col min="13578" max="13578" width="1.6328125" style="277" customWidth="1"/>
    <col min="13579" max="13579" width="17.08984375" style="277" customWidth="1"/>
    <col min="13580" max="13587" width="9.90625" style="277" customWidth="1"/>
    <col min="13588" max="13588" width="5.453125" style="277" customWidth="1"/>
    <col min="13589" max="13824" width="9" style="277"/>
    <col min="13825" max="13825" width="17.08984375" style="277" customWidth="1"/>
    <col min="13826" max="13833" width="9.90625" style="277" customWidth="1"/>
    <col min="13834" max="13834" width="1.6328125" style="277" customWidth="1"/>
    <col min="13835" max="13835" width="17.08984375" style="277" customWidth="1"/>
    <col min="13836" max="13843" width="9.90625" style="277" customWidth="1"/>
    <col min="13844" max="13844" width="5.453125" style="277" customWidth="1"/>
    <col min="13845" max="14080" width="9" style="277"/>
    <col min="14081" max="14081" width="17.08984375" style="277" customWidth="1"/>
    <col min="14082" max="14089" width="9.90625" style="277" customWidth="1"/>
    <col min="14090" max="14090" width="1.6328125" style="277" customWidth="1"/>
    <col min="14091" max="14091" width="17.08984375" style="277" customWidth="1"/>
    <col min="14092" max="14099" width="9.90625" style="277" customWidth="1"/>
    <col min="14100" max="14100" width="5.453125" style="277" customWidth="1"/>
    <col min="14101" max="14336" width="9" style="277"/>
    <col min="14337" max="14337" width="17.08984375" style="277" customWidth="1"/>
    <col min="14338" max="14345" width="9.90625" style="277" customWidth="1"/>
    <col min="14346" max="14346" width="1.6328125" style="277" customWidth="1"/>
    <col min="14347" max="14347" width="17.08984375" style="277" customWidth="1"/>
    <col min="14348" max="14355" width="9.90625" style="277" customWidth="1"/>
    <col min="14356" max="14356" width="5.453125" style="277" customWidth="1"/>
    <col min="14357" max="14592" width="9" style="277"/>
    <col min="14593" max="14593" width="17.08984375" style="277" customWidth="1"/>
    <col min="14594" max="14601" width="9.90625" style="277" customWidth="1"/>
    <col min="14602" max="14602" width="1.6328125" style="277" customWidth="1"/>
    <col min="14603" max="14603" width="17.08984375" style="277" customWidth="1"/>
    <col min="14604" max="14611" width="9.90625" style="277" customWidth="1"/>
    <col min="14612" max="14612" width="5.453125" style="277" customWidth="1"/>
    <col min="14613" max="14848" width="9" style="277"/>
    <col min="14849" max="14849" width="17.08984375" style="277" customWidth="1"/>
    <col min="14850" max="14857" width="9.90625" style="277" customWidth="1"/>
    <col min="14858" max="14858" width="1.6328125" style="277" customWidth="1"/>
    <col min="14859" max="14859" width="17.08984375" style="277" customWidth="1"/>
    <col min="14860" max="14867" width="9.90625" style="277" customWidth="1"/>
    <col min="14868" max="14868" width="5.453125" style="277" customWidth="1"/>
    <col min="14869" max="15104" width="9" style="277"/>
    <col min="15105" max="15105" width="17.08984375" style="277" customWidth="1"/>
    <col min="15106" max="15113" width="9.90625" style="277" customWidth="1"/>
    <col min="15114" max="15114" width="1.6328125" style="277" customWidth="1"/>
    <col min="15115" max="15115" width="17.08984375" style="277" customWidth="1"/>
    <col min="15116" max="15123" width="9.90625" style="277" customWidth="1"/>
    <col min="15124" max="15124" width="5.453125" style="277" customWidth="1"/>
    <col min="15125" max="15360" width="9" style="277"/>
    <col min="15361" max="15361" width="17.08984375" style="277" customWidth="1"/>
    <col min="15362" max="15369" width="9.90625" style="277" customWidth="1"/>
    <col min="15370" max="15370" width="1.6328125" style="277" customWidth="1"/>
    <col min="15371" max="15371" width="17.08984375" style="277" customWidth="1"/>
    <col min="15372" max="15379" width="9.90625" style="277" customWidth="1"/>
    <col min="15380" max="15380" width="5.453125" style="277" customWidth="1"/>
    <col min="15381" max="15616" width="9" style="277"/>
    <col min="15617" max="15617" width="17.08984375" style="277" customWidth="1"/>
    <col min="15618" max="15625" width="9.90625" style="277" customWidth="1"/>
    <col min="15626" max="15626" width="1.6328125" style="277" customWidth="1"/>
    <col min="15627" max="15627" width="17.08984375" style="277" customWidth="1"/>
    <col min="15628" max="15635" width="9.90625" style="277" customWidth="1"/>
    <col min="15636" max="15636" width="5.453125" style="277" customWidth="1"/>
    <col min="15637" max="15872" width="9" style="277"/>
    <col min="15873" max="15873" width="17.08984375" style="277" customWidth="1"/>
    <col min="15874" max="15881" width="9.90625" style="277" customWidth="1"/>
    <col min="15882" max="15882" width="1.6328125" style="277" customWidth="1"/>
    <col min="15883" max="15883" width="17.08984375" style="277" customWidth="1"/>
    <col min="15884" max="15891" width="9.90625" style="277" customWidth="1"/>
    <col min="15892" max="15892" width="5.453125" style="277" customWidth="1"/>
    <col min="15893" max="16128" width="9" style="277"/>
    <col min="16129" max="16129" width="17.08984375" style="277" customWidth="1"/>
    <col min="16130" max="16137" width="9.90625" style="277" customWidth="1"/>
    <col min="16138" max="16138" width="1.6328125" style="277" customWidth="1"/>
    <col min="16139" max="16139" width="17.08984375" style="277" customWidth="1"/>
    <col min="16140" max="16147" width="9.90625" style="277" customWidth="1"/>
    <col min="16148" max="16148" width="5.453125" style="277" customWidth="1"/>
    <col min="16149" max="16384" width="9" style="277"/>
  </cols>
  <sheetData>
    <row r="1" spans="1:19" ht="24" customHeight="1">
      <c r="A1" s="661" t="s">
        <v>473</v>
      </c>
      <c r="B1" s="661"/>
      <c r="C1" s="661"/>
      <c r="D1" s="661"/>
      <c r="E1" s="661"/>
      <c r="F1" s="661"/>
      <c r="G1" s="661"/>
      <c r="H1" s="661"/>
      <c r="I1" s="661"/>
      <c r="J1" s="661"/>
      <c r="K1" s="661"/>
      <c r="L1" s="661"/>
      <c r="M1" s="661"/>
      <c r="N1" s="661"/>
      <c r="O1" s="661"/>
      <c r="P1" s="661"/>
      <c r="Q1" s="661"/>
      <c r="R1" s="661"/>
      <c r="S1" s="661"/>
    </row>
    <row r="2" spans="1:19" ht="13.5" customHeight="1"/>
    <row r="3" spans="1:19" ht="13.5" customHeight="1">
      <c r="A3" s="259" t="s">
        <v>339</v>
      </c>
    </row>
    <row r="4" spans="1:19" ht="13.5" customHeight="1">
      <c r="A4" s="728" t="s">
        <v>340</v>
      </c>
      <c r="B4" s="725" t="s">
        <v>341</v>
      </c>
      <c r="C4" s="726"/>
      <c r="D4" s="726"/>
      <c r="E4" s="727"/>
      <c r="F4" s="725" t="s">
        <v>342</v>
      </c>
      <c r="G4" s="726"/>
      <c r="H4" s="726"/>
      <c r="I4" s="726"/>
      <c r="J4" s="278"/>
      <c r="K4" s="728" t="s">
        <v>340</v>
      </c>
      <c r="L4" s="725" t="s">
        <v>341</v>
      </c>
      <c r="M4" s="726"/>
      <c r="N4" s="726"/>
      <c r="O4" s="727"/>
      <c r="P4" s="725" t="s">
        <v>342</v>
      </c>
      <c r="Q4" s="726"/>
      <c r="R4" s="726"/>
      <c r="S4" s="726"/>
    </row>
    <row r="5" spans="1:19" ht="13.5" customHeight="1">
      <c r="A5" s="729"/>
      <c r="B5" s="719" t="s">
        <v>89</v>
      </c>
      <c r="C5" s="717" t="s">
        <v>159</v>
      </c>
      <c r="D5" s="718"/>
      <c r="E5" s="721"/>
      <c r="F5" s="719" t="s">
        <v>89</v>
      </c>
      <c r="G5" s="717" t="s">
        <v>159</v>
      </c>
      <c r="H5" s="718"/>
      <c r="I5" s="718"/>
      <c r="J5" s="278"/>
      <c r="K5" s="729"/>
      <c r="L5" s="719" t="s">
        <v>89</v>
      </c>
      <c r="M5" s="717" t="s">
        <v>159</v>
      </c>
      <c r="N5" s="718"/>
      <c r="O5" s="721"/>
      <c r="P5" s="719" t="s">
        <v>89</v>
      </c>
      <c r="Q5" s="717" t="s">
        <v>159</v>
      </c>
      <c r="R5" s="718"/>
      <c r="S5" s="718"/>
    </row>
    <row r="6" spans="1:19" ht="13.5" customHeight="1">
      <c r="A6" s="730"/>
      <c r="B6" s="720"/>
      <c r="C6" s="295" t="s">
        <v>343</v>
      </c>
      <c r="D6" s="295" t="s">
        <v>95</v>
      </c>
      <c r="E6" s="295" t="s">
        <v>96</v>
      </c>
      <c r="F6" s="720"/>
      <c r="G6" s="295" t="s">
        <v>343</v>
      </c>
      <c r="H6" s="295" t="s">
        <v>95</v>
      </c>
      <c r="I6" s="296" t="s">
        <v>96</v>
      </c>
      <c r="J6" s="278"/>
      <c r="K6" s="730"/>
      <c r="L6" s="720"/>
      <c r="M6" s="295" t="s">
        <v>343</v>
      </c>
      <c r="N6" s="295" t="s">
        <v>95</v>
      </c>
      <c r="O6" s="295" t="s">
        <v>96</v>
      </c>
      <c r="P6" s="720"/>
      <c r="Q6" s="295" t="s">
        <v>343</v>
      </c>
      <c r="R6" s="295" t="s">
        <v>95</v>
      </c>
      <c r="S6" s="296" t="s">
        <v>96</v>
      </c>
    </row>
    <row r="7" spans="1:19" ht="9" customHeight="1">
      <c r="A7" s="305"/>
      <c r="B7" s="306"/>
      <c r="K7" s="305"/>
    </row>
    <row r="8" spans="1:19" ht="13.5" customHeight="1">
      <c r="A8" s="269" t="s">
        <v>1125</v>
      </c>
      <c r="B8" s="267">
        <v>404</v>
      </c>
      <c r="C8" s="267">
        <v>600</v>
      </c>
      <c r="D8" s="267">
        <v>272</v>
      </c>
      <c r="E8" s="267">
        <v>328</v>
      </c>
      <c r="F8" s="267">
        <v>409</v>
      </c>
      <c r="G8" s="267">
        <v>615</v>
      </c>
      <c r="H8" s="267">
        <v>278</v>
      </c>
      <c r="I8" s="267">
        <v>337</v>
      </c>
      <c r="J8" s="281"/>
      <c r="K8" s="269" t="s">
        <v>1126</v>
      </c>
      <c r="L8" s="267">
        <v>75</v>
      </c>
      <c r="M8" s="267">
        <v>142</v>
      </c>
      <c r="N8" s="267">
        <v>64</v>
      </c>
      <c r="O8" s="267">
        <v>78</v>
      </c>
      <c r="P8" s="267">
        <v>75</v>
      </c>
      <c r="Q8" s="267">
        <v>140</v>
      </c>
      <c r="R8" s="267">
        <v>63</v>
      </c>
      <c r="S8" s="267">
        <v>77</v>
      </c>
    </row>
    <row r="9" spans="1:19" ht="13.5" customHeight="1">
      <c r="A9" s="269" t="s">
        <v>1127</v>
      </c>
      <c r="B9" s="267">
        <v>133</v>
      </c>
      <c r="C9" s="267">
        <v>275</v>
      </c>
      <c r="D9" s="267">
        <v>131</v>
      </c>
      <c r="E9" s="267">
        <v>144</v>
      </c>
      <c r="F9" s="267">
        <v>135</v>
      </c>
      <c r="G9" s="267">
        <v>279</v>
      </c>
      <c r="H9" s="267">
        <v>130</v>
      </c>
      <c r="I9" s="267">
        <v>149</v>
      </c>
      <c r="J9" s="281"/>
      <c r="K9" s="269" t="s">
        <v>1128</v>
      </c>
      <c r="L9" s="267">
        <v>9</v>
      </c>
      <c r="M9" s="267">
        <v>18</v>
      </c>
      <c r="N9" s="267">
        <v>8</v>
      </c>
      <c r="O9" s="267">
        <v>10</v>
      </c>
      <c r="P9" s="267">
        <v>10</v>
      </c>
      <c r="Q9" s="267">
        <v>21</v>
      </c>
      <c r="R9" s="267">
        <v>9</v>
      </c>
      <c r="S9" s="267">
        <v>12</v>
      </c>
    </row>
    <row r="10" spans="1:19" ht="13.5" customHeight="1">
      <c r="A10" s="269" t="s">
        <v>1129</v>
      </c>
      <c r="B10" s="267">
        <v>327</v>
      </c>
      <c r="C10" s="267">
        <v>770</v>
      </c>
      <c r="D10" s="267">
        <v>345</v>
      </c>
      <c r="E10" s="267">
        <v>425</v>
      </c>
      <c r="F10" s="267">
        <v>329</v>
      </c>
      <c r="G10" s="267">
        <v>781</v>
      </c>
      <c r="H10" s="267">
        <v>346</v>
      </c>
      <c r="I10" s="267">
        <v>435</v>
      </c>
      <c r="J10" s="281"/>
      <c r="K10" s="269" t="s">
        <v>1130</v>
      </c>
      <c r="L10" s="267">
        <v>0</v>
      </c>
      <c r="M10" s="267">
        <v>0</v>
      </c>
      <c r="N10" s="267">
        <v>0</v>
      </c>
      <c r="O10" s="267">
        <v>0</v>
      </c>
      <c r="P10" s="267">
        <v>0</v>
      </c>
      <c r="Q10" s="267">
        <v>0</v>
      </c>
      <c r="R10" s="267">
        <v>0</v>
      </c>
      <c r="S10" s="267">
        <v>0</v>
      </c>
    </row>
    <row r="11" spans="1:19" ht="13.5" customHeight="1">
      <c r="A11" s="269" t="s">
        <v>1131</v>
      </c>
      <c r="B11" s="267">
        <v>294</v>
      </c>
      <c r="C11" s="267">
        <v>782</v>
      </c>
      <c r="D11" s="267">
        <v>371</v>
      </c>
      <c r="E11" s="267">
        <v>411</v>
      </c>
      <c r="F11" s="267">
        <v>297</v>
      </c>
      <c r="G11" s="267">
        <v>787</v>
      </c>
      <c r="H11" s="267">
        <v>374</v>
      </c>
      <c r="I11" s="267">
        <v>413</v>
      </c>
      <c r="J11" s="281"/>
      <c r="K11" s="269" t="s">
        <v>1132</v>
      </c>
      <c r="L11" s="267">
        <v>8</v>
      </c>
      <c r="M11" s="267">
        <v>15</v>
      </c>
      <c r="N11" s="267">
        <v>12</v>
      </c>
      <c r="O11" s="267">
        <v>3</v>
      </c>
      <c r="P11" s="267">
        <v>8</v>
      </c>
      <c r="Q11" s="267">
        <v>15</v>
      </c>
      <c r="R11" s="267">
        <v>12</v>
      </c>
      <c r="S11" s="267">
        <v>3</v>
      </c>
    </row>
    <row r="12" spans="1:19" ht="13.5" customHeight="1">
      <c r="A12" s="269" t="s">
        <v>1133</v>
      </c>
      <c r="B12" s="267">
        <v>246</v>
      </c>
      <c r="C12" s="267">
        <v>556</v>
      </c>
      <c r="D12" s="267">
        <v>253</v>
      </c>
      <c r="E12" s="267">
        <v>303</v>
      </c>
      <c r="F12" s="267">
        <v>249</v>
      </c>
      <c r="G12" s="267">
        <v>562</v>
      </c>
      <c r="H12" s="267">
        <v>255</v>
      </c>
      <c r="I12" s="267">
        <v>307</v>
      </c>
      <c r="J12" s="281"/>
      <c r="K12" s="269" t="s">
        <v>1134</v>
      </c>
      <c r="L12" s="267">
        <v>127</v>
      </c>
      <c r="M12" s="267">
        <v>377</v>
      </c>
      <c r="N12" s="267">
        <v>181</v>
      </c>
      <c r="O12" s="267">
        <v>196</v>
      </c>
      <c r="P12" s="267">
        <v>131</v>
      </c>
      <c r="Q12" s="267">
        <v>375</v>
      </c>
      <c r="R12" s="267">
        <v>178</v>
      </c>
      <c r="S12" s="267">
        <v>197</v>
      </c>
    </row>
    <row r="13" spans="1:19" ht="13.5" customHeight="1">
      <c r="A13" s="269" t="s">
        <v>1135</v>
      </c>
      <c r="B13" s="267">
        <v>288</v>
      </c>
      <c r="C13" s="267">
        <v>612</v>
      </c>
      <c r="D13" s="267">
        <v>287</v>
      </c>
      <c r="E13" s="267">
        <v>325</v>
      </c>
      <c r="F13" s="267">
        <v>290</v>
      </c>
      <c r="G13" s="267">
        <v>618</v>
      </c>
      <c r="H13" s="267">
        <v>288</v>
      </c>
      <c r="I13" s="267">
        <v>330</v>
      </c>
      <c r="J13" s="281"/>
      <c r="K13" s="269" t="s">
        <v>1136</v>
      </c>
      <c r="L13" s="267">
        <v>454</v>
      </c>
      <c r="M13" s="267">
        <v>944</v>
      </c>
      <c r="N13" s="267">
        <v>451</v>
      </c>
      <c r="O13" s="267">
        <v>493</v>
      </c>
      <c r="P13" s="267">
        <v>459</v>
      </c>
      <c r="Q13" s="267">
        <v>931</v>
      </c>
      <c r="R13" s="267">
        <v>446</v>
      </c>
      <c r="S13" s="267">
        <v>485</v>
      </c>
    </row>
    <row r="14" spans="1:19" ht="13.5" customHeight="1">
      <c r="A14" s="269" t="s">
        <v>1137</v>
      </c>
      <c r="B14" s="267">
        <v>365</v>
      </c>
      <c r="C14" s="267">
        <v>860</v>
      </c>
      <c r="D14" s="267">
        <v>396</v>
      </c>
      <c r="E14" s="267">
        <v>464</v>
      </c>
      <c r="F14" s="267">
        <v>369</v>
      </c>
      <c r="G14" s="267">
        <v>875</v>
      </c>
      <c r="H14" s="267">
        <v>404</v>
      </c>
      <c r="I14" s="267">
        <v>471</v>
      </c>
      <c r="J14" s="281"/>
      <c r="K14" s="269" t="s">
        <v>1138</v>
      </c>
      <c r="L14" s="267">
        <v>235</v>
      </c>
      <c r="M14" s="267">
        <v>494</v>
      </c>
      <c r="N14" s="267">
        <v>229</v>
      </c>
      <c r="O14" s="267">
        <v>265</v>
      </c>
      <c r="P14" s="267">
        <v>245</v>
      </c>
      <c r="Q14" s="267">
        <v>511</v>
      </c>
      <c r="R14" s="267">
        <v>233</v>
      </c>
      <c r="S14" s="267">
        <v>278</v>
      </c>
    </row>
    <row r="15" spans="1:19" ht="13.5" customHeight="1">
      <c r="A15" s="269" t="s">
        <v>1139</v>
      </c>
      <c r="B15" s="267">
        <v>416</v>
      </c>
      <c r="C15" s="267">
        <v>1079</v>
      </c>
      <c r="D15" s="267">
        <v>519</v>
      </c>
      <c r="E15" s="267">
        <v>560</v>
      </c>
      <c r="F15" s="267">
        <v>432</v>
      </c>
      <c r="G15" s="267">
        <v>1109</v>
      </c>
      <c r="H15" s="267">
        <v>531</v>
      </c>
      <c r="I15" s="267">
        <v>578</v>
      </c>
      <c r="J15" s="281"/>
      <c r="K15" s="269" t="s">
        <v>1140</v>
      </c>
      <c r="L15" s="267">
        <v>138</v>
      </c>
      <c r="M15" s="267">
        <v>337</v>
      </c>
      <c r="N15" s="267">
        <v>158</v>
      </c>
      <c r="O15" s="267">
        <v>179</v>
      </c>
      <c r="P15" s="267">
        <v>141</v>
      </c>
      <c r="Q15" s="267">
        <v>337</v>
      </c>
      <c r="R15" s="267">
        <v>158</v>
      </c>
      <c r="S15" s="267">
        <v>179</v>
      </c>
    </row>
    <row r="16" spans="1:19" ht="13.5" customHeight="1">
      <c r="A16" s="269" t="s">
        <v>1141</v>
      </c>
      <c r="B16" s="267">
        <v>340</v>
      </c>
      <c r="C16" s="267">
        <v>904</v>
      </c>
      <c r="D16" s="267">
        <v>421</v>
      </c>
      <c r="E16" s="267">
        <v>483</v>
      </c>
      <c r="F16" s="267">
        <v>342</v>
      </c>
      <c r="G16" s="267">
        <v>902</v>
      </c>
      <c r="H16" s="267">
        <v>415</v>
      </c>
      <c r="I16" s="267">
        <v>487</v>
      </c>
      <c r="J16" s="281"/>
      <c r="K16" s="269" t="s">
        <v>1142</v>
      </c>
      <c r="L16" s="267">
        <v>512</v>
      </c>
      <c r="M16" s="267">
        <v>1162</v>
      </c>
      <c r="N16" s="267">
        <v>556</v>
      </c>
      <c r="O16" s="267">
        <v>606</v>
      </c>
      <c r="P16" s="267">
        <v>505</v>
      </c>
      <c r="Q16" s="267">
        <v>1144</v>
      </c>
      <c r="R16" s="267">
        <v>550</v>
      </c>
      <c r="S16" s="267">
        <v>594</v>
      </c>
    </row>
    <row r="17" spans="1:19" ht="13.5" customHeight="1">
      <c r="A17" s="269" t="s">
        <v>1143</v>
      </c>
      <c r="B17" s="267">
        <v>189</v>
      </c>
      <c r="C17" s="267">
        <v>413</v>
      </c>
      <c r="D17" s="267">
        <v>187</v>
      </c>
      <c r="E17" s="267">
        <v>226</v>
      </c>
      <c r="F17" s="267">
        <v>186</v>
      </c>
      <c r="G17" s="267">
        <v>398</v>
      </c>
      <c r="H17" s="267">
        <v>179</v>
      </c>
      <c r="I17" s="267">
        <v>219</v>
      </c>
      <c r="J17" s="281"/>
      <c r="K17" s="269" t="s">
        <v>1144</v>
      </c>
      <c r="L17" s="267">
        <v>96</v>
      </c>
      <c r="M17" s="267">
        <v>168</v>
      </c>
      <c r="N17" s="267">
        <v>80</v>
      </c>
      <c r="O17" s="267">
        <v>88</v>
      </c>
      <c r="P17" s="267">
        <v>92</v>
      </c>
      <c r="Q17" s="267">
        <v>160</v>
      </c>
      <c r="R17" s="267">
        <v>78</v>
      </c>
      <c r="S17" s="267">
        <v>82</v>
      </c>
    </row>
    <row r="18" spans="1:19" ht="13.5" customHeight="1">
      <c r="A18" s="269" t="s">
        <v>1145</v>
      </c>
      <c r="B18" s="267">
        <v>347</v>
      </c>
      <c r="C18" s="267">
        <v>802</v>
      </c>
      <c r="D18" s="267">
        <v>397</v>
      </c>
      <c r="E18" s="267">
        <v>405</v>
      </c>
      <c r="F18" s="267">
        <v>351</v>
      </c>
      <c r="G18" s="267">
        <v>813</v>
      </c>
      <c r="H18" s="267">
        <v>404</v>
      </c>
      <c r="I18" s="267">
        <v>409</v>
      </c>
      <c r="J18" s="281"/>
      <c r="K18" s="269" t="s">
        <v>1146</v>
      </c>
      <c r="L18" s="267">
        <v>467</v>
      </c>
      <c r="M18" s="267">
        <v>834</v>
      </c>
      <c r="N18" s="267">
        <v>364</v>
      </c>
      <c r="O18" s="267">
        <v>470</v>
      </c>
      <c r="P18" s="267">
        <v>473</v>
      </c>
      <c r="Q18" s="267">
        <v>847</v>
      </c>
      <c r="R18" s="267">
        <v>370</v>
      </c>
      <c r="S18" s="267">
        <v>477</v>
      </c>
    </row>
    <row r="19" spans="1:19" ht="13.5" customHeight="1">
      <c r="A19" s="269" t="s">
        <v>1147</v>
      </c>
      <c r="B19" s="267">
        <v>148</v>
      </c>
      <c r="C19" s="267">
        <v>419</v>
      </c>
      <c r="D19" s="267">
        <v>193</v>
      </c>
      <c r="E19" s="267">
        <v>226</v>
      </c>
      <c r="F19" s="267">
        <v>150</v>
      </c>
      <c r="G19" s="267">
        <v>421</v>
      </c>
      <c r="H19" s="267">
        <v>194</v>
      </c>
      <c r="I19" s="267">
        <v>227</v>
      </c>
      <c r="J19" s="281"/>
      <c r="K19" s="269" t="s">
        <v>1148</v>
      </c>
      <c r="L19" s="267">
        <v>310</v>
      </c>
      <c r="M19" s="267">
        <v>575</v>
      </c>
      <c r="N19" s="267">
        <v>232</v>
      </c>
      <c r="O19" s="267">
        <v>343</v>
      </c>
      <c r="P19" s="267">
        <v>322</v>
      </c>
      <c r="Q19" s="267">
        <v>580</v>
      </c>
      <c r="R19" s="267">
        <v>224</v>
      </c>
      <c r="S19" s="267">
        <v>356</v>
      </c>
    </row>
    <row r="20" spans="1:19" ht="13.5" customHeight="1">
      <c r="A20" s="269" t="s">
        <v>1149</v>
      </c>
      <c r="B20" s="267">
        <v>272</v>
      </c>
      <c r="C20" s="267">
        <v>634</v>
      </c>
      <c r="D20" s="267">
        <v>304</v>
      </c>
      <c r="E20" s="267">
        <v>330</v>
      </c>
      <c r="F20" s="267">
        <v>275</v>
      </c>
      <c r="G20" s="267">
        <v>642</v>
      </c>
      <c r="H20" s="267">
        <v>309</v>
      </c>
      <c r="I20" s="267">
        <v>333</v>
      </c>
      <c r="J20" s="281"/>
      <c r="K20" s="269" t="s">
        <v>1150</v>
      </c>
      <c r="L20" s="267">
        <v>480</v>
      </c>
      <c r="M20" s="267">
        <v>878</v>
      </c>
      <c r="N20" s="267">
        <v>388</v>
      </c>
      <c r="O20" s="267">
        <v>490</v>
      </c>
      <c r="P20" s="267">
        <v>485</v>
      </c>
      <c r="Q20" s="267">
        <v>893</v>
      </c>
      <c r="R20" s="267">
        <v>403</v>
      </c>
      <c r="S20" s="267">
        <v>490</v>
      </c>
    </row>
    <row r="21" spans="1:19" ht="13.5" customHeight="1">
      <c r="A21" s="269" t="s">
        <v>1151</v>
      </c>
      <c r="B21" s="267">
        <v>0</v>
      </c>
      <c r="C21" s="267">
        <v>0</v>
      </c>
      <c r="D21" s="267">
        <v>0</v>
      </c>
      <c r="E21" s="267">
        <v>0</v>
      </c>
      <c r="F21" s="267">
        <v>0</v>
      </c>
      <c r="G21" s="267">
        <v>0</v>
      </c>
      <c r="H21" s="267">
        <v>0</v>
      </c>
      <c r="I21" s="267">
        <v>0</v>
      </c>
      <c r="J21" s="281"/>
      <c r="K21" s="269" t="s">
        <v>1152</v>
      </c>
      <c r="L21" s="267">
        <v>640</v>
      </c>
      <c r="M21" s="267">
        <v>1297</v>
      </c>
      <c r="N21" s="267">
        <v>599</v>
      </c>
      <c r="O21" s="267">
        <v>698</v>
      </c>
      <c r="P21" s="267">
        <v>634</v>
      </c>
      <c r="Q21" s="267">
        <v>1287</v>
      </c>
      <c r="R21" s="267">
        <v>597</v>
      </c>
      <c r="S21" s="267">
        <v>690</v>
      </c>
    </row>
    <row r="22" spans="1:19" ht="13.5" customHeight="1">
      <c r="A22" s="269" t="s">
        <v>1153</v>
      </c>
      <c r="B22" s="267">
        <v>11</v>
      </c>
      <c r="C22" s="267">
        <v>28</v>
      </c>
      <c r="D22" s="267">
        <v>13</v>
      </c>
      <c r="E22" s="267">
        <v>15</v>
      </c>
      <c r="F22" s="267">
        <v>11</v>
      </c>
      <c r="G22" s="267">
        <v>29</v>
      </c>
      <c r="H22" s="267">
        <v>13</v>
      </c>
      <c r="I22" s="267">
        <v>16</v>
      </c>
      <c r="J22" s="281"/>
      <c r="K22" s="269" t="s">
        <v>1154</v>
      </c>
      <c r="L22" s="267">
        <v>360</v>
      </c>
      <c r="M22" s="267">
        <v>856</v>
      </c>
      <c r="N22" s="267">
        <v>376</v>
      </c>
      <c r="O22" s="267">
        <v>480</v>
      </c>
      <c r="P22" s="267">
        <v>355</v>
      </c>
      <c r="Q22" s="267">
        <v>845</v>
      </c>
      <c r="R22" s="267">
        <v>370</v>
      </c>
      <c r="S22" s="267">
        <v>475</v>
      </c>
    </row>
    <row r="23" spans="1:19" ht="13.5" customHeight="1">
      <c r="A23" s="269" t="s">
        <v>1155</v>
      </c>
      <c r="B23" s="267">
        <v>177</v>
      </c>
      <c r="C23" s="267">
        <v>467</v>
      </c>
      <c r="D23" s="267">
        <v>218</v>
      </c>
      <c r="E23" s="267">
        <v>249</v>
      </c>
      <c r="F23" s="267">
        <v>185</v>
      </c>
      <c r="G23" s="267">
        <v>483</v>
      </c>
      <c r="H23" s="267">
        <v>224</v>
      </c>
      <c r="I23" s="267">
        <v>259</v>
      </c>
      <c r="J23" s="281"/>
      <c r="K23" s="269" t="s">
        <v>1156</v>
      </c>
      <c r="L23" s="267">
        <v>535</v>
      </c>
      <c r="M23" s="267">
        <v>1255</v>
      </c>
      <c r="N23" s="267">
        <v>589</v>
      </c>
      <c r="O23" s="267">
        <v>666</v>
      </c>
      <c r="P23" s="267">
        <v>525</v>
      </c>
      <c r="Q23" s="267">
        <v>1228</v>
      </c>
      <c r="R23" s="267">
        <v>584</v>
      </c>
      <c r="S23" s="267">
        <v>644</v>
      </c>
    </row>
    <row r="24" spans="1:19" ht="13.5" customHeight="1">
      <c r="A24" s="269" t="s">
        <v>1157</v>
      </c>
      <c r="B24" s="267">
        <v>191</v>
      </c>
      <c r="C24" s="267">
        <v>464</v>
      </c>
      <c r="D24" s="267">
        <v>207</v>
      </c>
      <c r="E24" s="267">
        <v>257</v>
      </c>
      <c r="F24" s="267">
        <v>196</v>
      </c>
      <c r="G24" s="267">
        <v>466</v>
      </c>
      <c r="H24" s="267">
        <v>210</v>
      </c>
      <c r="I24" s="267">
        <v>256</v>
      </c>
      <c r="J24" s="281"/>
      <c r="K24" s="269" t="s">
        <v>1158</v>
      </c>
      <c r="L24" s="267">
        <v>423</v>
      </c>
      <c r="M24" s="267">
        <v>1048</v>
      </c>
      <c r="N24" s="267">
        <v>502</v>
      </c>
      <c r="O24" s="267">
        <v>546</v>
      </c>
      <c r="P24" s="267">
        <v>430</v>
      </c>
      <c r="Q24" s="267">
        <v>1054</v>
      </c>
      <c r="R24" s="267">
        <v>510</v>
      </c>
      <c r="S24" s="267">
        <v>544</v>
      </c>
    </row>
    <row r="25" spans="1:19" ht="13.5" customHeight="1">
      <c r="A25" s="269" t="s">
        <v>1159</v>
      </c>
      <c r="B25" s="267">
        <v>0</v>
      </c>
      <c r="C25" s="267">
        <v>0</v>
      </c>
      <c r="D25" s="267">
        <v>0</v>
      </c>
      <c r="E25" s="267">
        <v>0</v>
      </c>
      <c r="F25" s="267">
        <v>0</v>
      </c>
      <c r="G25" s="267">
        <v>0</v>
      </c>
      <c r="H25" s="267">
        <v>0</v>
      </c>
      <c r="I25" s="267">
        <v>0</v>
      </c>
      <c r="J25" s="281"/>
      <c r="K25" s="269"/>
      <c r="L25" s="267"/>
      <c r="M25" s="267"/>
      <c r="N25" s="267"/>
      <c r="O25" s="267"/>
      <c r="P25" s="307"/>
      <c r="Q25" s="307"/>
      <c r="R25" s="307"/>
      <c r="S25" s="307"/>
    </row>
    <row r="26" spans="1:19" ht="13.5" customHeight="1">
      <c r="A26" s="269" t="s">
        <v>1160</v>
      </c>
      <c r="B26" s="267">
        <v>15</v>
      </c>
      <c r="C26" s="267">
        <v>46</v>
      </c>
      <c r="D26" s="267">
        <v>25</v>
      </c>
      <c r="E26" s="267">
        <v>21</v>
      </c>
      <c r="F26" s="267">
        <v>16</v>
      </c>
      <c r="G26" s="267">
        <v>47</v>
      </c>
      <c r="H26" s="267">
        <v>26</v>
      </c>
      <c r="I26" s="267">
        <v>21</v>
      </c>
      <c r="J26" s="281"/>
      <c r="K26" s="733" t="s">
        <v>1161</v>
      </c>
      <c r="L26" s="734"/>
      <c r="M26" s="734"/>
      <c r="N26" s="734"/>
      <c r="O26" s="734"/>
      <c r="P26" s="734"/>
      <c r="Q26" s="734"/>
      <c r="R26" s="734"/>
      <c r="S26" s="307"/>
    </row>
    <row r="27" spans="1:19" ht="13.5" customHeight="1">
      <c r="A27" s="269" t="s">
        <v>1162</v>
      </c>
      <c r="B27" s="267">
        <v>341</v>
      </c>
      <c r="C27" s="267">
        <v>575</v>
      </c>
      <c r="D27" s="267">
        <v>263</v>
      </c>
      <c r="E27" s="267">
        <v>312</v>
      </c>
      <c r="F27" s="267">
        <v>360</v>
      </c>
      <c r="G27" s="267">
        <v>615</v>
      </c>
      <c r="H27" s="267">
        <v>280</v>
      </c>
      <c r="I27" s="267">
        <v>335</v>
      </c>
      <c r="J27" s="281"/>
      <c r="K27" s="293" t="s">
        <v>234</v>
      </c>
      <c r="L27" s="267"/>
      <c r="M27" s="267"/>
      <c r="N27" s="267"/>
      <c r="O27" s="267"/>
      <c r="P27" s="307"/>
      <c r="Q27" s="307"/>
      <c r="R27" s="307"/>
      <c r="S27" s="307"/>
    </row>
    <row r="28" spans="1:19" ht="13.5" customHeight="1">
      <c r="A28" s="269" t="s">
        <v>1163</v>
      </c>
      <c r="B28" s="267">
        <v>176</v>
      </c>
      <c r="C28" s="267">
        <v>322</v>
      </c>
      <c r="D28" s="267">
        <v>160</v>
      </c>
      <c r="E28" s="267">
        <v>162</v>
      </c>
      <c r="F28" s="267">
        <v>175</v>
      </c>
      <c r="G28" s="267">
        <v>324</v>
      </c>
      <c r="H28" s="267">
        <v>158</v>
      </c>
      <c r="I28" s="267">
        <v>166</v>
      </c>
      <c r="J28" s="281"/>
      <c r="K28" s="269"/>
      <c r="L28" s="267"/>
      <c r="M28" s="267"/>
      <c r="N28" s="267"/>
      <c r="O28" s="267"/>
      <c r="P28" s="307"/>
      <c r="Q28" s="307"/>
      <c r="R28" s="307"/>
      <c r="S28" s="307"/>
    </row>
    <row r="29" spans="1:19" ht="13.5" customHeight="1">
      <c r="A29" s="269" t="s">
        <v>1164</v>
      </c>
      <c r="B29" s="267">
        <v>462</v>
      </c>
      <c r="C29" s="267">
        <v>983</v>
      </c>
      <c r="D29" s="267">
        <v>438</v>
      </c>
      <c r="E29" s="267">
        <v>545</v>
      </c>
      <c r="F29" s="267">
        <v>469</v>
      </c>
      <c r="G29" s="267">
        <v>993</v>
      </c>
      <c r="H29" s="267">
        <v>456</v>
      </c>
      <c r="I29" s="267">
        <v>537</v>
      </c>
      <c r="J29" s="281"/>
      <c r="K29" s="269"/>
      <c r="L29" s="267"/>
      <c r="M29" s="267"/>
      <c r="N29" s="267"/>
      <c r="O29" s="267"/>
      <c r="P29" s="307"/>
      <c r="Q29" s="307"/>
      <c r="R29" s="307"/>
      <c r="S29" s="307"/>
    </row>
    <row r="30" spans="1:19" ht="13.5" customHeight="1">
      <c r="A30" s="269" t="s">
        <v>1165</v>
      </c>
      <c r="B30" s="267">
        <v>443</v>
      </c>
      <c r="C30" s="267">
        <v>818</v>
      </c>
      <c r="D30" s="267">
        <v>386</v>
      </c>
      <c r="E30" s="267">
        <v>432</v>
      </c>
      <c r="F30" s="267">
        <v>446</v>
      </c>
      <c r="G30" s="267">
        <v>821</v>
      </c>
      <c r="H30" s="267">
        <v>392</v>
      </c>
      <c r="I30" s="267">
        <v>429</v>
      </c>
      <c r="J30" s="281"/>
      <c r="K30" s="269"/>
      <c r="L30" s="267"/>
      <c r="M30" s="267"/>
      <c r="N30" s="267"/>
      <c r="O30" s="267"/>
      <c r="P30" s="307"/>
      <c r="Q30" s="307"/>
      <c r="R30" s="307"/>
      <c r="S30" s="307"/>
    </row>
    <row r="31" spans="1:19" ht="13.5" customHeight="1">
      <c r="A31" s="269" t="s">
        <v>1166</v>
      </c>
      <c r="B31" s="267">
        <v>884</v>
      </c>
      <c r="C31" s="267">
        <v>2068</v>
      </c>
      <c r="D31" s="267">
        <v>959</v>
      </c>
      <c r="E31" s="267">
        <v>1109</v>
      </c>
      <c r="F31" s="267">
        <v>890</v>
      </c>
      <c r="G31" s="267">
        <v>2064</v>
      </c>
      <c r="H31" s="267">
        <v>965</v>
      </c>
      <c r="I31" s="267">
        <v>1099</v>
      </c>
      <c r="J31" s="281"/>
      <c r="K31" s="269"/>
      <c r="L31" s="267"/>
      <c r="M31" s="267"/>
      <c r="N31" s="267"/>
      <c r="O31" s="267"/>
      <c r="P31" s="307"/>
      <c r="Q31" s="307"/>
      <c r="R31" s="307"/>
      <c r="S31" s="307"/>
    </row>
    <row r="32" spans="1:19" ht="13.5" customHeight="1">
      <c r="A32" s="269" t="s">
        <v>1167</v>
      </c>
      <c r="B32" s="267">
        <v>391</v>
      </c>
      <c r="C32" s="267">
        <v>653</v>
      </c>
      <c r="D32" s="267">
        <v>287</v>
      </c>
      <c r="E32" s="267">
        <v>366</v>
      </c>
      <c r="F32" s="267">
        <v>410</v>
      </c>
      <c r="G32" s="267">
        <v>684</v>
      </c>
      <c r="H32" s="267">
        <v>301</v>
      </c>
      <c r="I32" s="267">
        <v>383</v>
      </c>
      <c r="J32" s="281"/>
      <c r="K32" s="269"/>
      <c r="L32" s="267"/>
      <c r="M32" s="267"/>
      <c r="N32" s="267"/>
      <c r="O32" s="267"/>
      <c r="P32" s="307"/>
      <c r="Q32" s="307"/>
      <c r="R32" s="307"/>
      <c r="S32" s="307"/>
    </row>
    <row r="33" spans="1:20" ht="13.5" customHeight="1">
      <c r="A33" s="269" t="s">
        <v>1168</v>
      </c>
      <c r="B33" s="267">
        <v>176</v>
      </c>
      <c r="C33" s="267">
        <v>332</v>
      </c>
      <c r="D33" s="267">
        <v>156</v>
      </c>
      <c r="E33" s="267">
        <v>176</v>
      </c>
      <c r="F33" s="267">
        <v>170</v>
      </c>
      <c r="G33" s="267">
        <v>323</v>
      </c>
      <c r="H33" s="267">
        <v>149</v>
      </c>
      <c r="I33" s="267">
        <v>174</v>
      </c>
      <c r="J33" s="281"/>
      <c r="K33" s="269"/>
      <c r="L33" s="267"/>
      <c r="M33" s="267"/>
      <c r="N33" s="267"/>
      <c r="O33" s="267"/>
      <c r="P33" s="307"/>
      <c r="Q33" s="307"/>
      <c r="R33" s="307"/>
      <c r="S33" s="307"/>
    </row>
    <row r="34" spans="1:20" ht="13.5" customHeight="1">
      <c r="A34" s="269" t="s">
        <v>1169</v>
      </c>
      <c r="B34" s="267">
        <v>534</v>
      </c>
      <c r="C34" s="267">
        <v>1215</v>
      </c>
      <c r="D34" s="267">
        <v>530</v>
      </c>
      <c r="E34" s="267">
        <v>685</v>
      </c>
      <c r="F34" s="267">
        <v>542</v>
      </c>
      <c r="G34" s="267">
        <v>1231</v>
      </c>
      <c r="H34" s="267">
        <v>541</v>
      </c>
      <c r="I34" s="267">
        <v>690</v>
      </c>
      <c r="J34" s="281"/>
      <c r="K34" s="269"/>
      <c r="L34" s="267"/>
      <c r="M34" s="267"/>
      <c r="N34" s="267"/>
      <c r="O34" s="267"/>
      <c r="P34" s="307"/>
      <c r="Q34" s="307"/>
      <c r="R34" s="307"/>
      <c r="S34" s="307"/>
    </row>
    <row r="35" spans="1:20" ht="13.5" customHeight="1">
      <c r="A35" s="269" t="s">
        <v>1170</v>
      </c>
      <c r="B35" s="267">
        <v>46</v>
      </c>
      <c r="C35" s="267">
        <v>121</v>
      </c>
      <c r="D35" s="267">
        <v>55</v>
      </c>
      <c r="E35" s="267">
        <v>66</v>
      </c>
      <c r="F35" s="267">
        <v>45</v>
      </c>
      <c r="G35" s="267">
        <v>121</v>
      </c>
      <c r="H35" s="267">
        <v>56</v>
      </c>
      <c r="I35" s="267">
        <v>65</v>
      </c>
      <c r="J35" s="281"/>
      <c r="K35" s="269"/>
      <c r="L35" s="267"/>
      <c r="M35" s="267"/>
      <c r="N35" s="267"/>
      <c r="O35" s="267"/>
      <c r="P35" s="307"/>
      <c r="Q35" s="307"/>
      <c r="R35" s="307"/>
      <c r="S35" s="307"/>
    </row>
    <row r="36" spans="1:20" ht="13.5" customHeight="1">
      <c r="A36" s="269" t="s">
        <v>1171</v>
      </c>
      <c r="B36" s="267" t="s">
        <v>377</v>
      </c>
      <c r="C36" s="267" t="s">
        <v>377</v>
      </c>
      <c r="D36" s="267" t="s">
        <v>377</v>
      </c>
      <c r="E36" s="267" t="s">
        <v>377</v>
      </c>
      <c r="F36" s="267" t="s">
        <v>377</v>
      </c>
      <c r="G36" s="267" t="s">
        <v>377</v>
      </c>
      <c r="H36" s="267" t="s">
        <v>377</v>
      </c>
      <c r="I36" s="267" t="s">
        <v>377</v>
      </c>
      <c r="J36" s="281"/>
      <c r="K36" s="269"/>
      <c r="L36" s="267"/>
      <c r="M36" s="267"/>
      <c r="N36" s="267"/>
      <c r="O36" s="267"/>
      <c r="P36" s="307"/>
      <c r="Q36" s="307"/>
      <c r="R36" s="307"/>
      <c r="S36" s="307"/>
    </row>
    <row r="37" spans="1:20" ht="13.5" customHeight="1">
      <c r="A37" s="269" t="s">
        <v>1172</v>
      </c>
      <c r="B37" s="267">
        <v>0</v>
      </c>
      <c r="C37" s="267">
        <v>0</v>
      </c>
      <c r="D37" s="267">
        <v>0</v>
      </c>
      <c r="E37" s="267">
        <v>0</v>
      </c>
      <c r="F37" s="267">
        <v>0</v>
      </c>
      <c r="G37" s="267">
        <v>0</v>
      </c>
      <c r="H37" s="267">
        <v>0</v>
      </c>
      <c r="I37" s="267">
        <v>0</v>
      </c>
      <c r="J37" s="281"/>
      <c r="K37" s="269"/>
      <c r="L37" s="267"/>
      <c r="M37" s="267"/>
      <c r="N37" s="267"/>
      <c r="O37" s="267"/>
      <c r="P37" s="307"/>
      <c r="Q37" s="307"/>
      <c r="R37" s="307"/>
      <c r="S37" s="307"/>
    </row>
    <row r="38" spans="1:20" ht="13.5" customHeight="1">
      <c r="A38" s="269" t="s">
        <v>1173</v>
      </c>
      <c r="B38" s="267">
        <v>0</v>
      </c>
      <c r="C38" s="267">
        <v>0</v>
      </c>
      <c r="D38" s="267">
        <v>0</v>
      </c>
      <c r="E38" s="267">
        <v>0</v>
      </c>
      <c r="F38" s="267">
        <v>0</v>
      </c>
      <c r="G38" s="267">
        <v>0</v>
      </c>
      <c r="H38" s="267">
        <v>0</v>
      </c>
      <c r="I38" s="267">
        <v>0</v>
      </c>
      <c r="J38" s="281"/>
      <c r="K38" s="269"/>
      <c r="L38" s="267"/>
      <c r="M38" s="267"/>
      <c r="N38" s="267"/>
      <c r="O38" s="267"/>
      <c r="P38" s="307"/>
      <c r="Q38" s="307"/>
      <c r="R38" s="307"/>
      <c r="S38" s="307"/>
    </row>
    <row r="39" spans="1:20" ht="13.5" customHeight="1">
      <c r="A39" s="269" t="s">
        <v>1174</v>
      </c>
      <c r="B39" s="267">
        <v>0</v>
      </c>
      <c r="C39" s="267">
        <v>0</v>
      </c>
      <c r="D39" s="267">
        <v>0</v>
      </c>
      <c r="E39" s="267">
        <v>0</v>
      </c>
      <c r="F39" s="267">
        <v>0</v>
      </c>
      <c r="G39" s="267">
        <v>0</v>
      </c>
      <c r="H39" s="267">
        <v>0</v>
      </c>
      <c r="I39" s="267">
        <v>0</v>
      </c>
      <c r="J39" s="281"/>
      <c r="K39" s="269"/>
      <c r="L39" s="267"/>
      <c r="M39" s="267"/>
      <c r="N39" s="267"/>
      <c r="O39" s="267"/>
      <c r="P39" s="307"/>
      <c r="Q39" s="307"/>
      <c r="R39" s="307"/>
      <c r="S39" s="307"/>
    </row>
    <row r="40" spans="1:20" ht="13.5" customHeight="1">
      <c r="A40" s="269" t="s">
        <v>1175</v>
      </c>
      <c r="B40" s="267">
        <v>207</v>
      </c>
      <c r="C40" s="267">
        <v>484</v>
      </c>
      <c r="D40" s="267">
        <v>214</v>
      </c>
      <c r="E40" s="267">
        <v>270</v>
      </c>
      <c r="F40" s="267">
        <v>208</v>
      </c>
      <c r="G40" s="267">
        <v>484</v>
      </c>
      <c r="H40" s="267">
        <v>214</v>
      </c>
      <c r="I40" s="267">
        <v>270</v>
      </c>
      <c r="J40" s="281"/>
      <c r="K40" s="269"/>
      <c r="L40" s="267"/>
      <c r="M40" s="267"/>
      <c r="N40" s="267"/>
      <c r="O40" s="267"/>
      <c r="P40" s="307"/>
      <c r="Q40" s="307"/>
      <c r="R40" s="307"/>
      <c r="S40" s="307"/>
    </row>
    <row r="41" spans="1:20" ht="13.5" customHeight="1">
      <c r="A41" s="269" t="s">
        <v>1176</v>
      </c>
      <c r="B41" s="267">
        <v>214</v>
      </c>
      <c r="C41" s="267">
        <v>548</v>
      </c>
      <c r="D41" s="267">
        <v>237</v>
      </c>
      <c r="E41" s="267">
        <v>311</v>
      </c>
      <c r="F41" s="267">
        <v>213</v>
      </c>
      <c r="G41" s="267">
        <v>528</v>
      </c>
      <c r="H41" s="267">
        <v>227</v>
      </c>
      <c r="I41" s="267">
        <v>301</v>
      </c>
      <c r="J41" s="281"/>
      <c r="K41" s="269"/>
      <c r="L41" s="267"/>
      <c r="M41" s="267"/>
      <c r="N41" s="267"/>
      <c r="O41" s="267"/>
      <c r="P41" s="307"/>
      <c r="Q41" s="307"/>
      <c r="R41" s="307"/>
      <c r="S41" s="307"/>
    </row>
    <row r="42" spans="1:20" ht="13.5" customHeight="1">
      <c r="A42" s="269" t="s">
        <v>1177</v>
      </c>
      <c r="B42" s="267">
        <v>156</v>
      </c>
      <c r="C42" s="267">
        <v>397</v>
      </c>
      <c r="D42" s="267">
        <v>181</v>
      </c>
      <c r="E42" s="267">
        <v>216</v>
      </c>
      <c r="F42" s="267">
        <v>162</v>
      </c>
      <c r="G42" s="267">
        <v>409</v>
      </c>
      <c r="H42" s="267">
        <v>187</v>
      </c>
      <c r="I42" s="267">
        <v>222</v>
      </c>
      <c r="J42" s="281"/>
      <c r="K42" s="269"/>
      <c r="L42" s="267"/>
      <c r="M42" s="267"/>
      <c r="N42" s="267"/>
      <c r="O42" s="267"/>
      <c r="P42" s="307"/>
      <c r="Q42" s="307"/>
      <c r="R42" s="307"/>
      <c r="S42" s="307"/>
    </row>
    <row r="43" spans="1:20" ht="13.5" customHeight="1">
      <c r="A43" s="269" t="s">
        <v>1178</v>
      </c>
      <c r="B43" s="267">
        <v>51</v>
      </c>
      <c r="C43" s="267">
        <v>149</v>
      </c>
      <c r="D43" s="267">
        <v>66</v>
      </c>
      <c r="E43" s="267">
        <v>83</v>
      </c>
      <c r="F43" s="267">
        <v>51</v>
      </c>
      <c r="G43" s="267">
        <v>150</v>
      </c>
      <c r="H43" s="267">
        <v>67</v>
      </c>
      <c r="I43" s="267">
        <v>83</v>
      </c>
      <c r="J43" s="281"/>
      <c r="K43" s="269"/>
      <c r="L43" s="267"/>
      <c r="M43" s="267"/>
      <c r="N43" s="267"/>
      <c r="O43" s="267"/>
      <c r="P43" s="307"/>
      <c r="Q43" s="307"/>
      <c r="R43" s="307"/>
      <c r="S43" s="307"/>
    </row>
    <row r="44" spans="1:20" ht="13.5" customHeight="1">
      <c r="A44" s="269" t="s">
        <v>1179</v>
      </c>
      <c r="B44" s="267">
        <v>231</v>
      </c>
      <c r="C44" s="267">
        <v>484</v>
      </c>
      <c r="D44" s="267">
        <v>210</v>
      </c>
      <c r="E44" s="267">
        <v>274</v>
      </c>
      <c r="F44" s="267">
        <v>230</v>
      </c>
      <c r="G44" s="267">
        <v>488</v>
      </c>
      <c r="H44" s="267">
        <v>216</v>
      </c>
      <c r="I44" s="267">
        <v>272</v>
      </c>
      <c r="J44" s="281"/>
      <c r="K44" s="269"/>
      <c r="L44" s="267"/>
      <c r="M44" s="267"/>
      <c r="N44" s="267"/>
      <c r="O44" s="267"/>
      <c r="P44" s="307"/>
      <c r="Q44" s="307"/>
      <c r="R44" s="307"/>
      <c r="S44" s="307"/>
    </row>
    <row r="45" spans="1:20" ht="13.5" customHeight="1">
      <c r="A45" s="269" t="s">
        <v>1180</v>
      </c>
      <c r="B45" s="267">
        <v>243</v>
      </c>
      <c r="C45" s="267">
        <v>628</v>
      </c>
      <c r="D45" s="267">
        <v>296</v>
      </c>
      <c r="E45" s="267">
        <v>332</v>
      </c>
      <c r="F45" s="267">
        <v>244</v>
      </c>
      <c r="G45" s="267">
        <v>613</v>
      </c>
      <c r="H45" s="267">
        <v>290</v>
      </c>
      <c r="I45" s="267">
        <v>323</v>
      </c>
      <c r="J45" s="281"/>
      <c r="K45" s="308"/>
      <c r="L45" s="307"/>
      <c r="M45" s="307"/>
      <c r="N45" s="307"/>
      <c r="O45" s="307"/>
      <c r="P45" s="307"/>
      <c r="Q45" s="307"/>
      <c r="R45" s="307"/>
      <c r="S45" s="307"/>
    </row>
    <row r="46" spans="1:20" ht="13.5" customHeight="1">
      <c r="A46" s="269" t="s">
        <v>1181</v>
      </c>
      <c r="B46" s="267">
        <v>223</v>
      </c>
      <c r="C46" s="267">
        <v>607</v>
      </c>
      <c r="D46" s="267">
        <v>279</v>
      </c>
      <c r="E46" s="267">
        <v>328</v>
      </c>
      <c r="F46" s="267">
        <v>231</v>
      </c>
      <c r="G46" s="267">
        <v>618</v>
      </c>
      <c r="H46" s="267">
        <v>287</v>
      </c>
      <c r="I46" s="267">
        <v>331</v>
      </c>
      <c r="J46" s="281"/>
      <c r="K46" s="309"/>
      <c r="L46" s="51"/>
      <c r="M46" s="51"/>
      <c r="N46" s="51"/>
      <c r="O46" s="51"/>
      <c r="P46" s="51"/>
      <c r="Q46" s="51"/>
      <c r="R46" s="51"/>
      <c r="S46" s="51"/>
      <c r="T46" s="1"/>
    </row>
    <row r="47" spans="1:20" ht="13.5" customHeight="1">
      <c r="A47" s="269" t="s">
        <v>1182</v>
      </c>
      <c r="B47" s="267">
        <v>54</v>
      </c>
      <c r="C47" s="267">
        <v>86</v>
      </c>
      <c r="D47" s="267">
        <v>38</v>
      </c>
      <c r="E47" s="267">
        <v>48</v>
      </c>
      <c r="F47" s="267">
        <v>53</v>
      </c>
      <c r="G47" s="267">
        <v>84</v>
      </c>
      <c r="H47" s="267">
        <v>39</v>
      </c>
      <c r="I47" s="267">
        <v>45</v>
      </c>
      <c r="J47" s="281"/>
      <c r="K47" s="293"/>
      <c r="L47" s="281"/>
      <c r="M47" s="281"/>
      <c r="N47" s="281"/>
      <c r="O47" s="281"/>
      <c r="P47" s="281"/>
      <c r="Q47" s="281"/>
      <c r="R47" s="281"/>
      <c r="S47" s="281"/>
    </row>
    <row r="48" spans="1:20" ht="13.5" customHeight="1">
      <c r="A48" s="269" t="s">
        <v>1183</v>
      </c>
      <c r="B48" s="267">
        <v>253</v>
      </c>
      <c r="C48" s="267">
        <v>643</v>
      </c>
      <c r="D48" s="267">
        <v>299</v>
      </c>
      <c r="E48" s="267">
        <v>344</v>
      </c>
      <c r="F48" s="267">
        <v>250</v>
      </c>
      <c r="G48" s="267">
        <v>631</v>
      </c>
      <c r="H48" s="267">
        <v>298</v>
      </c>
      <c r="I48" s="267">
        <v>333</v>
      </c>
      <c r="J48" s="281"/>
      <c r="L48" s="281"/>
      <c r="M48" s="281"/>
      <c r="N48" s="281"/>
      <c r="O48" s="281"/>
      <c r="P48" s="281"/>
      <c r="Q48" s="281"/>
      <c r="R48" s="281"/>
      <c r="S48" s="281"/>
    </row>
    <row r="49" spans="1:19" ht="13.5" customHeight="1">
      <c r="A49" s="269" t="s">
        <v>1184</v>
      </c>
      <c r="B49" s="267">
        <v>107</v>
      </c>
      <c r="C49" s="267">
        <v>307</v>
      </c>
      <c r="D49" s="267">
        <v>150</v>
      </c>
      <c r="E49" s="267">
        <v>157</v>
      </c>
      <c r="F49" s="267">
        <v>102</v>
      </c>
      <c r="G49" s="267">
        <v>297</v>
      </c>
      <c r="H49" s="267">
        <v>143</v>
      </c>
      <c r="I49" s="267">
        <v>154</v>
      </c>
      <c r="J49" s="281"/>
      <c r="K49" s="310"/>
      <c r="L49" s="281"/>
      <c r="M49" s="281"/>
      <c r="N49" s="281"/>
      <c r="O49" s="281"/>
      <c r="P49" s="281"/>
      <c r="Q49" s="281"/>
      <c r="R49" s="281"/>
      <c r="S49" s="281"/>
    </row>
    <row r="50" spans="1:19" ht="13.5" customHeight="1">
      <c r="A50" s="269" t="s">
        <v>1185</v>
      </c>
      <c r="B50" s="267">
        <v>181</v>
      </c>
      <c r="C50" s="267">
        <v>413</v>
      </c>
      <c r="D50" s="267">
        <v>189</v>
      </c>
      <c r="E50" s="267">
        <v>224</v>
      </c>
      <c r="F50" s="267">
        <v>181</v>
      </c>
      <c r="G50" s="267">
        <v>406</v>
      </c>
      <c r="H50" s="267">
        <v>185</v>
      </c>
      <c r="I50" s="267">
        <v>221</v>
      </c>
      <c r="J50" s="281"/>
      <c r="K50" s="310"/>
      <c r="L50" s="281"/>
      <c r="M50" s="281"/>
      <c r="N50" s="281"/>
      <c r="O50" s="281"/>
      <c r="P50" s="281"/>
      <c r="Q50" s="281"/>
      <c r="R50" s="281"/>
      <c r="S50" s="281"/>
    </row>
    <row r="51" spans="1:19" ht="13.5" customHeight="1">
      <c r="A51" s="269" t="s">
        <v>1186</v>
      </c>
      <c r="B51" s="267">
        <v>67</v>
      </c>
      <c r="C51" s="267">
        <v>186</v>
      </c>
      <c r="D51" s="267">
        <v>91</v>
      </c>
      <c r="E51" s="267">
        <v>95</v>
      </c>
      <c r="F51" s="267">
        <v>67</v>
      </c>
      <c r="G51" s="267">
        <v>190</v>
      </c>
      <c r="H51" s="267">
        <v>91</v>
      </c>
      <c r="I51" s="267">
        <v>99</v>
      </c>
      <c r="J51" s="281"/>
      <c r="K51" s="310"/>
      <c r="L51" s="281"/>
      <c r="M51" s="281"/>
      <c r="N51" s="281"/>
      <c r="O51" s="281"/>
      <c r="P51" s="281"/>
      <c r="Q51" s="281"/>
      <c r="R51" s="281"/>
      <c r="S51" s="281"/>
    </row>
    <row r="52" spans="1:19" ht="13.5" customHeight="1">
      <c r="A52" s="269" t="s">
        <v>1187</v>
      </c>
      <c r="B52" s="267">
        <v>414</v>
      </c>
      <c r="C52" s="267">
        <v>1026</v>
      </c>
      <c r="D52" s="267">
        <v>504</v>
      </c>
      <c r="E52" s="267">
        <v>522</v>
      </c>
      <c r="F52" s="267">
        <v>417</v>
      </c>
      <c r="G52" s="267">
        <v>1017</v>
      </c>
      <c r="H52" s="267">
        <v>501</v>
      </c>
      <c r="I52" s="267">
        <v>516</v>
      </c>
      <c r="J52" s="281"/>
      <c r="K52" s="310"/>
      <c r="L52" s="281"/>
      <c r="M52" s="281"/>
      <c r="N52" s="281"/>
      <c r="O52" s="281"/>
      <c r="P52" s="281"/>
      <c r="Q52" s="281"/>
      <c r="R52" s="281"/>
      <c r="S52" s="281"/>
    </row>
    <row r="53" spans="1:19" ht="13.5" customHeight="1">
      <c r="A53" s="269" t="s">
        <v>1188</v>
      </c>
      <c r="B53" s="267">
        <v>505</v>
      </c>
      <c r="C53" s="267">
        <v>1282</v>
      </c>
      <c r="D53" s="267">
        <v>638</v>
      </c>
      <c r="E53" s="267">
        <v>644</v>
      </c>
      <c r="F53" s="267">
        <v>503</v>
      </c>
      <c r="G53" s="267">
        <v>1279</v>
      </c>
      <c r="H53" s="267">
        <v>638</v>
      </c>
      <c r="I53" s="267">
        <v>641</v>
      </c>
      <c r="J53" s="281"/>
      <c r="K53" s="310"/>
      <c r="L53" s="281"/>
      <c r="M53" s="281"/>
      <c r="N53" s="281"/>
      <c r="O53" s="281"/>
      <c r="P53" s="281"/>
      <c r="Q53" s="281"/>
      <c r="R53" s="281"/>
      <c r="S53" s="281"/>
    </row>
    <row r="54" spans="1:19" ht="13.5" customHeight="1">
      <c r="A54" s="269" t="s">
        <v>1189</v>
      </c>
      <c r="B54" s="267">
        <v>214</v>
      </c>
      <c r="C54" s="267">
        <v>537</v>
      </c>
      <c r="D54" s="267">
        <v>246</v>
      </c>
      <c r="E54" s="267">
        <v>291</v>
      </c>
      <c r="F54" s="267">
        <v>224</v>
      </c>
      <c r="G54" s="267">
        <v>541</v>
      </c>
      <c r="H54" s="267">
        <v>250</v>
      </c>
      <c r="I54" s="267">
        <v>291</v>
      </c>
      <c r="J54" s="281"/>
      <c r="K54" s="310"/>
      <c r="L54" s="281"/>
      <c r="M54" s="281"/>
      <c r="N54" s="281"/>
      <c r="O54" s="281"/>
      <c r="P54" s="281"/>
      <c r="Q54" s="281"/>
      <c r="R54" s="281"/>
      <c r="S54" s="281"/>
    </row>
    <row r="55" spans="1:19" ht="13.5" customHeight="1">
      <c r="A55" s="269" t="s">
        <v>1190</v>
      </c>
      <c r="B55" s="267">
        <v>258</v>
      </c>
      <c r="C55" s="267">
        <v>589</v>
      </c>
      <c r="D55" s="267">
        <v>280</v>
      </c>
      <c r="E55" s="267">
        <v>309</v>
      </c>
      <c r="F55" s="267">
        <v>260</v>
      </c>
      <c r="G55" s="267">
        <v>580</v>
      </c>
      <c r="H55" s="267">
        <v>279</v>
      </c>
      <c r="I55" s="267">
        <v>301</v>
      </c>
      <c r="J55" s="281"/>
      <c r="K55" s="310"/>
      <c r="L55" s="281"/>
      <c r="M55" s="281"/>
      <c r="N55" s="281"/>
      <c r="O55" s="281"/>
      <c r="P55" s="281"/>
      <c r="Q55" s="281"/>
      <c r="R55" s="281"/>
      <c r="S55" s="281"/>
    </row>
    <row r="56" spans="1:19" ht="13.5" customHeight="1">
      <c r="A56" s="269" t="s">
        <v>1191</v>
      </c>
      <c r="B56" s="267">
        <v>169</v>
      </c>
      <c r="C56" s="267">
        <v>362</v>
      </c>
      <c r="D56" s="267">
        <v>165</v>
      </c>
      <c r="E56" s="267">
        <v>197</v>
      </c>
      <c r="F56" s="267">
        <v>171</v>
      </c>
      <c r="G56" s="267">
        <v>365</v>
      </c>
      <c r="H56" s="267">
        <v>167</v>
      </c>
      <c r="I56" s="267">
        <v>198</v>
      </c>
      <c r="J56" s="281"/>
      <c r="K56" s="310"/>
      <c r="L56" s="281"/>
      <c r="M56" s="281"/>
      <c r="N56" s="281"/>
      <c r="O56" s="281"/>
      <c r="P56" s="281"/>
      <c r="Q56" s="281"/>
      <c r="R56" s="281"/>
      <c r="S56" s="281"/>
    </row>
    <row r="57" spans="1:19" ht="13.5" customHeight="1">
      <c r="A57" s="269" t="s">
        <v>1192</v>
      </c>
      <c r="B57" s="267">
        <v>130</v>
      </c>
      <c r="C57" s="267">
        <v>298</v>
      </c>
      <c r="D57" s="267">
        <v>140</v>
      </c>
      <c r="E57" s="267">
        <v>158</v>
      </c>
      <c r="F57" s="267">
        <v>133</v>
      </c>
      <c r="G57" s="267">
        <v>298</v>
      </c>
      <c r="H57" s="267">
        <v>139</v>
      </c>
      <c r="I57" s="267">
        <v>159</v>
      </c>
      <c r="J57" s="281"/>
      <c r="K57" s="310"/>
      <c r="L57" s="281"/>
      <c r="M57" s="281"/>
      <c r="N57" s="281"/>
      <c r="O57" s="281"/>
      <c r="P57" s="281"/>
      <c r="Q57" s="281"/>
      <c r="R57" s="281"/>
      <c r="S57" s="281"/>
    </row>
    <row r="58" spans="1:19" ht="13.5" customHeight="1">
      <c r="A58" s="269" t="s">
        <v>1193</v>
      </c>
      <c r="B58" s="267">
        <v>171</v>
      </c>
      <c r="C58" s="267">
        <v>375</v>
      </c>
      <c r="D58" s="267">
        <v>162</v>
      </c>
      <c r="E58" s="267">
        <v>213</v>
      </c>
      <c r="F58" s="267">
        <v>168</v>
      </c>
      <c r="G58" s="267">
        <v>372</v>
      </c>
      <c r="H58" s="267">
        <v>161</v>
      </c>
      <c r="I58" s="267">
        <v>211</v>
      </c>
      <c r="J58" s="281"/>
      <c r="K58" s="310"/>
      <c r="L58" s="281"/>
      <c r="M58" s="281"/>
      <c r="N58" s="281"/>
      <c r="O58" s="281"/>
      <c r="P58" s="281"/>
      <c r="Q58" s="281"/>
      <c r="R58" s="281"/>
      <c r="S58" s="281"/>
    </row>
    <row r="59" spans="1:19" ht="13.5" customHeight="1">
      <c r="A59" s="269" t="s">
        <v>1194</v>
      </c>
      <c r="B59" s="267">
        <v>108</v>
      </c>
      <c r="C59" s="267">
        <v>219</v>
      </c>
      <c r="D59" s="267">
        <v>111</v>
      </c>
      <c r="E59" s="267">
        <v>108</v>
      </c>
      <c r="F59" s="267">
        <v>104</v>
      </c>
      <c r="G59" s="267">
        <v>209</v>
      </c>
      <c r="H59" s="267">
        <v>104</v>
      </c>
      <c r="I59" s="267">
        <v>105</v>
      </c>
      <c r="J59" s="281"/>
      <c r="K59" s="310"/>
      <c r="L59" s="281"/>
      <c r="M59" s="281"/>
      <c r="N59" s="281"/>
      <c r="O59" s="281"/>
      <c r="P59" s="281"/>
      <c r="Q59" s="281"/>
      <c r="R59" s="281"/>
      <c r="S59" s="281"/>
    </row>
    <row r="60" spans="1:19" ht="13.5" customHeight="1">
      <c r="A60" s="269" t="s">
        <v>1195</v>
      </c>
      <c r="B60" s="267">
        <v>459</v>
      </c>
      <c r="C60" s="267">
        <v>1165</v>
      </c>
      <c r="D60" s="267">
        <v>566</v>
      </c>
      <c r="E60" s="267">
        <v>599</v>
      </c>
      <c r="F60" s="267">
        <v>465</v>
      </c>
      <c r="G60" s="267">
        <v>1183</v>
      </c>
      <c r="H60" s="267">
        <v>580</v>
      </c>
      <c r="I60" s="267">
        <v>603</v>
      </c>
      <c r="J60" s="281"/>
      <c r="K60" s="310"/>
      <c r="L60" s="281"/>
      <c r="M60" s="281"/>
      <c r="N60" s="281"/>
      <c r="O60" s="281"/>
      <c r="P60" s="281"/>
      <c r="Q60" s="281"/>
      <c r="R60" s="281"/>
      <c r="S60" s="281"/>
    </row>
    <row r="61" spans="1:19" ht="13.5" customHeight="1">
      <c r="A61" s="269" t="s">
        <v>1196</v>
      </c>
      <c r="B61" s="267">
        <v>418</v>
      </c>
      <c r="C61" s="267">
        <v>987</v>
      </c>
      <c r="D61" s="267">
        <v>462</v>
      </c>
      <c r="E61" s="267">
        <v>525</v>
      </c>
      <c r="F61" s="267">
        <v>421</v>
      </c>
      <c r="G61" s="267">
        <v>980</v>
      </c>
      <c r="H61" s="267">
        <v>461</v>
      </c>
      <c r="I61" s="267">
        <v>519</v>
      </c>
      <c r="J61" s="281"/>
      <c r="K61" s="310"/>
      <c r="L61" s="281"/>
      <c r="M61" s="281"/>
      <c r="N61" s="281"/>
      <c r="O61" s="281"/>
      <c r="P61" s="281"/>
      <c r="Q61" s="281"/>
      <c r="R61" s="281"/>
      <c r="S61" s="281"/>
    </row>
    <row r="62" spans="1:19" ht="13.5" customHeight="1">
      <c r="A62" s="269" t="s">
        <v>1197</v>
      </c>
      <c r="B62" s="267">
        <v>567</v>
      </c>
      <c r="C62" s="267">
        <v>1529</v>
      </c>
      <c r="D62" s="267">
        <v>757</v>
      </c>
      <c r="E62" s="267">
        <v>772</v>
      </c>
      <c r="F62" s="267">
        <v>585</v>
      </c>
      <c r="G62" s="267">
        <v>1548</v>
      </c>
      <c r="H62" s="267">
        <v>758</v>
      </c>
      <c r="I62" s="267">
        <v>790</v>
      </c>
      <c r="J62" s="281"/>
      <c r="K62" s="310"/>
      <c r="L62" s="281"/>
      <c r="M62" s="281"/>
      <c r="N62" s="281"/>
      <c r="O62" s="281"/>
      <c r="P62" s="281"/>
      <c r="Q62" s="281"/>
      <c r="R62" s="281"/>
      <c r="S62" s="281"/>
    </row>
    <row r="63" spans="1:19" ht="13.5" customHeight="1">
      <c r="A63" s="269" t="s">
        <v>1198</v>
      </c>
      <c r="B63" s="267">
        <v>318</v>
      </c>
      <c r="C63" s="267">
        <v>946</v>
      </c>
      <c r="D63" s="267">
        <v>454</v>
      </c>
      <c r="E63" s="267">
        <v>492</v>
      </c>
      <c r="F63" s="267">
        <v>331</v>
      </c>
      <c r="G63" s="267">
        <v>984</v>
      </c>
      <c r="H63" s="267">
        <v>475</v>
      </c>
      <c r="I63" s="267">
        <v>509</v>
      </c>
      <c r="J63" s="281"/>
      <c r="K63" s="310"/>
      <c r="L63" s="281"/>
      <c r="M63" s="281"/>
      <c r="N63" s="281"/>
      <c r="O63" s="281"/>
      <c r="P63" s="281"/>
      <c r="Q63" s="281"/>
      <c r="R63" s="281"/>
      <c r="S63" s="281"/>
    </row>
    <row r="64" spans="1:19" ht="13.5" customHeight="1">
      <c r="A64" s="269" t="s">
        <v>1199</v>
      </c>
      <c r="B64" s="267">
        <v>451</v>
      </c>
      <c r="C64" s="267">
        <v>1197</v>
      </c>
      <c r="D64" s="267">
        <v>593</v>
      </c>
      <c r="E64" s="267">
        <v>604</v>
      </c>
      <c r="F64" s="267">
        <v>452</v>
      </c>
      <c r="G64" s="267">
        <v>1177</v>
      </c>
      <c r="H64" s="267">
        <v>580</v>
      </c>
      <c r="I64" s="267">
        <v>597</v>
      </c>
      <c r="J64" s="281"/>
      <c r="K64" s="310"/>
      <c r="L64" s="281"/>
      <c r="M64" s="281"/>
      <c r="N64" s="281"/>
      <c r="O64" s="281"/>
      <c r="P64" s="281"/>
      <c r="Q64" s="281"/>
      <c r="R64" s="281"/>
      <c r="S64" s="281"/>
    </row>
    <row r="65" spans="1:19" ht="13.5" customHeight="1">
      <c r="A65" s="269" t="s">
        <v>1200</v>
      </c>
      <c r="B65" s="267">
        <v>197</v>
      </c>
      <c r="C65" s="267">
        <v>342</v>
      </c>
      <c r="D65" s="267">
        <v>148</v>
      </c>
      <c r="E65" s="267">
        <v>194</v>
      </c>
      <c r="F65" s="267">
        <v>203</v>
      </c>
      <c r="G65" s="267">
        <v>338</v>
      </c>
      <c r="H65" s="267">
        <v>144</v>
      </c>
      <c r="I65" s="267">
        <v>194</v>
      </c>
      <c r="J65" s="281"/>
      <c r="K65" s="310"/>
      <c r="L65" s="281"/>
      <c r="M65" s="281"/>
      <c r="N65" s="281"/>
      <c r="O65" s="281"/>
      <c r="P65" s="281"/>
      <c r="Q65" s="281"/>
      <c r="R65" s="281"/>
      <c r="S65" s="281"/>
    </row>
    <row r="66" spans="1:19" ht="13.5" customHeight="1">
      <c r="A66" s="269" t="s">
        <v>1201</v>
      </c>
      <c r="B66" s="267">
        <v>162</v>
      </c>
      <c r="C66" s="267">
        <v>438</v>
      </c>
      <c r="D66" s="267">
        <v>206</v>
      </c>
      <c r="E66" s="267">
        <v>232</v>
      </c>
      <c r="F66" s="267">
        <v>165</v>
      </c>
      <c r="G66" s="267">
        <v>439</v>
      </c>
      <c r="H66" s="267">
        <v>203</v>
      </c>
      <c r="I66" s="267">
        <v>236</v>
      </c>
      <c r="J66" s="281"/>
      <c r="K66" s="310"/>
      <c r="L66" s="281"/>
      <c r="M66" s="281"/>
      <c r="N66" s="281"/>
      <c r="O66" s="281"/>
      <c r="P66" s="281"/>
      <c r="Q66" s="281"/>
      <c r="R66" s="281"/>
      <c r="S66" s="281"/>
    </row>
    <row r="67" spans="1:19" ht="13.5" customHeight="1">
      <c r="A67" s="269" t="s">
        <v>1202</v>
      </c>
      <c r="B67" s="267">
        <v>39</v>
      </c>
      <c r="C67" s="267">
        <v>47</v>
      </c>
      <c r="D67" s="267">
        <v>21</v>
      </c>
      <c r="E67" s="267">
        <v>26</v>
      </c>
      <c r="F67" s="267">
        <v>43</v>
      </c>
      <c r="G67" s="267">
        <v>51</v>
      </c>
      <c r="H67" s="267">
        <v>24</v>
      </c>
      <c r="I67" s="267">
        <v>27</v>
      </c>
      <c r="J67" s="281"/>
      <c r="K67" s="310"/>
      <c r="L67" s="281"/>
      <c r="M67" s="281"/>
      <c r="N67" s="281"/>
      <c r="O67" s="281"/>
      <c r="P67" s="281"/>
      <c r="Q67" s="281"/>
      <c r="R67" s="281"/>
      <c r="S67" s="281"/>
    </row>
    <row r="68" spans="1:19" ht="13.5" customHeight="1">
      <c r="A68" s="269" t="s">
        <v>1203</v>
      </c>
      <c r="B68" s="267">
        <v>503</v>
      </c>
      <c r="C68" s="267">
        <v>1098</v>
      </c>
      <c r="D68" s="267">
        <v>491</v>
      </c>
      <c r="E68" s="267">
        <v>607</v>
      </c>
      <c r="F68" s="267">
        <v>499</v>
      </c>
      <c r="G68" s="267">
        <v>1095</v>
      </c>
      <c r="H68" s="267">
        <v>493</v>
      </c>
      <c r="I68" s="267">
        <v>602</v>
      </c>
      <c r="J68" s="281"/>
      <c r="K68" s="310"/>
      <c r="L68" s="281"/>
      <c r="M68" s="281"/>
      <c r="N68" s="281"/>
      <c r="O68" s="281"/>
      <c r="P68" s="281"/>
      <c r="Q68" s="281"/>
      <c r="R68" s="281"/>
      <c r="S68" s="281"/>
    </row>
    <row r="69" spans="1:19" ht="13.5" customHeight="1">
      <c r="A69" s="269" t="s">
        <v>1204</v>
      </c>
      <c r="B69" s="267">
        <v>328</v>
      </c>
      <c r="C69" s="267">
        <v>764</v>
      </c>
      <c r="D69" s="267">
        <v>348</v>
      </c>
      <c r="E69" s="267">
        <v>416</v>
      </c>
      <c r="F69" s="267">
        <v>337</v>
      </c>
      <c r="G69" s="267">
        <v>789</v>
      </c>
      <c r="H69" s="267">
        <v>363</v>
      </c>
      <c r="I69" s="267">
        <v>426</v>
      </c>
      <c r="J69" s="281"/>
      <c r="K69" s="310"/>
      <c r="L69" s="281"/>
      <c r="M69" s="281"/>
      <c r="N69" s="281"/>
      <c r="O69" s="281"/>
      <c r="P69" s="281"/>
      <c r="Q69" s="281"/>
      <c r="R69" s="281"/>
      <c r="S69" s="281"/>
    </row>
    <row r="70" spans="1:19" ht="13.5" customHeight="1">
      <c r="A70" s="269" t="s">
        <v>1205</v>
      </c>
      <c r="B70" s="267">
        <v>90</v>
      </c>
      <c r="C70" s="267">
        <v>237</v>
      </c>
      <c r="D70" s="267">
        <v>112</v>
      </c>
      <c r="E70" s="267">
        <v>125</v>
      </c>
      <c r="F70" s="267">
        <v>88</v>
      </c>
      <c r="G70" s="267">
        <v>229</v>
      </c>
      <c r="H70" s="267">
        <v>109</v>
      </c>
      <c r="I70" s="267">
        <v>120</v>
      </c>
      <c r="J70" s="281"/>
      <c r="K70" s="310"/>
      <c r="L70" s="281"/>
      <c r="M70" s="281"/>
      <c r="N70" s="281"/>
      <c r="O70" s="281"/>
      <c r="P70" s="281"/>
      <c r="Q70" s="281"/>
      <c r="R70" s="281"/>
      <c r="S70" s="281"/>
    </row>
    <row r="71" spans="1:19" ht="13.5" customHeight="1">
      <c r="A71" s="269" t="s">
        <v>1206</v>
      </c>
      <c r="B71" s="267">
        <v>1178</v>
      </c>
      <c r="C71" s="267">
        <v>2840</v>
      </c>
      <c r="D71" s="267">
        <v>1349</v>
      </c>
      <c r="E71" s="267">
        <v>1491</v>
      </c>
      <c r="F71" s="267">
        <v>1199</v>
      </c>
      <c r="G71" s="267">
        <v>2864</v>
      </c>
      <c r="H71" s="267">
        <v>1359</v>
      </c>
      <c r="I71" s="267">
        <v>1505</v>
      </c>
      <c r="J71" s="281"/>
      <c r="K71" s="310"/>
      <c r="L71" s="281"/>
      <c r="M71" s="281"/>
      <c r="N71" s="281"/>
      <c r="O71" s="281"/>
      <c r="P71" s="281"/>
      <c r="Q71" s="281"/>
      <c r="R71" s="281"/>
      <c r="S71" s="281"/>
    </row>
    <row r="72" spans="1:19" ht="13.5" customHeight="1">
      <c r="A72" s="269" t="s">
        <v>1207</v>
      </c>
      <c r="B72" s="267">
        <v>1218</v>
      </c>
      <c r="C72" s="267">
        <v>2604</v>
      </c>
      <c r="D72" s="267">
        <v>1219</v>
      </c>
      <c r="E72" s="267">
        <v>1385</v>
      </c>
      <c r="F72" s="267">
        <v>1218</v>
      </c>
      <c r="G72" s="267">
        <v>2608</v>
      </c>
      <c r="H72" s="267">
        <v>1224</v>
      </c>
      <c r="I72" s="267">
        <v>1384</v>
      </c>
      <c r="J72" s="281"/>
      <c r="K72" s="310"/>
      <c r="L72" s="281"/>
      <c r="M72" s="281"/>
      <c r="N72" s="281"/>
      <c r="O72" s="281"/>
      <c r="P72" s="281"/>
      <c r="Q72" s="281"/>
      <c r="R72" s="281"/>
      <c r="S72" s="281"/>
    </row>
    <row r="73" spans="1:19" ht="9" customHeight="1">
      <c r="F73" s="284"/>
      <c r="G73" s="284"/>
      <c r="H73" s="284"/>
      <c r="I73" s="284"/>
      <c r="J73" s="281"/>
      <c r="K73" s="311"/>
      <c r="L73" s="284"/>
      <c r="M73" s="284"/>
      <c r="N73" s="284"/>
      <c r="O73" s="284"/>
      <c r="P73" s="284"/>
      <c r="Q73" s="284"/>
      <c r="R73" s="284"/>
      <c r="S73" s="284"/>
    </row>
    <row r="74" spans="1:19" ht="13.5" customHeight="1">
      <c r="F74" s="281"/>
      <c r="G74" s="281"/>
      <c r="H74" s="281"/>
      <c r="I74" s="281"/>
      <c r="J74" s="281"/>
      <c r="K74" s="312"/>
      <c r="L74" s="281"/>
      <c r="M74" s="281"/>
      <c r="N74" s="281"/>
      <c r="O74" s="281"/>
      <c r="P74" s="281"/>
      <c r="Q74" s="281"/>
      <c r="R74" s="281"/>
      <c r="S74" s="281"/>
    </row>
    <row r="75" spans="1:19" ht="13.5" customHeight="1">
      <c r="F75" s="281"/>
      <c r="G75" s="281"/>
      <c r="H75" s="281"/>
      <c r="I75" s="281"/>
      <c r="J75" s="281"/>
      <c r="K75" s="312"/>
      <c r="L75" s="281"/>
      <c r="M75" s="281"/>
      <c r="N75" s="281"/>
      <c r="O75" s="281"/>
      <c r="P75" s="281"/>
      <c r="Q75" s="281"/>
      <c r="R75" s="281"/>
      <c r="S75" s="281"/>
    </row>
    <row r="76" spans="1:19" ht="13.5" customHeight="1">
      <c r="F76" s="281"/>
      <c r="G76" s="281"/>
      <c r="H76" s="281"/>
      <c r="I76" s="281"/>
      <c r="J76" s="281"/>
      <c r="K76" s="312"/>
      <c r="L76" s="281"/>
      <c r="M76" s="281"/>
      <c r="N76" s="281"/>
      <c r="O76" s="281"/>
      <c r="P76" s="281"/>
      <c r="Q76" s="281"/>
      <c r="R76" s="281"/>
      <c r="S76" s="281"/>
    </row>
    <row r="77" spans="1:19" ht="13.5" customHeight="1">
      <c r="F77" s="281"/>
      <c r="G77" s="281"/>
      <c r="H77" s="281"/>
      <c r="I77" s="281"/>
      <c r="J77" s="281"/>
      <c r="K77" s="312"/>
      <c r="L77" s="281"/>
      <c r="M77" s="281"/>
      <c r="N77" s="281"/>
      <c r="O77" s="281"/>
      <c r="P77" s="281"/>
      <c r="Q77" s="281"/>
      <c r="R77" s="281"/>
      <c r="S77" s="281"/>
    </row>
    <row r="78" spans="1:19" ht="13.5" customHeight="1">
      <c r="F78" s="281"/>
      <c r="G78" s="281"/>
      <c r="H78" s="281"/>
      <c r="I78" s="281"/>
      <c r="J78" s="281"/>
      <c r="K78" s="312"/>
      <c r="L78" s="281"/>
      <c r="M78" s="281"/>
      <c r="N78" s="281"/>
      <c r="O78" s="281"/>
      <c r="P78" s="281"/>
      <c r="Q78" s="281"/>
      <c r="R78" s="281"/>
      <c r="S78" s="281"/>
    </row>
    <row r="79" spans="1:19" ht="13.5" customHeight="1"/>
    <row r="80" spans="1:19" ht="13.5" customHeight="1"/>
    <row r="81" spans="1:19" ht="13.5" customHeight="1">
      <c r="F81" s="181"/>
      <c r="G81" s="181"/>
      <c r="H81" s="181"/>
      <c r="I81" s="181"/>
      <c r="J81" s="181"/>
      <c r="K81" s="313"/>
      <c r="L81" s="181"/>
      <c r="M81" s="181"/>
      <c r="N81" s="181"/>
      <c r="O81" s="181"/>
      <c r="P81" s="181"/>
      <c r="Q81" s="181"/>
      <c r="R81" s="181"/>
      <c r="S81" s="181"/>
    </row>
    <row r="82" spans="1:19" ht="13.5" customHeight="1">
      <c r="F82" s="181"/>
      <c r="G82" s="181"/>
      <c r="H82" s="181"/>
      <c r="I82" s="181"/>
      <c r="J82" s="181"/>
      <c r="K82" s="313"/>
      <c r="L82" s="181"/>
      <c r="M82" s="181"/>
      <c r="N82" s="181"/>
      <c r="O82" s="181"/>
      <c r="P82" s="181"/>
      <c r="Q82" s="181"/>
      <c r="R82" s="181"/>
      <c r="S82" s="181"/>
    </row>
    <row r="83" spans="1:19" ht="13.5" customHeight="1">
      <c r="F83" s="181"/>
      <c r="G83" s="181"/>
      <c r="H83" s="181"/>
      <c r="I83" s="181"/>
      <c r="J83" s="181"/>
      <c r="K83" s="313"/>
      <c r="L83" s="181"/>
      <c r="M83" s="181"/>
      <c r="N83" s="181"/>
      <c r="O83" s="181"/>
      <c r="P83" s="181"/>
      <c r="Q83" s="181"/>
      <c r="R83" s="181"/>
      <c r="S83" s="181"/>
    </row>
    <row r="84" spans="1:19" ht="13.5" customHeight="1">
      <c r="F84" s="181"/>
      <c r="G84" s="181"/>
      <c r="H84" s="181"/>
      <c r="I84" s="181"/>
      <c r="J84" s="181"/>
      <c r="K84" s="313"/>
      <c r="L84" s="181"/>
      <c r="M84" s="181"/>
      <c r="N84" s="181"/>
      <c r="O84" s="181"/>
      <c r="P84" s="181"/>
      <c r="Q84" s="181"/>
      <c r="R84" s="181"/>
      <c r="S84" s="181"/>
    </row>
    <row r="85" spans="1:19" ht="13.5" customHeight="1">
      <c r="A85" s="313"/>
      <c r="B85" s="181"/>
      <c r="C85" s="181"/>
      <c r="D85" s="181"/>
      <c r="E85" s="181"/>
      <c r="F85" s="181"/>
      <c r="G85" s="181"/>
      <c r="H85" s="181"/>
      <c r="I85" s="181"/>
      <c r="J85" s="181"/>
      <c r="K85" s="313"/>
      <c r="L85" s="181"/>
      <c r="M85" s="181"/>
      <c r="N85" s="181"/>
      <c r="O85" s="181"/>
      <c r="P85" s="181"/>
      <c r="Q85" s="181"/>
      <c r="R85" s="181"/>
      <c r="S85" s="181"/>
    </row>
    <row r="86" spans="1:19" ht="13.5" customHeight="1">
      <c r="A86" s="313"/>
      <c r="B86" s="181"/>
      <c r="C86" s="181"/>
      <c r="D86" s="181"/>
      <c r="E86" s="181"/>
      <c r="F86" s="181"/>
      <c r="G86" s="181"/>
      <c r="H86" s="181"/>
      <c r="I86" s="181"/>
      <c r="J86" s="181"/>
      <c r="K86" s="313"/>
      <c r="L86" s="181"/>
      <c r="M86" s="181"/>
      <c r="N86" s="181"/>
      <c r="O86" s="181"/>
      <c r="P86" s="181"/>
      <c r="Q86" s="181"/>
      <c r="R86" s="181"/>
      <c r="S86" s="181"/>
    </row>
    <row r="87" spans="1:19" ht="13.5" customHeight="1">
      <c r="A87" s="313"/>
      <c r="B87" s="181"/>
      <c r="C87" s="181"/>
      <c r="D87" s="181"/>
      <c r="E87" s="181"/>
      <c r="F87" s="181"/>
      <c r="G87" s="181"/>
      <c r="H87" s="181"/>
      <c r="I87" s="181"/>
      <c r="J87" s="181"/>
      <c r="K87" s="313"/>
      <c r="L87" s="181"/>
      <c r="M87" s="181"/>
      <c r="N87" s="181"/>
      <c r="O87" s="181"/>
      <c r="P87" s="181"/>
      <c r="Q87" s="181"/>
      <c r="R87" s="181"/>
      <c r="S87" s="181"/>
    </row>
    <row r="88" spans="1:19" ht="13.5" customHeight="1">
      <c r="A88" s="313"/>
      <c r="B88" s="181"/>
      <c r="C88" s="181"/>
      <c r="D88" s="181"/>
      <c r="E88" s="181"/>
      <c r="F88" s="181"/>
      <c r="G88" s="181"/>
      <c r="H88" s="181"/>
      <c r="I88" s="181"/>
      <c r="J88" s="181"/>
      <c r="K88" s="313"/>
      <c r="L88" s="181"/>
      <c r="M88" s="181"/>
      <c r="N88" s="181"/>
      <c r="O88" s="181"/>
      <c r="P88" s="181"/>
      <c r="Q88" s="181"/>
      <c r="R88" s="181"/>
      <c r="S88" s="181"/>
    </row>
    <row r="89" spans="1:19" ht="13.5" customHeight="1">
      <c r="A89" s="313"/>
      <c r="B89" s="181"/>
      <c r="C89" s="181"/>
      <c r="D89" s="181"/>
      <c r="E89" s="181"/>
      <c r="F89" s="181"/>
      <c r="G89" s="181"/>
      <c r="H89" s="181"/>
      <c r="I89" s="181"/>
      <c r="J89" s="181"/>
      <c r="K89" s="313"/>
      <c r="L89" s="181"/>
      <c r="M89" s="181"/>
      <c r="N89" s="181"/>
      <c r="O89" s="181"/>
      <c r="P89" s="181"/>
      <c r="Q89" s="181"/>
      <c r="R89" s="181"/>
      <c r="S89" s="181"/>
    </row>
    <row r="90" spans="1:19" ht="14.25" customHeight="1">
      <c r="A90" s="313"/>
      <c r="B90" s="181"/>
      <c r="C90" s="181"/>
      <c r="D90" s="181"/>
      <c r="E90" s="181"/>
      <c r="F90" s="181"/>
      <c r="G90" s="181"/>
      <c r="H90" s="181"/>
      <c r="I90" s="181"/>
      <c r="J90" s="181"/>
      <c r="K90" s="313"/>
      <c r="L90" s="181"/>
      <c r="M90" s="181"/>
      <c r="N90" s="181"/>
      <c r="O90" s="181"/>
      <c r="P90" s="181"/>
      <c r="Q90" s="181"/>
      <c r="R90" s="181"/>
      <c r="S90" s="181"/>
    </row>
    <row r="91" spans="1:19" ht="14.25" customHeight="1">
      <c r="A91" s="313"/>
      <c r="B91" s="181"/>
      <c r="C91" s="181"/>
      <c r="D91" s="181"/>
      <c r="E91" s="181"/>
      <c r="F91" s="181"/>
      <c r="G91" s="181"/>
      <c r="H91" s="181"/>
      <c r="I91" s="181"/>
      <c r="J91" s="181"/>
      <c r="K91" s="313"/>
      <c r="L91" s="181"/>
      <c r="M91" s="181"/>
      <c r="N91" s="181"/>
      <c r="O91" s="181"/>
      <c r="P91" s="181"/>
      <c r="Q91" s="181"/>
      <c r="R91" s="181"/>
      <c r="S91" s="181"/>
    </row>
    <row r="92" spans="1:19" ht="14.25" customHeight="1">
      <c r="A92" s="313"/>
      <c r="B92" s="181"/>
      <c r="C92" s="181"/>
      <c r="D92" s="181"/>
      <c r="E92" s="181"/>
      <c r="F92" s="181"/>
      <c r="G92" s="181"/>
      <c r="H92" s="181"/>
      <c r="I92" s="181"/>
      <c r="J92" s="181"/>
      <c r="K92" s="313"/>
      <c r="L92" s="181"/>
      <c r="M92" s="181"/>
      <c r="N92" s="181"/>
      <c r="O92" s="181"/>
      <c r="P92" s="181"/>
      <c r="Q92" s="181"/>
      <c r="R92" s="181"/>
      <c r="S92" s="181"/>
    </row>
    <row r="93" spans="1:19" ht="14.25" customHeight="1">
      <c r="A93" s="313"/>
      <c r="B93" s="181"/>
      <c r="C93" s="181"/>
      <c r="D93" s="181"/>
      <c r="E93" s="181"/>
      <c r="F93" s="181"/>
      <c r="G93" s="181"/>
      <c r="H93" s="181"/>
      <c r="I93" s="181"/>
      <c r="J93" s="181"/>
      <c r="K93" s="313"/>
      <c r="L93" s="181"/>
      <c r="M93" s="181"/>
      <c r="N93" s="181"/>
      <c r="O93" s="181"/>
      <c r="P93" s="181"/>
      <c r="Q93" s="181"/>
      <c r="R93" s="181"/>
      <c r="S93" s="181"/>
    </row>
    <row r="94" spans="1:19" ht="14.25" customHeight="1"/>
    <row r="95" spans="1:19" ht="14.25" customHeight="1"/>
    <row r="96" spans="1:19" ht="14.25" customHeight="1"/>
    <row r="97" ht="14.25" customHeight="1"/>
    <row r="98" ht="14.25" customHeight="1"/>
  </sheetData>
  <mergeCells count="16">
    <mergeCell ref="K26:R26"/>
    <mergeCell ref="A1:S1"/>
    <mergeCell ref="A4:A6"/>
    <mergeCell ref="B4:E4"/>
    <mergeCell ref="F4:I4"/>
    <mergeCell ref="K4:K6"/>
    <mergeCell ref="L4:O4"/>
    <mergeCell ref="P4:S4"/>
    <mergeCell ref="B5:B6"/>
    <mergeCell ref="C5:E5"/>
    <mergeCell ref="F5:F6"/>
    <mergeCell ref="G5:I5"/>
    <mergeCell ref="L5:L6"/>
    <mergeCell ref="M5:O5"/>
    <mergeCell ref="P5:P6"/>
    <mergeCell ref="Q5:S5"/>
  </mergeCells>
  <phoneticPr fontId="3"/>
  <pageMargins left="0.78740157480314965" right="0.59055118110236227" top="0.39370078740157483" bottom="0.39370078740157483" header="0.51181102362204722" footer="0.51181102362204722"/>
  <pageSetup paperSize="8" scale="85" orientation="landscape" horizontalDpi="300" verticalDpi="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17A64-6F44-4317-80D8-C8647442C719}">
  <dimension ref="A1:O43"/>
  <sheetViews>
    <sheetView topLeftCell="A10" workbookViewId="0">
      <selection activeCell="A11" sqref="A11:O11"/>
    </sheetView>
  </sheetViews>
  <sheetFormatPr defaultColWidth="9" defaultRowHeight="10"/>
  <cols>
    <col min="1" max="15" width="10.6328125" style="315" customWidth="1"/>
    <col min="16" max="256" width="9" style="315"/>
    <col min="257" max="271" width="10.6328125" style="315" customWidth="1"/>
    <col min="272" max="512" width="9" style="315"/>
    <col min="513" max="527" width="10.6328125" style="315" customWidth="1"/>
    <col min="528" max="768" width="9" style="315"/>
    <col min="769" max="783" width="10.6328125" style="315" customWidth="1"/>
    <col min="784" max="1024" width="9" style="315"/>
    <col min="1025" max="1039" width="10.6328125" style="315" customWidth="1"/>
    <col min="1040" max="1280" width="9" style="315"/>
    <col min="1281" max="1295" width="10.6328125" style="315" customWidth="1"/>
    <col min="1296" max="1536" width="9" style="315"/>
    <col min="1537" max="1551" width="10.6328125" style="315" customWidth="1"/>
    <col min="1552" max="1792" width="9" style="315"/>
    <col min="1793" max="1807" width="10.6328125" style="315" customWidth="1"/>
    <col min="1808" max="2048" width="9" style="315"/>
    <col min="2049" max="2063" width="10.6328125" style="315" customWidth="1"/>
    <col min="2064" max="2304" width="9" style="315"/>
    <col min="2305" max="2319" width="10.6328125" style="315" customWidth="1"/>
    <col min="2320" max="2560" width="9" style="315"/>
    <col min="2561" max="2575" width="10.6328125" style="315" customWidth="1"/>
    <col min="2576" max="2816" width="9" style="315"/>
    <col min="2817" max="2831" width="10.6328125" style="315" customWidth="1"/>
    <col min="2832" max="3072" width="9" style="315"/>
    <col min="3073" max="3087" width="10.6328125" style="315" customWidth="1"/>
    <col min="3088" max="3328" width="9" style="315"/>
    <col min="3329" max="3343" width="10.6328125" style="315" customWidth="1"/>
    <col min="3344" max="3584" width="9" style="315"/>
    <col min="3585" max="3599" width="10.6328125" style="315" customWidth="1"/>
    <col min="3600" max="3840" width="9" style="315"/>
    <col min="3841" max="3855" width="10.6328125" style="315" customWidth="1"/>
    <col min="3856" max="4096" width="9" style="315"/>
    <col min="4097" max="4111" width="10.6328125" style="315" customWidth="1"/>
    <col min="4112" max="4352" width="9" style="315"/>
    <col min="4353" max="4367" width="10.6328125" style="315" customWidth="1"/>
    <col min="4368" max="4608" width="9" style="315"/>
    <col min="4609" max="4623" width="10.6328125" style="315" customWidth="1"/>
    <col min="4624" max="4864" width="9" style="315"/>
    <col min="4865" max="4879" width="10.6328125" style="315" customWidth="1"/>
    <col min="4880" max="5120" width="9" style="315"/>
    <col min="5121" max="5135" width="10.6328125" style="315" customWidth="1"/>
    <col min="5136" max="5376" width="9" style="315"/>
    <col min="5377" max="5391" width="10.6328125" style="315" customWidth="1"/>
    <col min="5392" max="5632" width="9" style="315"/>
    <col min="5633" max="5647" width="10.6328125" style="315" customWidth="1"/>
    <col min="5648" max="5888" width="9" style="315"/>
    <col min="5889" max="5903" width="10.6328125" style="315" customWidth="1"/>
    <col min="5904" max="6144" width="9" style="315"/>
    <col min="6145" max="6159" width="10.6328125" style="315" customWidth="1"/>
    <col min="6160" max="6400" width="9" style="315"/>
    <col min="6401" max="6415" width="10.6328125" style="315" customWidth="1"/>
    <col min="6416" max="6656" width="9" style="315"/>
    <col min="6657" max="6671" width="10.6328125" style="315" customWidth="1"/>
    <col min="6672" max="6912" width="9" style="315"/>
    <col min="6913" max="6927" width="10.6328125" style="315" customWidth="1"/>
    <col min="6928" max="7168" width="9" style="315"/>
    <col min="7169" max="7183" width="10.6328125" style="315" customWidth="1"/>
    <col min="7184" max="7424" width="9" style="315"/>
    <col min="7425" max="7439" width="10.6328125" style="315" customWidth="1"/>
    <col min="7440" max="7680" width="9" style="315"/>
    <col min="7681" max="7695" width="10.6328125" style="315" customWidth="1"/>
    <col min="7696" max="7936" width="9" style="315"/>
    <col min="7937" max="7951" width="10.6328125" style="315" customWidth="1"/>
    <col min="7952" max="8192" width="9" style="315"/>
    <col min="8193" max="8207" width="10.6328125" style="315" customWidth="1"/>
    <col min="8208" max="8448" width="9" style="315"/>
    <col min="8449" max="8463" width="10.6328125" style="315" customWidth="1"/>
    <col min="8464" max="8704" width="9" style="315"/>
    <col min="8705" max="8719" width="10.6328125" style="315" customWidth="1"/>
    <col min="8720" max="8960" width="9" style="315"/>
    <col min="8961" max="8975" width="10.6328125" style="315" customWidth="1"/>
    <col min="8976" max="9216" width="9" style="315"/>
    <col min="9217" max="9231" width="10.6328125" style="315" customWidth="1"/>
    <col min="9232" max="9472" width="9" style="315"/>
    <col min="9473" max="9487" width="10.6328125" style="315" customWidth="1"/>
    <col min="9488" max="9728" width="9" style="315"/>
    <col min="9729" max="9743" width="10.6328125" style="315" customWidth="1"/>
    <col min="9744" max="9984" width="9" style="315"/>
    <col min="9985" max="9999" width="10.6328125" style="315" customWidth="1"/>
    <col min="10000" max="10240" width="9" style="315"/>
    <col min="10241" max="10255" width="10.6328125" style="315" customWidth="1"/>
    <col min="10256" max="10496" width="9" style="315"/>
    <col min="10497" max="10511" width="10.6328125" style="315" customWidth="1"/>
    <col min="10512" max="10752" width="9" style="315"/>
    <col min="10753" max="10767" width="10.6328125" style="315" customWidth="1"/>
    <col min="10768" max="11008" width="9" style="315"/>
    <col min="11009" max="11023" width="10.6328125" style="315" customWidth="1"/>
    <col min="11024" max="11264" width="9" style="315"/>
    <col min="11265" max="11279" width="10.6328125" style="315" customWidth="1"/>
    <col min="11280" max="11520" width="9" style="315"/>
    <col min="11521" max="11535" width="10.6328125" style="315" customWidth="1"/>
    <col min="11536" max="11776" width="9" style="315"/>
    <col min="11777" max="11791" width="10.6328125" style="315" customWidth="1"/>
    <col min="11792" max="12032" width="9" style="315"/>
    <col min="12033" max="12047" width="10.6328125" style="315" customWidth="1"/>
    <col min="12048" max="12288" width="9" style="315"/>
    <col min="12289" max="12303" width="10.6328125" style="315" customWidth="1"/>
    <col min="12304" max="12544" width="9" style="315"/>
    <col min="12545" max="12559" width="10.6328125" style="315" customWidth="1"/>
    <col min="12560" max="12800" width="9" style="315"/>
    <col min="12801" max="12815" width="10.6328125" style="315" customWidth="1"/>
    <col min="12816" max="13056" width="9" style="315"/>
    <col min="13057" max="13071" width="10.6328125" style="315" customWidth="1"/>
    <col min="13072" max="13312" width="9" style="315"/>
    <col min="13313" max="13327" width="10.6328125" style="315" customWidth="1"/>
    <col min="13328" max="13568" width="9" style="315"/>
    <col min="13569" max="13583" width="10.6328125" style="315" customWidth="1"/>
    <col min="13584" max="13824" width="9" style="315"/>
    <col min="13825" max="13839" width="10.6328125" style="315" customWidth="1"/>
    <col min="13840" max="14080" width="9" style="315"/>
    <col min="14081" max="14095" width="10.6328125" style="315" customWidth="1"/>
    <col min="14096" max="14336" width="9" style="315"/>
    <col min="14337" max="14351" width="10.6328125" style="315" customWidth="1"/>
    <col min="14352" max="14592" width="9" style="315"/>
    <col min="14593" max="14607" width="10.6328125" style="315" customWidth="1"/>
    <col min="14608" max="14848" width="9" style="315"/>
    <col min="14849" max="14863" width="10.6328125" style="315" customWidth="1"/>
    <col min="14864" max="15104" width="9" style="315"/>
    <col min="15105" max="15119" width="10.6328125" style="315" customWidth="1"/>
    <col min="15120" max="15360" width="9" style="315"/>
    <col min="15361" max="15375" width="10.6328125" style="315" customWidth="1"/>
    <col min="15376" max="15616" width="9" style="315"/>
    <col min="15617" max="15631" width="10.6328125" style="315" customWidth="1"/>
    <col min="15632" max="15872" width="9" style="315"/>
    <col min="15873" max="15887" width="10.6328125" style="315" customWidth="1"/>
    <col min="15888" max="16128" width="9" style="315"/>
    <col min="16129" max="16143" width="10.6328125" style="315" customWidth="1"/>
    <col min="16144" max="16384" width="9" style="315"/>
  </cols>
  <sheetData>
    <row r="1" spans="1:15" s="218" customFormat="1" ht="24.75" customHeight="1">
      <c r="A1" s="740" t="s">
        <v>1208</v>
      </c>
      <c r="B1" s="740"/>
      <c r="C1" s="740"/>
      <c r="D1" s="740"/>
      <c r="E1" s="740"/>
      <c r="F1" s="740"/>
      <c r="G1" s="740"/>
      <c r="H1" s="740"/>
      <c r="I1" s="740"/>
      <c r="J1" s="740"/>
      <c r="K1" s="740"/>
      <c r="L1" s="740"/>
      <c r="M1" s="740"/>
      <c r="N1" s="740"/>
      <c r="O1" s="740"/>
    </row>
    <row r="2" spans="1:15" s="218" customFormat="1" ht="13.5" customHeight="1">
      <c r="A2" s="217"/>
      <c r="B2" s="217"/>
      <c r="C2" s="217"/>
      <c r="D2" s="217"/>
      <c r="E2" s="217"/>
      <c r="F2" s="217"/>
      <c r="G2" s="217"/>
      <c r="H2" s="217"/>
      <c r="I2" s="217"/>
      <c r="J2" s="217"/>
      <c r="K2" s="217"/>
      <c r="L2" s="217"/>
      <c r="M2" s="217"/>
      <c r="N2" s="217"/>
      <c r="O2" s="217"/>
    </row>
    <row r="3" spans="1:15" s="218" customFormat="1" ht="13.5" customHeight="1">
      <c r="A3" s="211" t="s">
        <v>1209</v>
      </c>
      <c r="B3" s="211"/>
      <c r="C3" s="211"/>
      <c r="D3" s="211"/>
      <c r="E3" s="211"/>
      <c r="F3" s="211"/>
      <c r="G3" s="211"/>
      <c r="H3" s="211"/>
      <c r="I3" s="211"/>
      <c r="J3" s="211"/>
      <c r="K3" s="217"/>
      <c r="L3" s="217"/>
      <c r="M3" s="217"/>
      <c r="N3" s="217"/>
      <c r="O3" s="217"/>
    </row>
    <row r="4" spans="1:15" s="218" customFormat="1" ht="13.5" customHeight="1">
      <c r="A4" s="211" t="s">
        <v>1210</v>
      </c>
      <c r="B4" s="211"/>
      <c r="C4" s="211"/>
      <c r="D4" s="211"/>
      <c r="E4" s="211"/>
      <c r="F4" s="211"/>
      <c r="G4" s="211"/>
      <c r="H4" s="211"/>
      <c r="I4" s="211"/>
      <c r="J4" s="211"/>
      <c r="K4" s="217"/>
      <c r="L4" s="217"/>
      <c r="M4" s="217"/>
      <c r="N4" s="217"/>
      <c r="O4" s="217"/>
    </row>
    <row r="5" spans="1:15" s="218" customFormat="1" ht="13.5" customHeight="1">
      <c r="A5" s="211" t="s">
        <v>1211</v>
      </c>
      <c r="B5" s="211"/>
      <c r="C5" s="211"/>
      <c r="D5" s="211"/>
      <c r="E5" s="211"/>
      <c r="F5" s="211"/>
      <c r="G5" s="211"/>
      <c r="H5" s="211"/>
      <c r="I5" s="211"/>
      <c r="J5" s="211"/>
      <c r="K5" s="217"/>
      <c r="L5" s="217"/>
      <c r="M5" s="217"/>
      <c r="N5" s="217"/>
      <c r="O5" s="217"/>
    </row>
    <row r="6" spans="1:15" s="218" customFormat="1" ht="13.5" customHeight="1">
      <c r="A6" s="211" t="s">
        <v>1212</v>
      </c>
      <c r="B6" s="211"/>
      <c r="C6" s="211"/>
      <c r="D6" s="211"/>
      <c r="E6" s="211"/>
      <c r="F6" s="211"/>
      <c r="G6" s="211"/>
      <c r="H6" s="211"/>
      <c r="I6" s="211"/>
      <c r="J6" s="211"/>
      <c r="K6" s="217"/>
      <c r="L6" s="217"/>
      <c r="M6" s="217"/>
      <c r="N6" s="217"/>
      <c r="O6" s="217"/>
    </row>
    <row r="7" spans="1:15" s="218" customFormat="1" ht="13.5" customHeight="1">
      <c r="A7" s="211" t="s">
        <v>1213</v>
      </c>
      <c r="B7" s="211"/>
      <c r="C7" s="211"/>
      <c r="D7" s="211"/>
      <c r="E7" s="211"/>
      <c r="F7" s="211"/>
      <c r="G7" s="211"/>
      <c r="H7" s="211"/>
      <c r="I7" s="211"/>
      <c r="J7" s="211"/>
      <c r="K7" s="217"/>
      <c r="L7" s="217"/>
      <c r="M7" s="217"/>
      <c r="N7" s="217"/>
      <c r="O7" s="217"/>
    </row>
    <row r="8" spans="1:15" s="218" customFormat="1" ht="13.5" customHeight="1">
      <c r="A8" s="211" t="s">
        <v>1214</v>
      </c>
      <c r="B8" s="211"/>
      <c r="C8" s="211"/>
      <c r="D8" s="211"/>
      <c r="E8" s="211"/>
      <c r="F8" s="211"/>
      <c r="G8" s="211"/>
      <c r="H8" s="211"/>
      <c r="I8" s="211"/>
      <c r="J8" s="211"/>
      <c r="K8" s="217"/>
      <c r="L8" s="217"/>
      <c r="M8" s="217"/>
      <c r="N8" s="217"/>
      <c r="O8" s="217"/>
    </row>
    <row r="9" spans="1:15" s="218" customFormat="1" ht="13.5" customHeight="1">
      <c r="A9" s="211" t="s">
        <v>1215</v>
      </c>
      <c r="B9" s="211"/>
      <c r="C9" s="211"/>
      <c r="D9" s="211"/>
      <c r="E9" s="211"/>
      <c r="F9" s="211"/>
      <c r="G9" s="211"/>
      <c r="H9" s="211"/>
      <c r="I9" s="211"/>
      <c r="J9" s="211"/>
      <c r="K9" s="217"/>
      <c r="L9" s="217"/>
      <c r="M9" s="217"/>
      <c r="N9" s="217"/>
      <c r="O9" s="217"/>
    </row>
    <row r="10" spans="1:15" s="218" customFormat="1" ht="13.5" customHeight="1">
      <c r="A10" s="217"/>
      <c r="B10" s="217"/>
      <c r="C10" s="217"/>
      <c r="D10" s="217"/>
      <c r="E10" s="217"/>
      <c r="F10" s="217"/>
      <c r="G10" s="217"/>
      <c r="H10" s="217"/>
      <c r="I10" s="217"/>
      <c r="J10" s="217"/>
      <c r="K10" s="217"/>
      <c r="L10" s="217"/>
      <c r="M10" s="217"/>
      <c r="N10" s="217"/>
      <c r="O10" s="217"/>
    </row>
    <row r="11" spans="1:15" s="218" customFormat="1" ht="21" customHeight="1">
      <c r="A11" s="683" t="s">
        <v>1216</v>
      </c>
      <c r="B11" s="683"/>
      <c r="C11" s="683"/>
      <c r="D11" s="683"/>
      <c r="E11" s="683"/>
      <c r="F11" s="683"/>
      <c r="G11" s="683"/>
      <c r="H11" s="683"/>
      <c r="I11" s="683"/>
      <c r="J11" s="683"/>
      <c r="K11" s="683"/>
      <c r="L11" s="683"/>
      <c r="M11" s="683"/>
      <c r="N11" s="683"/>
      <c r="O11" s="683"/>
    </row>
    <row r="12" spans="1:15" s="220" customFormat="1" ht="13.5" customHeight="1">
      <c r="A12" s="314"/>
      <c r="B12" s="314"/>
      <c r="C12" s="314"/>
      <c r="D12" s="314"/>
      <c r="E12" s="314"/>
      <c r="F12" s="314"/>
      <c r="G12" s="314"/>
      <c r="H12" s="314"/>
      <c r="I12" s="314"/>
      <c r="J12" s="314"/>
      <c r="K12" s="314"/>
      <c r="L12" s="314"/>
      <c r="M12" s="314"/>
      <c r="N12" s="314"/>
      <c r="O12" s="314"/>
    </row>
    <row r="13" spans="1:15" s="220" customFormat="1" ht="13.5" customHeight="1">
      <c r="A13" s="219" t="s">
        <v>236</v>
      </c>
      <c r="B13" s="219"/>
      <c r="C13" s="219"/>
      <c r="D13" s="219"/>
      <c r="E13" s="219"/>
      <c r="F13" s="219"/>
      <c r="G13" s="219"/>
      <c r="H13" s="219"/>
      <c r="I13" s="219"/>
      <c r="J13" s="219"/>
      <c r="K13" s="219"/>
      <c r="L13" s="219"/>
      <c r="M13" s="219"/>
      <c r="N13" s="219"/>
      <c r="O13" s="219"/>
    </row>
    <row r="14" spans="1:15" s="220" customFormat="1" ht="13.5" customHeight="1">
      <c r="A14" s="741" t="s">
        <v>1217</v>
      </c>
      <c r="B14" s="744" t="s">
        <v>1218</v>
      </c>
      <c r="C14" s="745"/>
      <c r="D14" s="741"/>
      <c r="E14" s="744" t="s">
        <v>1219</v>
      </c>
      <c r="F14" s="745"/>
      <c r="G14" s="741"/>
      <c r="H14" s="744" t="s">
        <v>1220</v>
      </c>
      <c r="I14" s="745"/>
      <c r="J14" s="741"/>
      <c r="K14" s="744" t="s">
        <v>1221</v>
      </c>
      <c r="L14" s="745"/>
      <c r="M14" s="745"/>
      <c r="N14" s="741"/>
      <c r="O14" s="744" t="s">
        <v>1222</v>
      </c>
    </row>
    <row r="15" spans="1:15" s="220" customFormat="1" ht="13.5" customHeight="1">
      <c r="A15" s="742"/>
      <c r="B15" s="746"/>
      <c r="C15" s="747"/>
      <c r="D15" s="743"/>
      <c r="E15" s="746"/>
      <c r="F15" s="747"/>
      <c r="G15" s="743"/>
      <c r="H15" s="746"/>
      <c r="I15" s="747"/>
      <c r="J15" s="743"/>
      <c r="K15" s="746"/>
      <c r="L15" s="747"/>
      <c r="M15" s="747"/>
      <c r="N15" s="743"/>
      <c r="O15" s="748"/>
    </row>
    <row r="16" spans="1:15" ht="13.5" customHeight="1">
      <c r="A16" s="742"/>
      <c r="B16" s="735" t="s">
        <v>1223</v>
      </c>
      <c r="C16" s="735" t="s">
        <v>95</v>
      </c>
      <c r="D16" s="735" t="s">
        <v>96</v>
      </c>
      <c r="E16" s="735" t="s">
        <v>288</v>
      </c>
      <c r="F16" s="735" t="s">
        <v>1224</v>
      </c>
      <c r="G16" s="735" t="s">
        <v>1225</v>
      </c>
      <c r="H16" s="735" t="s">
        <v>1223</v>
      </c>
      <c r="I16" s="735" t="s">
        <v>95</v>
      </c>
      <c r="J16" s="735" t="s">
        <v>96</v>
      </c>
      <c r="K16" s="737" t="s">
        <v>1226</v>
      </c>
      <c r="L16" s="738"/>
      <c r="M16" s="739"/>
      <c r="N16" s="735" t="s">
        <v>1227</v>
      </c>
      <c r="O16" s="748"/>
    </row>
    <row r="17" spans="1:15" ht="13.5" customHeight="1">
      <c r="A17" s="743"/>
      <c r="B17" s="736"/>
      <c r="C17" s="736"/>
      <c r="D17" s="736"/>
      <c r="E17" s="736"/>
      <c r="F17" s="736"/>
      <c r="G17" s="736"/>
      <c r="H17" s="736"/>
      <c r="I17" s="736"/>
      <c r="J17" s="736"/>
      <c r="K17" s="316" t="s">
        <v>1223</v>
      </c>
      <c r="L17" s="316" t="s">
        <v>95</v>
      </c>
      <c r="M17" s="316" t="s">
        <v>96</v>
      </c>
      <c r="N17" s="736"/>
      <c r="O17" s="746"/>
    </row>
    <row r="18" spans="1:15" ht="9" customHeight="1">
      <c r="A18" s="211"/>
      <c r="B18" s="317"/>
      <c r="C18" s="211"/>
      <c r="D18" s="211"/>
      <c r="E18" s="211"/>
      <c r="F18" s="211"/>
      <c r="G18" s="211"/>
      <c r="H18" s="211"/>
      <c r="I18" s="211"/>
      <c r="J18" s="211"/>
      <c r="K18" s="211"/>
      <c r="L18" s="211"/>
      <c r="M18" s="211"/>
      <c r="N18" s="211"/>
      <c r="O18" s="318"/>
    </row>
    <row r="19" spans="1:15" ht="13.5" customHeight="1">
      <c r="A19" s="221" t="s">
        <v>1228</v>
      </c>
      <c r="B19" s="319">
        <v>267466</v>
      </c>
      <c r="C19" s="320">
        <v>132242</v>
      </c>
      <c r="D19" s="320">
        <v>135224</v>
      </c>
      <c r="E19" s="320">
        <v>70388</v>
      </c>
      <c r="F19" s="320">
        <v>36661</v>
      </c>
      <c r="G19" s="320">
        <v>33727</v>
      </c>
      <c r="H19" s="320">
        <v>153499</v>
      </c>
      <c r="I19" s="320">
        <v>74914</v>
      </c>
      <c r="J19" s="320">
        <v>78585</v>
      </c>
      <c r="K19" s="321" t="s">
        <v>1229</v>
      </c>
      <c r="L19" s="321" t="s">
        <v>1229</v>
      </c>
      <c r="M19" s="321" t="s">
        <v>1229</v>
      </c>
      <c r="N19" s="322" t="s">
        <v>1229</v>
      </c>
      <c r="O19" s="323" t="s">
        <v>1228</v>
      </c>
    </row>
    <row r="20" spans="1:15" ht="13.5" customHeight="1">
      <c r="A20" s="221" t="s">
        <v>1230</v>
      </c>
      <c r="B20" s="319">
        <v>290729</v>
      </c>
      <c r="C20" s="320">
        <v>143738</v>
      </c>
      <c r="D20" s="320">
        <v>146991</v>
      </c>
      <c r="E20" s="320">
        <v>147174</v>
      </c>
      <c r="F20" s="320">
        <v>73923</v>
      </c>
      <c r="G20" s="320">
        <v>73251</v>
      </c>
      <c r="H20" s="320">
        <v>98523</v>
      </c>
      <c r="I20" s="320">
        <v>48175</v>
      </c>
      <c r="J20" s="320">
        <v>50348</v>
      </c>
      <c r="K20" s="321" t="s">
        <v>1229</v>
      </c>
      <c r="L20" s="321" t="s">
        <v>1229</v>
      </c>
      <c r="M20" s="321" t="s">
        <v>1229</v>
      </c>
      <c r="N20" s="322" t="s">
        <v>1229</v>
      </c>
      <c r="O20" s="323" t="s">
        <v>1230</v>
      </c>
    </row>
    <row r="21" spans="1:15" ht="13.5" customHeight="1">
      <c r="A21" s="221" t="s">
        <v>1231</v>
      </c>
      <c r="B21" s="319">
        <v>312013</v>
      </c>
      <c r="C21" s="320">
        <v>153838</v>
      </c>
      <c r="D21" s="320">
        <v>158175</v>
      </c>
      <c r="E21" s="320">
        <v>164460</v>
      </c>
      <c r="F21" s="320">
        <v>81957</v>
      </c>
      <c r="G21" s="320">
        <v>82503</v>
      </c>
      <c r="H21" s="320">
        <v>101953</v>
      </c>
      <c r="I21" s="320">
        <v>50056</v>
      </c>
      <c r="J21" s="320">
        <v>51897</v>
      </c>
      <c r="K21" s="321" t="s">
        <v>1229</v>
      </c>
      <c r="L21" s="321" t="s">
        <v>1229</v>
      </c>
      <c r="M21" s="321" t="s">
        <v>1229</v>
      </c>
      <c r="N21" s="322" t="s">
        <v>1229</v>
      </c>
      <c r="O21" s="323" t="s">
        <v>1231</v>
      </c>
    </row>
    <row r="22" spans="1:15" ht="13.5" customHeight="1">
      <c r="A22" s="221" t="s">
        <v>1232</v>
      </c>
      <c r="B22" s="319">
        <v>329225</v>
      </c>
      <c r="C22" s="320">
        <v>161678</v>
      </c>
      <c r="D22" s="320">
        <v>167547</v>
      </c>
      <c r="E22" s="320">
        <v>187382</v>
      </c>
      <c r="F22" s="320">
        <v>92418</v>
      </c>
      <c r="G22" s="320">
        <v>94964</v>
      </c>
      <c r="H22" s="320">
        <v>96811</v>
      </c>
      <c r="I22" s="320">
        <v>47649</v>
      </c>
      <c r="J22" s="320">
        <v>49162</v>
      </c>
      <c r="K22" s="321" t="s">
        <v>1229</v>
      </c>
      <c r="L22" s="321" t="s">
        <v>1229</v>
      </c>
      <c r="M22" s="321" t="s">
        <v>1229</v>
      </c>
      <c r="N22" s="322" t="s">
        <v>1229</v>
      </c>
      <c r="O22" s="323" t="s">
        <v>1232</v>
      </c>
    </row>
    <row r="23" spans="1:15" ht="13.5" customHeight="1">
      <c r="A23" s="221" t="s">
        <v>1233</v>
      </c>
      <c r="B23" s="319">
        <v>321622</v>
      </c>
      <c r="C23" s="320">
        <v>154895</v>
      </c>
      <c r="D23" s="320">
        <v>166727</v>
      </c>
      <c r="E23" s="320">
        <v>194139</v>
      </c>
      <c r="F23" s="320">
        <v>93013</v>
      </c>
      <c r="G23" s="320">
        <v>101126</v>
      </c>
      <c r="H23" s="320">
        <v>84738</v>
      </c>
      <c r="I23" s="320">
        <v>41377</v>
      </c>
      <c r="J23" s="320">
        <v>43361</v>
      </c>
      <c r="K23" s="321" t="s">
        <v>1229</v>
      </c>
      <c r="L23" s="321" t="s">
        <v>1229</v>
      </c>
      <c r="M23" s="321" t="s">
        <v>1229</v>
      </c>
      <c r="N23" s="322" t="s">
        <v>1229</v>
      </c>
      <c r="O23" s="323" t="s">
        <v>1233</v>
      </c>
    </row>
    <row r="24" spans="1:15" ht="13.5" customHeight="1">
      <c r="A24" s="221" t="s">
        <v>1234</v>
      </c>
      <c r="B24" s="319">
        <v>389649</v>
      </c>
      <c r="C24" s="320">
        <v>187868</v>
      </c>
      <c r="D24" s="320">
        <v>201781</v>
      </c>
      <c r="E24" s="320">
        <v>245841</v>
      </c>
      <c r="F24" s="320">
        <v>119024</v>
      </c>
      <c r="G24" s="320">
        <v>126817</v>
      </c>
      <c r="H24" s="320">
        <v>88976</v>
      </c>
      <c r="I24" s="320">
        <v>42659</v>
      </c>
      <c r="J24" s="320">
        <v>46317</v>
      </c>
      <c r="K24" s="321" t="s">
        <v>1229</v>
      </c>
      <c r="L24" s="321" t="s">
        <v>1229</v>
      </c>
      <c r="M24" s="321" t="s">
        <v>1229</v>
      </c>
      <c r="N24" s="322" t="s">
        <v>1229</v>
      </c>
      <c r="O24" s="323" t="s">
        <v>1234</v>
      </c>
    </row>
    <row r="25" spans="1:15" ht="13.5" customHeight="1">
      <c r="A25" s="221" t="s">
        <v>1235</v>
      </c>
      <c r="B25" s="319">
        <v>413497</v>
      </c>
      <c r="C25" s="320">
        <v>198358</v>
      </c>
      <c r="D25" s="320">
        <v>215139</v>
      </c>
      <c r="E25" s="320">
        <v>267506</v>
      </c>
      <c r="F25" s="320">
        <v>128067</v>
      </c>
      <c r="G25" s="320">
        <v>139439</v>
      </c>
      <c r="H25" s="320">
        <v>91672</v>
      </c>
      <c r="I25" s="320">
        <v>44599</v>
      </c>
      <c r="J25" s="320">
        <v>47073</v>
      </c>
      <c r="K25" s="321" t="s">
        <v>1229</v>
      </c>
      <c r="L25" s="321" t="s">
        <v>1229</v>
      </c>
      <c r="M25" s="321" t="s">
        <v>1229</v>
      </c>
      <c r="N25" s="322" t="s">
        <v>1229</v>
      </c>
      <c r="O25" s="323" t="s">
        <v>1235</v>
      </c>
    </row>
    <row r="26" spans="1:15" ht="13.5" customHeight="1">
      <c r="A26" s="221" t="s">
        <v>1236</v>
      </c>
      <c r="B26" s="319">
        <v>454514</v>
      </c>
      <c r="C26" s="320">
        <v>218307</v>
      </c>
      <c r="D26" s="320">
        <v>236207</v>
      </c>
      <c r="E26" s="320">
        <v>332493</v>
      </c>
      <c r="F26" s="320">
        <v>159500</v>
      </c>
      <c r="G26" s="320">
        <v>172993</v>
      </c>
      <c r="H26" s="320">
        <v>67747</v>
      </c>
      <c r="I26" s="320">
        <v>32704</v>
      </c>
      <c r="J26" s="320">
        <v>35043</v>
      </c>
      <c r="K26" s="321" t="s">
        <v>1229</v>
      </c>
      <c r="L26" s="321" t="s">
        <v>1229</v>
      </c>
      <c r="M26" s="321" t="s">
        <v>1229</v>
      </c>
      <c r="N26" s="322" t="s">
        <v>1229</v>
      </c>
      <c r="O26" s="323" t="s">
        <v>1236</v>
      </c>
    </row>
    <row r="27" spans="1:15" ht="13.5" customHeight="1">
      <c r="A27" s="221" t="s">
        <v>1237</v>
      </c>
      <c r="B27" s="319">
        <v>474859</v>
      </c>
      <c r="C27" s="320">
        <v>226237</v>
      </c>
      <c r="D27" s="320">
        <v>248622</v>
      </c>
      <c r="E27" s="320">
        <v>373922</v>
      </c>
      <c r="F27" s="320">
        <v>178014</v>
      </c>
      <c r="G27" s="320">
        <v>195908</v>
      </c>
      <c r="H27" s="320">
        <v>50658</v>
      </c>
      <c r="I27" s="320">
        <v>24313</v>
      </c>
      <c r="J27" s="320">
        <v>26345</v>
      </c>
      <c r="K27" s="320">
        <v>275304</v>
      </c>
      <c r="L27" s="320">
        <v>129790</v>
      </c>
      <c r="M27" s="320">
        <v>145514</v>
      </c>
      <c r="N27" s="322">
        <v>25.9</v>
      </c>
      <c r="O27" s="323" t="s">
        <v>1237</v>
      </c>
    </row>
    <row r="28" spans="1:15" ht="13.5" customHeight="1">
      <c r="A28" s="221" t="s">
        <v>1238</v>
      </c>
      <c r="B28" s="319">
        <v>502463</v>
      </c>
      <c r="C28" s="320">
        <v>238103</v>
      </c>
      <c r="D28" s="320">
        <v>264360</v>
      </c>
      <c r="E28" s="320">
        <v>407052</v>
      </c>
      <c r="F28" s="320">
        <v>192538</v>
      </c>
      <c r="G28" s="320">
        <v>214514</v>
      </c>
      <c r="H28" s="320">
        <v>48197</v>
      </c>
      <c r="I28" s="320">
        <v>23117</v>
      </c>
      <c r="J28" s="320">
        <v>25080</v>
      </c>
      <c r="K28" s="320">
        <v>315492</v>
      </c>
      <c r="L28" s="320">
        <v>148612</v>
      </c>
      <c r="M28" s="320">
        <v>166880</v>
      </c>
      <c r="N28" s="322">
        <v>33.799999999999997</v>
      </c>
      <c r="O28" s="323" t="s">
        <v>1238</v>
      </c>
    </row>
    <row r="29" spans="1:15" ht="13.5" customHeight="1">
      <c r="A29" s="221" t="s">
        <v>1239</v>
      </c>
      <c r="B29" s="319">
        <v>534228</v>
      </c>
      <c r="C29" s="320">
        <v>251668</v>
      </c>
      <c r="D29" s="320">
        <v>282560</v>
      </c>
      <c r="E29" s="320">
        <v>440020</v>
      </c>
      <c r="F29" s="320">
        <v>206854</v>
      </c>
      <c r="G29" s="320">
        <v>233166</v>
      </c>
      <c r="H29" s="320">
        <v>46708</v>
      </c>
      <c r="I29" s="320">
        <v>22316</v>
      </c>
      <c r="J29" s="320">
        <v>24392</v>
      </c>
      <c r="K29" s="320">
        <v>346885</v>
      </c>
      <c r="L29" s="320">
        <v>162524</v>
      </c>
      <c r="M29" s="320">
        <v>184361</v>
      </c>
      <c r="N29" s="322">
        <v>41.6</v>
      </c>
      <c r="O29" s="323" t="s">
        <v>1239</v>
      </c>
    </row>
    <row r="30" spans="1:15" ht="13.5" customHeight="1">
      <c r="A30" s="221" t="s">
        <v>1240</v>
      </c>
      <c r="B30" s="319">
        <v>574299</v>
      </c>
      <c r="C30" s="320">
        <v>271994</v>
      </c>
      <c r="D30" s="320">
        <v>302305</v>
      </c>
      <c r="E30" s="320">
        <v>488166</v>
      </c>
      <c r="F30" s="320">
        <v>231188</v>
      </c>
      <c r="G30" s="320">
        <v>256978</v>
      </c>
      <c r="H30" s="320">
        <v>39920</v>
      </c>
      <c r="I30" s="320">
        <v>18980</v>
      </c>
      <c r="J30" s="320">
        <v>20940</v>
      </c>
      <c r="K30" s="320">
        <v>379589</v>
      </c>
      <c r="L30" s="320">
        <v>179050</v>
      </c>
      <c r="M30" s="320">
        <v>200539</v>
      </c>
      <c r="N30" s="324">
        <v>51</v>
      </c>
      <c r="O30" s="323" t="s">
        <v>1240</v>
      </c>
    </row>
    <row r="31" spans="1:15" ht="13.5" customHeight="1">
      <c r="A31" s="221" t="s">
        <v>1241</v>
      </c>
      <c r="B31" s="319">
        <v>619236</v>
      </c>
      <c r="C31" s="320">
        <v>295465</v>
      </c>
      <c r="D31" s="320">
        <v>323771</v>
      </c>
      <c r="E31" s="320">
        <v>525662</v>
      </c>
      <c r="F31" s="320">
        <v>251011</v>
      </c>
      <c r="G31" s="320">
        <v>274651</v>
      </c>
      <c r="H31" s="320">
        <v>43158</v>
      </c>
      <c r="I31" s="320">
        <v>20487</v>
      </c>
      <c r="J31" s="320">
        <v>22671</v>
      </c>
      <c r="K31" s="320">
        <v>425558</v>
      </c>
      <c r="L31" s="320">
        <v>202954</v>
      </c>
      <c r="M31" s="320">
        <v>222604</v>
      </c>
      <c r="N31" s="322">
        <v>62.8</v>
      </c>
      <c r="O31" s="323" t="s">
        <v>1241</v>
      </c>
    </row>
    <row r="32" spans="1:15" ht="13.5" customHeight="1">
      <c r="A32" s="221" t="s">
        <v>1242</v>
      </c>
      <c r="B32" s="319">
        <v>654348</v>
      </c>
      <c r="C32" s="320">
        <v>311883</v>
      </c>
      <c r="D32" s="320">
        <v>342465</v>
      </c>
      <c r="E32" s="320">
        <v>555719</v>
      </c>
      <c r="F32" s="320">
        <v>265037</v>
      </c>
      <c r="G32" s="320">
        <v>290682</v>
      </c>
      <c r="H32" s="320">
        <v>45648</v>
      </c>
      <c r="I32" s="320">
        <v>21619</v>
      </c>
      <c r="J32" s="320">
        <v>24029</v>
      </c>
      <c r="K32" s="320">
        <v>471756</v>
      </c>
      <c r="L32" s="320">
        <v>224395</v>
      </c>
      <c r="M32" s="320">
        <v>247361</v>
      </c>
      <c r="N32" s="322">
        <v>70.400000000000006</v>
      </c>
      <c r="O32" s="323" t="s">
        <v>1242</v>
      </c>
    </row>
    <row r="33" spans="1:15" s="325" customFormat="1" ht="13.5" customHeight="1">
      <c r="A33" s="221" t="s">
        <v>1243</v>
      </c>
      <c r="B33" s="319">
        <v>680765</v>
      </c>
      <c r="C33" s="320">
        <v>323411</v>
      </c>
      <c r="D33" s="320">
        <v>357354</v>
      </c>
      <c r="E33" s="320">
        <v>579306</v>
      </c>
      <c r="F33" s="320">
        <v>275424</v>
      </c>
      <c r="G33" s="320">
        <v>303882</v>
      </c>
      <c r="H33" s="320">
        <v>47421</v>
      </c>
      <c r="I33" s="320">
        <v>22411</v>
      </c>
      <c r="J33" s="320">
        <v>25010</v>
      </c>
      <c r="K33" s="320">
        <v>496564</v>
      </c>
      <c r="L33" s="320">
        <v>235705</v>
      </c>
      <c r="M33" s="320">
        <v>260859</v>
      </c>
      <c r="N33" s="322">
        <v>74.900000000000006</v>
      </c>
      <c r="O33" s="323" t="s">
        <v>1243</v>
      </c>
    </row>
    <row r="34" spans="1:15" ht="13.5" customHeight="1">
      <c r="A34" s="221" t="s">
        <v>1244</v>
      </c>
      <c r="B34" s="319">
        <v>708097</v>
      </c>
      <c r="C34" s="320">
        <v>337450</v>
      </c>
      <c r="D34" s="320">
        <v>370647</v>
      </c>
      <c r="E34" s="320">
        <v>650341</v>
      </c>
      <c r="F34" s="320">
        <v>310118</v>
      </c>
      <c r="G34" s="320">
        <v>340223</v>
      </c>
      <c r="H34" s="320" t="s">
        <v>1229</v>
      </c>
      <c r="I34" s="320" t="s">
        <v>1229</v>
      </c>
      <c r="J34" s="320" t="s">
        <v>1229</v>
      </c>
      <c r="K34" s="320">
        <v>529453</v>
      </c>
      <c r="L34" s="320">
        <v>252696</v>
      </c>
      <c r="M34" s="320">
        <v>276757</v>
      </c>
      <c r="N34" s="322">
        <v>80.3</v>
      </c>
      <c r="O34" s="323" t="s">
        <v>1244</v>
      </c>
    </row>
    <row r="35" spans="1:15" ht="13.5" customHeight="1">
      <c r="A35" s="221" t="s">
        <v>1245</v>
      </c>
      <c r="B35" s="319">
        <v>720816</v>
      </c>
      <c r="C35" s="326">
        <v>342334</v>
      </c>
      <c r="D35" s="326">
        <v>378482</v>
      </c>
      <c r="E35" s="326">
        <v>662012</v>
      </c>
      <c r="F35" s="326">
        <v>314455</v>
      </c>
      <c r="G35" s="326">
        <v>347557</v>
      </c>
      <c r="H35" s="326" t="s">
        <v>1229</v>
      </c>
      <c r="I35" s="326" t="s">
        <v>1229</v>
      </c>
      <c r="J35" s="326" t="s">
        <v>1229</v>
      </c>
      <c r="K35" s="326">
        <v>548054</v>
      </c>
      <c r="L35" s="326">
        <v>260571</v>
      </c>
      <c r="M35" s="326">
        <v>287483</v>
      </c>
      <c r="N35" s="322">
        <v>82.4</v>
      </c>
      <c r="O35" s="323" t="s">
        <v>1245</v>
      </c>
    </row>
    <row r="36" spans="1:15" ht="13.5" customHeight="1">
      <c r="A36" s="239" t="s">
        <v>1246</v>
      </c>
      <c r="B36" s="327">
        <v>727978</v>
      </c>
      <c r="C36" s="327">
        <v>343692</v>
      </c>
      <c r="D36" s="327">
        <v>384286</v>
      </c>
      <c r="E36" s="327">
        <v>669603</v>
      </c>
      <c r="F36" s="327">
        <v>316048</v>
      </c>
      <c r="G36" s="327">
        <v>353555</v>
      </c>
      <c r="H36" s="326" t="s">
        <v>1229</v>
      </c>
      <c r="I36" s="326" t="s">
        <v>1229</v>
      </c>
      <c r="J36" s="326" t="s">
        <v>1229</v>
      </c>
      <c r="K36" s="327">
        <v>556186</v>
      </c>
      <c r="L36" s="327">
        <v>262524</v>
      </c>
      <c r="M36" s="327">
        <v>293662</v>
      </c>
      <c r="N36" s="213">
        <v>83.3</v>
      </c>
      <c r="O36" s="323" t="s">
        <v>1246</v>
      </c>
    </row>
    <row r="37" spans="1:15" ht="13.5" customHeight="1">
      <c r="A37" s="226" t="s">
        <v>1247</v>
      </c>
      <c r="B37" s="328">
        <v>734474</v>
      </c>
      <c r="C37" s="328">
        <v>344291</v>
      </c>
      <c r="D37" s="328">
        <v>390183</v>
      </c>
      <c r="E37" s="328">
        <v>734474</v>
      </c>
      <c r="F37" s="328">
        <v>344291</v>
      </c>
      <c r="G37" s="328">
        <v>390183</v>
      </c>
      <c r="H37" s="329" t="s">
        <v>1229</v>
      </c>
      <c r="I37" s="329" t="s">
        <v>1229</v>
      </c>
      <c r="J37" s="329" t="s">
        <v>1229</v>
      </c>
      <c r="K37" s="330">
        <v>579318</v>
      </c>
      <c r="L37" s="330">
        <v>271309</v>
      </c>
      <c r="M37" s="330">
        <v>308009</v>
      </c>
      <c r="N37" s="331">
        <v>87.2</v>
      </c>
      <c r="O37" s="332" t="s">
        <v>1247</v>
      </c>
    </row>
    <row r="38" spans="1:15" ht="9" customHeight="1">
      <c r="A38" s="333"/>
      <c r="B38" s="334"/>
      <c r="C38" s="334"/>
      <c r="D38" s="334"/>
      <c r="E38" s="334"/>
      <c r="F38" s="334"/>
      <c r="G38" s="334"/>
      <c r="H38" s="334"/>
      <c r="I38" s="334"/>
      <c r="J38" s="334"/>
      <c r="K38" s="334"/>
      <c r="L38" s="334"/>
      <c r="M38" s="334"/>
      <c r="N38" s="333"/>
      <c r="O38" s="334"/>
    </row>
    <row r="39" spans="1:15" ht="13.5" customHeight="1">
      <c r="A39" s="211"/>
      <c r="B39" s="211"/>
      <c r="C39" s="211"/>
      <c r="D39" s="211"/>
      <c r="E39" s="211"/>
      <c r="F39" s="211"/>
      <c r="G39" s="211"/>
      <c r="H39" s="211"/>
      <c r="I39" s="211"/>
      <c r="J39" s="211"/>
      <c r="K39" s="211"/>
      <c r="L39" s="211"/>
      <c r="M39" s="211"/>
      <c r="N39" s="211"/>
      <c r="O39" s="211"/>
    </row>
    <row r="40" spans="1:15" ht="13.5" customHeight="1">
      <c r="A40" s="211"/>
      <c r="B40" s="211"/>
      <c r="C40" s="211"/>
      <c r="D40" s="211"/>
      <c r="E40" s="211"/>
      <c r="F40" s="211"/>
      <c r="G40" s="211"/>
      <c r="H40" s="211"/>
      <c r="I40" s="211"/>
      <c r="J40" s="211"/>
      <c r="K40" s="211"/>
      <c r="L40" s="211"/>
      <c r="M40" s="211"/>
      <c r="N40" s="211"/>
      <c r="O40" s="211"/>
    </row>
    <row r="41" spans="1:15" ht="13.5" customHeight="1">
      <c r="A41" s="211"/>
      <c r="B41" s="211"/>
      <c r="C41" s="211"/>
      <c r="D41" s="211"/>
      <c r="E41" s="211"/>
      <c r="F41" s="211"/>
      <c r="G41" s="211"/>
      <c r="H41" s="211"/>
      <c r="I41" s="211"/>
      <c r="J41" s="211"/>
      <c r="K41" s="211"/>
      <c r="L41" s="211"/>
      <c r="M41" s="211"/>
      <c r="N41" s="211"/>
      <c r="O41" s="211"/>
    </row>
    <row r="42" spans="1:15" ht="13.5" customHeight="1">
      <c r="A42" s="335"/>
      <c r="B42" s="335"/>
      <c r="C42" s="335"/>
      <c r="D42" s="335"/>
      <c r="E42" s="335"/>
      <c r="F42" s="335"/>
      <c r="G42" s="335"/>
      <c r="H42" s="335"/>
      <c r="I42" s="335"/>
      <c r="J42" s="335"/>
      <c r="K42" s="335"/>
      <c r="L42" s="335"/>
      <c r="M42" s="335"/>
      <c r="N42" s="335"/>
      <c r="O42" s="335"/>
    </row>
    <row r="43" spans="1:15" ht="13.5" customHeight="1">
      <c r="A43" s="250"/>
      <c r="B43" s="250"/>
      <c r="C43" s="250"/>
      <c r="D43" s="250"/>
      <c r="E43" s="250"/>
      <c r="F43" s="250"/>
      <c r="G43" s="250"/>
      <c r="H43" s="250"/>
      <c r="I43" s="250"/>
      <c r="J43" s="250"/>
      <c r="K43" s="250"/>
      <c r="L43" s="250"/>
      <c r="M43" s="250"/>
      <c r="N43" s="250"/>
      <c r="O43" s="250"/>
    </row>
  </sheetData>
  <mergeCells count="19">
    <mergeCell ref="A1:O1"/>
    <mergeCell ref="A11:O11"/>
    <mergeCell ref="A14:A17"/>
    <mergeCell ref="B14:D15"/>
    <mergeCell ref="E14:G15"/>
    <mergeCell ref="H14:J15"/>
    <mergeCell ref="K14:N15"/>
    <mergeCell ref="O14:O17"/>
    <mergeCell ref="B16:B17"/>
    <mergeCell ref="C16:C17"/>
    <mergeCell ref="J16:J17"/>
    <mergeCell ref="K16:M16"/>
    <mergeCell ref="N16:N17"/>
    <mergeCell ref="D16:D17"/>
    <mergeCell ref="E16:E17"/>
    <mergeCell ref="F16:F17"/>
    <mergeCell ref="G16:G17"/>
    <mergeCell ref="H16:H17"/>
    <mergeCell ref="I16:I17"/>
  </mergeCells>
  <phoneticPr fontId="3"/>
  <pageMargins left="0.75" right="0.75" top="1" bottom="1" header="0.51200000000000001" footer="0.51200000000000001"/>
  <pageSetup paperSize="9" scale="80" orientation="landscape" horizontalDpi="1200" verticalDpi="12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B81E9-296F-465C-A434-5DF45111ED03}">
  <dimension ref="A1:U56"/>
  <sheetViews>
    <sheetView workbookViewId="0">
      <selection sqref="A1:U1"/>
    </sheetView>
  </sheetViews>
  <sheetFormatPr defaultColWidth="9" defaultRowHeight="10"/>
  <cols>
    <col min="1" max="1" width="12.6328125" style="218" customWidth="1"/>
    <col min="2" max="7" width="8.6328125" style="218" customWidth="1"/>
    <col min="8" max="8" width="12.6328125" style="218" customWidth="1"/>
    <col min="9" max="14" width="8.6328125" style="218" customWidth="1"/>
    <col min="15" max="15" width="12.6328125" style="218" customWidth="1"/>
    <col min="16" max="21" width="8.6328125" style="218" customWidth="1"/>
    <col min="22" max="256" width="9" style="218"/>
    <col min="257" max="257" width="12.6328125" style="218" customWidth="1"/>
    <col min="258" max="263" width="8.6328125" style="218" customWidth="1"/>
    <col min="264" max="264" width="12.6328125" style="218" customWidth="1"/>
    <col min="265" max="270" width="8.6328125" style="218" customWidth="1"/>
    <col min="271" max="271" width="12.6328125" style="218" customWidth="1"/>
    <col min="272" max="277" width="8.6328125" style="218" customWidth="1"/>
    <col min="278" max="512" width="9" style="218"/>
    <col min="513" max="513" width="12.6328125" style="218" customWidth="1"/>
    <col min="514" max="519" width="8.6328125" style="218" customWidth="1"/>
    <col min="520" max="520" width="12.6328125" style="218" customWidth="1"/>
    <col min="521" max="526" width="8.6328125" style="218" customWidth="1"/>
    <col min="527" max="527" width="12.6328125" style="218" customWidth="1"/>
    <col min="528" max="533" width="8.6328125" style="218" customWidth="1"/>
    <col min="534" max="768" width="9" style="218"/>
    <col min="769" max="769" width="12.6328125" style="218" customWidth="1"/>
    <col min="770" max="775" width="8.6328125" style="218" customWidth="1"/>
    <col min="776" max="776" width="12.6328125" style="218" customWidth="1"/>
    <col min="777" max="782" width="8.6328125" style="218" customWidth="1"/>
    <col min="783" max="783" width="12.6328125" style="218" customWidth="1"/>
    <col min="784" max="789" width="8.6328125" style="218" customWidth="1"/>
    <col min="790" max="1024" width="9" style="218"/>
    <col min="1025" max="1025" width="12.6328125" style="218" customWidth="1"/>
    <col min="1026" max="1031" width="8.6328125" style="218" customWidth="1"/>
    <col min="1032" max="1032" width="12.6328125" style="218" customWidth="1"/>
    <col min="1033" max="1038" width="8.6328125" style="218" customWidth="1"/>
    <col min="1039" max="1039" width="12.6328125" style="218" customWidth="1"/>
    <col min="1040" max="1045" width="8.6328125" style="218" customWidth="1"/>
    <col min="1046" max="1280" width="9" style="218"/>
    <col min="1281" max="1281" width="12.6328125" style="218" customWidth="1"/>
    <col min="1282" max="1287" width="8.6328125" style="218" customWidth="1"/>
    <col min="1288" max="1288" width="12.6328125" style="218" customWidth="1"/>
    <col min="1289" max="1294" width="8.6328125" style="218" customWidth="1"/>
    <col min="1295" max="1295" width="12.6328125" style="218" customWidth="1"/>
    <col min="1296" max="1301" width="8.6328125" style="218" customWidth="1"/>
    <col min="1302" max="1536" width="9" style="218"/>
    <col min="1537" max="1537" width="12.6328125" style="218" customWidth="1"/>
    <col min="1538" max="1543" width="8.6328125" style="218" customWidth="1"/>
    <col min="1544" max="1544" width="12.6328125" style="218" customWidth="1"/>
    <col min="1545" max="1550" width="8.6328125" style="218" customWidth="1"/>
    <col min="1551" max="1551" width="12.6328125" style="218" customWidth="1"/>
    <col min="1552" max="1557" width="8.6328125" style="218" customWidth="1"/>
    <col min="1558" max="1792" width="9" style="218"/>
    <col min="1793" max="1793" width="12.6328125" style="218" customWidth="1"/>
    <col min="1794" max="1799" width="8.6328125" style="218" customWidth="1"/>
    <col min="1800" max="1800" width="12.6328125" style="218" customWidth="1"/>
    <col min="1801" max="1806" width="8.6328125" style="218" customWidth="1"/>
    <col min="1807" max="1807" width="12.6328125" style="218" customWidth="1"/>
    <col min="1808" max="1813" width="8.6328125" style="218" customWidth="1"/>
    <col min="1814" max="2048" width="9" style="218"/>
    <col min="2049" max="2049" width="12.6328125" style="218" customWidth="1"/>
    <col min="2050" max="2055" width="8.6328125" style="218" customWidth="1"/>
    <col min="2056" max="2056" width="12.6328125" style="218" customWidth="1"/>
    <col min="2057" max="2062" width="8.6328125" style="218" customWidth="1"/>
    <col min="2063" max="2063" width="12.6328125" style="218" customWidth="1"/>
    <col min="2064" max="2069" width="8.6328125" style="218" customWidth="1"/>
    <col min="2070" max="2304" width="9" style="218"/>
    <col min="2305" max="2305" width="12.6328125" style="218" customWidth="1"/>
    <col min="2306" max="2311" width="8.6328125" style="218" customWidth="1"/>
    <col min="2312" max="2312" width="12.6328125" style="218" customWidth="1"/>
    <col min="2313" max="2318" width="8.6328125" style="218" customWidth="1"/>
    <col min="2319" max="2319" width="12.6328125" style="218" customWidth="1"/>
    <col min="2320" max="2325" width="8.6328125" style="218" customWidth="1"/>
    <col min="2326" max="2560" width="9" style="218"/>
    <col min="2561" max="2561" width="12.6328125" style="218" customWidth="1"/>
    <col min="2562" max="2567" width="8.6328125" style="218" customWidth="1"/>
    <col min="2568" max="2568" width="12.6328125" style="218" customWidth="1"/>
    <col min="2569" max="2574" width="8.6328125" style="218" customWidth="1"/>
    <col min="2575" max="2575" width="12.6328125" style="218" customWidth="1"/>
    <col min="2576" max="2581" width="8.6328125" style="218" customWidth="1"/>
    <col min="2582" max="2816" width="9" style="218"/>
    <col min="2817" max="2817" width="12.6328125" style="218" customWidth="1"/>
    <col min="2818" max="2823" width="8.6328125" style="218" customWidth="1"/>
    <col min="2824" max="2824" width="12.6328125" style="218" customWidth="1"/>
    <col min="2825" max="2830" width="8.6328125" style="218" customWidth="1"/>
    <col min="2831" max="2831" width="12.6328125" style="218" customWidth="1"/>
    <col min="2832" max="2837" width="8.6328125" style="218" customWidth="1"/>
    <col min="2838" max="3072" width="9" style="218"/>
    <col min="3073" max="3073" width="12.6328125" style="218" customWidth="1"/>
    <col min="3074" max="3079" width="8.6328125" style="218" customWidth="1"/>
    <col min="3080" max="3080" width="12.6328125" style="218" customWidth="1"/>
    <col min="3081" max="3086" width="8.6328125" style="218" customWidth="1"/>
    <col min="3087" max="3087" width="12.6328125" style="218" customWidth="1"/>
    <col min="3088" max="3093" width="8.6328125" style="218" customWidth="1"/>
    <col min="3094" max="3328" width="9" style="218"/>
    <col min="3329" max="3329" width="12.6328125" style="218" customWidth="1"/>
    <col min="3330" max="3335" width="8.6328125" style="218" customWidth="1"/>
    <col min="3336" max="3336" width="12.6328125" style="218" customWidth="1"/>
    <col min="3337" max="3342" width="8.6328125" style="218" customWidth="1"/>
    <col min="3343" max="3343" width="12.6328125" style="218" customWidth="1"/>
    <col min="3344" max="3349" width="8.6328125" style="218" customWidth="1"/>
    <col min="3350" max="3584" width="9" style="218"/>
    <col min="3585" max="3585" width="12.6328125" style="218" customWidth="1"/>
    <col min="3586" max="3591" width="8.6328125" style="218" customWidth="1"/>
    <col min="3592" max="3592" width="12.6328125" style="218" customWidth="1"/>
    <col min="3593" max="3598" width="8.6328125" style="218" customWidth="1"/>
    <col min="3599" max="3599" width="12.6328125" style="218" customWidth="1"/>
    <col min="3600" max="3605" width="8.6328125" style="218" customWidth="1"/>
    <col min="3606" max="3840" width="9" style="218"/>
    <col min="3841" max="3841" width="12.6328125" style="218" customWidth="1"/>
    <col min="3842" max="3847" width="8.6328125" style="218" customWidth="1"/>
    <col min="3848" max="3848" width="12.6328125" style="218" customWidth="1"/>
    <col min="3849" max="3854" width="8.6328125" style="218" customWidth="1"/>
    <col min="3855" max="3855" width="12.6328125" style="218" customWidth="1"/>
    <col min="3856" max="3861" width="8.6328125" style="218" customWidth="1"/>
    <col min="3862" max="4096" width="9" style="218"/>
    <col min="4097" max="4097" width="12.6328125" style="218" customWidth="1"/>
    <col min="4098" max="4103" width="8.6328125" style="218" customWidth="1"/>
    <col min="4104" max="4104" width="12.6328125" style="218" customWidth="1"/>
    <col min="4105" max="4110" width="8.6328125" style="218" customWidth="1"/>
    <col min="4111" max="4111" width="12.6328125" style="218" customWidth="1"/>
    <col min="4112" max="4117" width="8.6328125" style="218" customWidth="1"/>
    <col min="4118" max="4352" width="9" style="218"/>
    <col min="4353" max="4353" width="12.6328125" style="218" customWidth="1"/>
    <col min="4354" max="4359" width="8.6328125" style="218" customWidth="1"/>
    <col min="4360" max="4360" width="12.6328125" style="218" customWidth="1"/>
    <col min="4361" max="4366" width="8.6328125" style="218" customWidth="1"/>
    <col min="4367" max="4367" width="12.6328125" style="218" customWidth="1"/>
    <col min="4368" max="4373" width="8.6328125" style="218" customWidth="1"/>
    <col min="4374" max="4608" width="9" style="218"/>
    <col min="4609" max="4609" width="12.6328125" style="218" customWidth="1"/>
    <col min="4610" max="4615" width="8.6328125" style="218" customWidth="1"/>
    <col min="4616" max="4616" width="12.6328125" style="218" customWidth="1"/>
    <col min="4617" max="4622" width="8.6328125" style="218" customWidth="1"/>
    <col min="4623" max="4623" width="12.6328125" style="218" customWidth="1"/>
    <col min="4624" max="4629" width="8.6328125" style="218" customWidth="1"/>
    <col min="4630" max="4864" width="9" style="218"/>
    <col min="4865" max="4865" width="12.6328125" style="218" customWidth="1"/>
    <col min="4866" max="4871" width="8.6328125" style="218" customWidth="1"/>
    <col min="4872" max="4872" width="12.6328125" style="218" customWidth="1"/>
    <col min="4873" max="4878" width="8.6328125" style="218" customWidth="1"/>
    <col min="4879" max="4879" width="12.6328125" style="218" customWidth="1"/>
    <col min="4880" max="4885" width="8.6328125" style="218" customWidth="1"/>
    <col min="4886" max="5120" width="9" style="218"/>
    <col min="5121" max="5121" width="12.6328125" style="218" customWidth="1"/>
    <col min="5122" max="5127" width="8.6328125" style="218" customWidth="1"/>
    <col min="5128" max="5128" width="12.6328125" style="218" customWidth="1"/>
    <col min="5129" max="5134" width="8.6328125" style="218" customWidth="1"/>
    <col min="5135" max="5135" width="12.6328125" style="218" customWidth="1"/>
    <col min="5136" max="5141" width="8.6328125" style="218" customWidth="1"/>
    <col min="5142" max="5376" width="9" style="218"/>
    <col min="5377" max="5377" width="12.6328125" style="218" customWidth="1"/>
    <col min="5378" max="5383" width="8.6328125" style="218" customWidth="1"/>
    <col min="5384" max="5384" width="12.6328125" style="218" customWidth="1"/>
    <col min="5385" max="5390" width="8.6328125" style="218" customWidth="1"/>
    <col min="5391" max="5391" width="12.6328125" style="218" customWidth="1"/>
    <col min="5392" max="5397" width="8.6328125" style="218" customWidth="1"/>
    <col min="5398" max="5632" width="9" style="218"/>
    <col min="5633" max="5633" width="12.6328125" style="218" customWidth="1"/>
    <col min="5634" max="5639" width="8.6328125" style="218" customWidth="1"/>
    <col min="5640" max="5640" width="12.6328125" style="218" customWidth="1"/>
    <col min="5641" max="5646" width="8.6328125" style="218" customWidth="1"/>
    <col min="5647" max="5647" width="12.6328125" style="218" customWidth="1"/>
    <col min="5648" max="5653" width="8.6328125" style="218" customWidth="1"/>
    <col min="5654" max="5888" width="9" style="218"/>
    <col min="5889" max="5889" width="12.6328125" style="218" customWidth="1"/>
    <col min="5890" max="5895" width="8.6328125" style="218" customWidth="1"/>
    <col min="5896" max="5896" width="12.6328125" style="218" customWidth="1"/>
    <col min="5897" max="5902" width="8.6328125" style="218" customWidth="1"/>
    <col min="5903" max="5903" width="12.6328125" style="218" customWidth="1"/>
    <col min="5904" max="5909" width="8.6328125" style="218" customWidth="1"/>
    <col min="5910" max="6144" width="9" style="218"/>
    <col min="6145" max="6145" width="12.6328125" style="218" customWidth="1"/>
    <col min="6146" max="6151" width="8.6328125" style="218" customWidth="1"/>
    <col min="6152" max="6152" width="12.6328125" style="218" customWidth="1"/>
    <col min="6153" max="6158" width="8.6328125" style="218" customWidth="1"/>
    <col min="6159" max="6159" width="12.6328125" style="218" customWidth="1"/>
    <col min="6160" max="6165" width="8.6328125" style="218" customWidth="1"/>
    <col min="6166" max="6400" width="9" style="218"/>
    <col min="6401" max="6401" width="12.6328125" style="218" customWidth="1"/>
    <col min="6402" max="6407" width="8.6328125" style="218" customWidth="1"/>
    <col min="6408" max="6408" width="12.6328125" style="218" customWidth="1"/>
    <col min="6409" max="6414" width="8.6328125" style="218" customWidth="1"/>
    <col min="6415" max="6415" width="12.6328125" style="218" customWidth="1"/>
    <col min="6416" max="6421" width="8.6328125" style="218" customWidth="1"/>
    <col min="6422" max="6656" width="9" style="218"/>
    <col min="6657" max="6657" width="12.6328125" style="218" customWidth="1"/>
    <col min="6658" max="6663" width="8.6328125" style="218" customWidth="1"/>
    <col min="6664" max="6664" width="12.6328125" style="218" customWidth="1"/>
    <col min="6665" max="6670" width="8.6328125" style="218" customWidth="1"/>
    <col min="6671" max="6671" width="12.6328125" style="218" customWidth="1"/>
    <col min="6672" max="6677" width="8.6328125" style="218" customWidth="1"/>
    <col min="6678" max="6912" width="9" style="218"/>
    <col min="6913" max="6913" width="12.6328125" style="218" customWidth="1"/>
    <col min="6914" max="6919" width="8.6328125" style="218" customWidth="1"/>
    <col min="6920" max="6920" width="12.6328125" style="218" customWidth="1"/>
    <col min="6921" max="6926" width="8.6328125" style="218" customWidth="1"/>
    <col min="6927" max="6927" width="12.6328125" style="218" customWidth="1"/>
    <col min="6928" max="6933" width="8.6328125" style="218" customWidth="1"/>
    <col min="6934" max="7168" width="9" style="218"/>
    <col min="7169" max="7169" width="12.6328125" style="218" customWidth="1"/>
    <col min="7170" max="7175" width="8.6328125" style="218" customWidth="1"/>
    <col min="7176" max="7176" width="12.6328125" style="218" customWidth="1"/>
    <col min="7177" max="7182" width="8.6328125" style="218" customWidth="1"/>
    <col min="7183" max="7183" width="12.6328125" style="218" customWidth="1"/>
    <col min="7184" max="7189" width="8.6328125" style="218" customWidth="1"/>
    <col min="7190" max="7424" width="9" style="218"/>
    <col min="7425" max="7425" width="12.6328125" style="218" customWidth="1"/>
    <col min="7426" max="7431" width="8.6328125" style="218" customWidth="1"/>
    <col min="7432" max="7432" width="12.6328125" style="218" customWidth="1"/>
    <col min="7433" max="7438" width="8.6328125" style="218" customWidth="1"/>
    <col min="7439" max="7439" width="12.6328125" style="218" customWidth="1"/>
    <col min="7440" max="7445" width="8.6328125" style="218" customWidth="1"/>
    <col min="7446" max="7680" width="9" style="218"/>
    <col min="7681" max="7681" width="12.6328125" style="218" customWidth="1"/>
    <col min="7682" max="7687" width="8.6328125" style="218" customWidth="1"/>
    <col min="7688" max="7688" width="12.6328125" style="218" customWidth="1"/>
    <col min="7689" max="7694" width="8.6328125" style="218" customWidth="1"/>
    <col min="7695" max="7695" width="12.6328125" style="218" customWidth="1"/>
    <col min="7696" max="7701" width="8.6328125" style="218" customWidth="1"/>
    <col min="7702" max="7936" width="9" style="218"/>
    <col min="7937" max="7937" width="12.6328125" style="218" customWidth="1"/>
    <col min="7938" max="7943" width="8.6328125" style="218" customWidth="1"/>
    <col min="7944" max="7944" width="12.6328125" style="218" customWidth="1"/>
    <col min="7945" max="7950" width="8.6328125" style="218" customWidth="1"/>
    <col min="7951" max="7951" width="12.6328125" style="218" customWidth="1"/>
    <col min="7952" max="7957" width="8.6328125" style="218" customWidth="1"/>
    <col min="7958" max="8192" width="9" style="218"/>
    <col min="8193" max="8193" width="12.6328125" style="218" customWidth="1"/>
    <col min="8194" max="8199" width="8.6328125" style="218" customWidth="1"/>
    <col min="8200" max="8200" width="12.6328125" style="218" customWidth="1"/>
    <col min="8201" max="8206" width="8.6328125" style="218" customWidth="1"/>
    <col min="8207" max="8207" width="12.6328125" style="218" customWidth="1"/>
    <col min="8208" max="8213" width="8.6328125" style="218" customWidth="1"/>
    <col min="8214" max="8448" width="9" style="218"/>
    <col min="8449" max="8449" width="12.6328125" style="218" customWidth="1"/>
    <col min="8450" max="8455" width="8.6328125" style="218" customWidth="1"/>
    <col min="8456" max="8456" width="12.6328125" style="218" customWidth="1"/>
    <col min="8457" max="8462" width="8.6328125" style="218" customWidth="1"/>
    <col min="8463" max="8463" width="12.6328125" style="218" customWidth="1"/>
    <col min="8464" max="8469" width="8.6328125" style="218" customWidth="1"/>
    <col min="8470" max="8704" width="9" style="218"/>
    <col min="8705" max="8705" width="12.6328125" style="218" customWidth="1"/>
    <col min="8706" max="8711" width="8.6328125" style="218" customWidth="1"/>
    <col min="8712" max="8712" width="12.6328125" style="218" customWidth="1"/>
    <col min="8713" max="8718" width="8.6328125" style="218" customWidth="1"/>
    <col min="8719" max="8719" width="12.6328125" style="218" customWidth="1"/>
    <col min="8720" max="8725" width="8.6328125" style="218" customWidth="1"/>
    <col min="8726" max="8960" width="9" style="218"/>
    <col min="8961" max="8961" width="12.6328125" style="218" customWidth="1"/>
    <col min="8962" max="8967" width="8.6328125" style="218" customWidth="1"/>
    <col min="8968" max="8968" width="12.6328125" style="218" customWidth="1"/>
    <col min="8969" max="8974" width="8.6328125" style="218" customWidth="1"/>
    <col min="8975" max="8975" width="12.6328125" style="218" customWidth="1"/>
    <col min="8976" max="8981" width="8.6328125" style="218" customWidth="1"/>
    <col min="8982" max="9216" width="9" style="218"/>
    <col min="9217" max="9217" width="12.6328125" style="218" customWidth="1"/>
    <col min="9218" max="9223" width="8.6328125" style="218" customWidth="1"/>
    <col min="9224" max="9224" width="12.6328125" style="218" customWidth="1"/>
    <col min="9225" max="9230" width="8.6328125" style="218" customWidth="1"/>
    <col min="9231" max="9231" width="12.6328125" style="218" customWidth="1"/>
    <col min="9232" max="9237" width="8.6328125" style="218" customWidth="1"/>
    <col min="9238" max="9472" width="9" style="218"/>
    <col min="9473" max="9473" width="12.6328125" style="218" customWidth="1"/>
    <col min="9474" max="9479" width="8.6328125" style="218" customWidth="1"/>
    <col min="9480" max="9480" width="12.6328125" style="218" customWidth="1"/>
    <col min="9481" max="9486" width="8.6328125" style="218" customWidth="1"/>
    <col min="9487" max="9487" width="12.6328125" style="218" customWidth="1"/>
    <col min="9488" max="9493" width="8.6328125" style="218" customWidth="1"/>
    <col min="9494" max="9728" width="9" style="218"/>
    <col min="9729" max="9729" width="12.6328125" style="218" customWidth="1"/>
    <col min="9730" max="9735" width="8.6328125" style="218" customWidth="1"/>
    <col min="9736" max="9736" width="12.6328125" style="218" customWidth="1"/>
    <col min="9737" max="9742" width="8.6328125" style="218" customWidth="1"/>
    <col min="9743" max="9743" width="12.6328125" style="218" customWidth="1"/>
    <col min="9744" max="9749" width="8.6328125" style="218" customWidth="1"/>
    <col min="9750" max="9984" width="9" style="218"/>
    <col min="9985" max="9985" width="12.6328125" style="218" customWidth="1"/>
    <col min="9986" max="9991" width="8.6328125" style="218" customWidth="1"/>
    <col min="9992" max="9992" width="12.6328125" style="218" customWidth="1"/>
    <col min="9993" max="9998" width="8.6328125" style="218" customWidth="1"/>
    <col min="9999" max="9999" width="12.6328125" style="218" customWidth="1"/>
    <col min="10000" max="10005" width="8.6328125" style="218" customWidth="1"/>
    <col min="10006" max="10240" width="9" style="218"/>
    <col min="10241" max="10241" width="12.6328125" style="218" customWidth="1"/>
    <col min="10242" max="10247" width="8.6328125" style="218" customWidth="1"/>
    <col min="10248" max="10248" width="12.6328125" style="218" customWidth="1"/>
    <col min="10249" max="10254" width="8.6328125" style="218" customWidth="1"/>
    <col min="10255" max="10255" width="12.6328125" style="218" customWidth="1"/>
    <col min="10256" max="10261" width="8.6328125" style="218" customWidth="1"/>
    <col min="10262" max="10496" width="9" style="218"/>
    <col min="10497" max="10497" width="12.6328125" style="218" customWidth="1"/>
    <col min="10498" max="10503" width="8.6328125" style="218" customWidth="1"/>
    <col min="10504" max="10504" width="12.6328125" style="218" customWidth="1"/>
    <col min="10505" max="10510" width="8.6328125" style="218" customWidth="1"/>
    <col min="10511" max="10511" width="12.6328125" style="218" customWidth="1"/>
    <col min="10512" max="10517" width="8.6328125" style="218" customWidth="1"/>
    <col min="10518" max="10752" width="9" style="218"/>
    <col min="10753" max="10753" width="12.6328125" style="218" customWidth="1"/>
    <col min="10754" max="10759" width="8.6328125" style="218" customWidth="1"/>
    <col min="10760" max="10760" width="12.6328125" style="218" customWidth="1"/>
    <col min="10761" max="10766" width="8.6328125" style="218" customWidth="1"/>
    <col min="10767" max="10767" width="12.6328125" style="218" customWidth="1"/>
    <col min="10768" max="10773" width="8.6328125" style="218" customWidth="1"/>
    <col min="10774" max="11008" width="9" style="218"/>
    <col min="11009" max="11009" width="12.6328125" style="218" customWidth="1"/>
    <col min="11010" max="11015" width="8.6328125" style="218" customWidth="1"/>
    <col min="11016" max="11016" width="12.6328125" style="218" customWidth="1"/>
    <col min="11017" max="11022" width="8.6328125" style="218" customWidth="1"/>
    <col min="11023" max="11023" width="12.6328125" style="218" customWidth="1"/>
    <col min="11024" max="11029" width="8.6328125" style="218" customWidth="1"/>
    <col min="11030" max="11264" width="9" style="218"/>
    <col min="11265" max="11265" width="12.6328125" style="218" customWidth="1"/>
    <col min="11266" max="11271" width="8.6328125" style="218" customWidth="1"/>
    <col min="11272" max="11272" width="12.6328125" style="218" customWidth="1"/>
    <col min="11273" max="11278" width="8.6328125" style="218" customWidth="1"/>
    <col min="11279" max="11279" width="12.6328125" style="218" customWidth="1"/>
    <col min="11280" max="11285" width="8.6328125" style="218" customWidth="1"/>
    <col min="11286" max="11520" width="9" style="218"/>
    <col min="11521" max="11521" width="12.6328125" style="218" customWidth="1"/>
    <col min="11522" max="11527" width="8.6328125" style="218" customWidth="1"/>
    <col min="11528" max="11528" width="12.6328125" style="218" customWidth="1"/>
    <col min="11529" max="11534" width="8.6328125" style="218" customWidth="1"/>
    <col min="11535" max="11535" width="12.6328125" style="218" customWidth="1"/>
    <col min="11536" max="11541" width="8.6328125" style="218" customWidth="1"/>
    <col min="11542" max="11776" width="9" style="218"/>
    <col min="11777" max="11777" width="12.6328125" style="218" customWidth="1"/>
    <col min="11778" max="11783" width="8.6328125" style="218" customWidth="1"/>
    <col min="11784" max="11784" width="12.6328125" style="218" customWidth="1"/>
    <col min="11785" max="11790" width="8.6328125" style="218" customWidth="1"/>
    <col min="11791" max="11791" width="12.6328125" style="218" customWidth="1"/>
    <col min="11792" max="11797" width="8.6328125" style="218" customWidth="1"/>
    <col min="11798" max="12032" width="9" style="218"/>
    <col min="12033" max="12033" width="12.6328125" style="218" customWidth="1"/>
    <col min="12034" max="12039" width="8.6328125" style="218" customWidth="1"/>
    <col min="12040" max="12040" width="12.6328125" style="218" customWidth="1"/>
    <col min="12041" max="12046" width="8.6328125" style="218" customWidth="1"/>
    <col min="12047" max="12047" width="12.6328125" style="218" customWidth="1"/>
    <col min="12048" max="12053" width="8.6328125" style="218" customWidth="1"/>
    <col min="12054" max="12288" width="9" style="218"/>
    <col min="12289" max="12289" width="12.6328125" style="218" customWidth="1"/>
    <col min="12290" max="12295" width="8.6328125" style="218" customWidth="1"/>
    <col min="12296" max="12296" width="12.6328125" style="218" customWidth="1"/>
    <col min="12297" max="12302" width="8.6328125" style="218" customWidth="1"/>
    <col min="12303" max="12303" width="12.6328125" style="218" customWidth="1"/>
    <col min="12304" max="12309" width="8.6328125" style="218" customWidth="1"/>
    <col min="12310" max="12544" width="9" style="218"/>
    <col min="12545" max="12545" width="12.6328125" style="218" customWidth="1"/>
    <col min="12546" max="12551" width="8.6328125" style="218" customWidth="1"/>
    <col min="12552" max="12552" width="12.6328125" style="218" customWidth="1"/>
    <col min="12553" max="12558" width="8.6328125" style="218" customWidth="1"/>
    <col min="12559" max="12559" width="12.6328125" style="218" customWidth="1"/>
    <col min="12560" max="12565" width="8.6328125" style="218" customWidth="1"/>
    <col min="12566" max="12800" width="9" style="218"/>
    <col min="12801" max="12801" width="12.6328125" style="218" customWidth="1"/>
    <col min="12802" max="12807" width="8.6328125" style="218" customWidth="1"/>
    <col min="12808" max="12808" width="12.6328125" style="218" customWidth="1"/>
    <col min="12809" max="12814" width="8.6328125" style="218" customWidth="1"/>
    <col min="12815" max="12815" width="12.6328125" style="218" customWidth="1"/>
    <col min="12816" max="12821" width="8.6328125" style="218" customWidth="1"/>
    <col min="12822" max="13056" width="9" style="218"/>
    <col min="13057" max="13057" width="12.6328125" style="218" customWidth="1"/>
    <col min="13058" max="13063" width="8.6328125" style="218" customWidth="1"/>
    <col min="13064" max="13064" width="12.6328125" style="218" customWidth="1"/>
    <col min="13065" max="13070" width="8.6328125" style="218" customWidth="1"/>
    <col min="13071" max="13071" width="12.6328125" style="218" customWidth="1"/>
    <col min="13072" max="13077" width="8.6328125" style="218" customWidth="1"/>
    <col min="13078" max="13312" width="9" style="218"/>
    <col min="13313" max="13313" width="12.6328125" style="218" customWidth="1"/>
    <col min="13314" max="13319" width="8.6328125" style="218" customWidth="1"/>
    <col min="13320" max="13320" width="12.6328125" style="218" customWidth="1"/>
    <col min="13321" max="13326" width="8.6328125" style="218" customWidth="1"/>
    <col min="13327" max="13327" width="12.6328125" style="218" customWidth="1"/>
    <col min="13328" max="13333" width="8.6328125" style="218" customWidth="1"/>
    <col min="13334" max="13568" width="9" style="218"/>
    <col min="13569" max="13569" width="12.6328125" style="218" customWidth="1"/>
    <col min="13570" max="13575" width="8.6328125" style="218" customWidth="1"/>
    <col min="13576" max="13576" width="12.6328125" style="218" customWidth="1"/>
    <col min="13577" max="13582" width="8.6328125" style="218" customWidth="1"/>
    <col min="13583" max="13583" width="12.6328125" style="218" customWidth="1"/>
    <col min="13584" max="13589" width="8.6328125" style="218" customWidth="1"/>
    <col min="13590" max="13824" width="9" style="218"/>
    <col min="13825" max="13825" width="12.6328125" style="218" customWidth="1"/>
    <col min="13826" max="13831" width="8.6328125" style="218" customWidth="1"/>
    <col min="13832" max="13832" width="12.6328125" style="218" customWidth="1"/>
    <col min="13833" max="13838" width="8.6328125" style="218" customWidth="1"/>
    <col min="13839" max="13839" width="12.6328125" style="218" customWidth="1"/>
    <col min="13840" max="13845" width="8.6328125" style="218" customWidth="1"/>
    <col min="13846" max="14080" width="9" style="218"/>
    <col min="14081" max="14081" width="12.6328125" style="218" customWidth="1"/>
    <col min="14082" max="14087" width="8.6328125" style="218" customWidth="1"/>
    <col min="14088" max="14088" width="12.6328125" style="218" customWidth="1"/>
    <col min="14089" max="14094" width="8.6328125" style="218" customWidth="1"/>
    <col min="14095" max="14095" width="12.6328125" style="218" customWidth="1"/>
    <col min="14096" max="14101" width="8.6328125" style="218" customWidth="1"/>
    <col min="14102" max="14336" width="9" style="218"/>
    <col min="14337" max="14337" width="12.6328125" style="218" customWidth="1"/>
    <col min="14338" max="14343" width="8.6328125" style="218" customWidth="1"/>
    <col min="14344" max="14344" width="12.6328125" style="218" customWidth="1"/>
    <col min="14345" max="14350" width="8.6328125" style="218" customWidth="1"/>
    <col min="14351" max="14351" width="12.6328125" style="218" customWidth="1"/>
    <col min="14352" max="14357" width="8.6328125" style="218" customWidth="1"/>
    <col min="14358" max="14592" width="9" style="218"/>
    <col min="14593" max="14593" width="12.6328125" style="218" customWidth="1"/>
    <col min="14594" max="14599" width="8.6328125" style="218" customWidth="1"/>
    <col min="14600" max="14600" width="12.6328125" style="218" customWidth="1"/>
    <col min="14601" max="14606" width="8.6328125" style="218" customWidth="1"/>
    <col min="14607" max="14607" width="12.6328125" style="218" customWidth="1"/>
    <col min="14608" max="14613" width="8.6328125" style="218" customWidth="1"/>
    <col min="14614" max="14848" width="9" style="218"/>
    <col min="14849" max="14849" width="12.6328125" style="218" customWidth="1"/>
    <col min="14850" max="14855" width="8.6328125" style="218" customWidth="1"/>
    <col min="14856" max="14856" width="12.6328125" style="218" customWidth="1"/>
    <col min="14857" max="14862" width="8.6328125" style="218" customWidth="1"/>
    <col min="14863" max="14863" width="12.6328125" style="218" customWidth="1"/>
    <col min="14864" max="14869" width="8.6328125" style="218" customWidth="1"/>
    <col min="14870" max="15104" width="9" style="218"/>
    <col min="15105" max="15105" width="12.6328125" style="218" customWidth="1"/>
    <col min="15106" max="15111" width="8.6328125" style="218" customWidth="1"/>
    <col min="15112" max="15112" width="12.6328125" style="218" customWidth="1"/>
    <col min="15113" max="15118" width="8.6328125" style="218" customWidth="1"/>
    <col min="15119" max="15119" width="12.6328125" style="218" customWidth="1"/>
    <col min="15120" max="15125" width="8.6328125" style="218" customWidth="1"/>
    <col min="15126" max="15360" width="9" style="218"/>
    <col min="15361" max="15361" width="12.6328125" style="218" customWidth="1"/>
    <col min="15362" max="15367" width="8.6328125" style="218" customWidth="1"/>
    <col min="15368" max="15368" width="12.6328125" style="218" customWidth="1"/>
    <col min="15369" max="15374" width="8.6328125" style="218" customWidth="1"/>
    <col min="15375" max="15375" width="12.6328125" style="218" customWidth="1"/>
    <col min="15376" max="15381" width="8.6328125" style="218" customWidth="1"/>
    <col min="15382" max="15616" width="9" style="218"/>
    <col min="15617" max="15617" width="12.6328125" style="218" customWidth="1"/>
    <col min="15618" max="15623" width="8.6328125" style="218" customWidth="1"/>
    <col min="15624" max="15624" width="12.6328125" style="218" customWidth="1"/>
    <col min="15625" max="15630" width="8.6328125" style="218" customWidth="1"/>
    <col min="15631" max="15631" width="12.6328125" style="218" customWidth="1"/>
    <col min="15632" max="15637" width="8.6328125" style="218" customWidth="1"/>
    <col min="15638" max="15872" width="9" style="218"/>
    <col min="15873" max="15873" width="12.6328125" style="218" customWidth="1"/>
    <col min="15874" max="15879" width="8.6328125" style="218" customWidth="1"/>
    <col min="15880" max="15880" width="12.6328125" style="218" customWidth="1"/>
    <col min="15881" max="15886" width="8.6328125" style="218" customWidth="1"/>
    <col min="15887" max="15887" width="12.6328125" style="218" customWidth="1"/>
    <col min="15888" max="15893" width="8.6328125" style="218" customWidth="1"/>
    <col min="15894" max="16128" width="9" style="218"/>
    <col min="16129" max="16129" width="12.6328125" style="218" customWidth="1"/>
    <col min="16130" max="16135" width="8.6328125" style="218" customWidth="1"/>
    <col min="16136" max="16136" width="12.6328125" style="218" customWidth="1"/>
    <col min="16137" max="16142" width="8.6328125" style="218" customWidth="1"/>
    <col min="16143" max="16143" width="12.6328125" style="218" customWidth="1"/>
    <col min="16144" max="16149" width="8.6328125" style="218" customWidth="1"/>
    <col min="16150" max="16384" width="9" style="218"/>
  </cols>
  <sheetData>
    <row r="1" spans="1:21" s="220" customFormat="1" ht="21.75" customHeight="1">
      <c r="A1" s="683" t="s">
        <v>1248</v>
      </c>
      <c r="B1" s="683"/>
      <c r="C1" s="683"/>
      <c r="D1" s="683"/>
      <c r="E1" s="683"/>
      <c r="F1" s="683"/>
      <c r="G1" s="683"/>
      <c r="H1" s="683"/>
      <c r="I1" s="683"/>
      <c r="J1" s="683"/>
      <c r="K1" s="683"/>
      <c r="L1" s="683"/>
      <c r="M1" s="683"/>
      <c r="N1" s="683"/>
      <c r="O1" s="683"/>
      <c r="P1" s="683"/>
      <c r="Q1" s="683"/>
      <c r="R1" s="683"/>
      <c r="S1" s="683"/>
      <c r="T1" s="683"/>
      <c r="U1" s="683"/>
    </row>
    <row r="2" spans="1:21" s="220" customFormat="1" ht="15" customHeight="1">
      <c r="A2" s="314"/>
      <c r="B2" s="314"/>
      <c r="C2" s="314"/>
      <c r="D2" s="314"/>
      <c r="E2" s="314"/>
      <c r="F2" s="314"/>
      <c r="G2" s="314"/>
      <c r="H2" s="314"/>
      <c r="I2" s="314"/>
      <c r="J2" s="314"/>
      <c r="K2" s="314"/>
      <c r="L2" s="314"/>
      <c r="M2" s="314"/>
      <c r="N2" s="314"/>
      <c r="O2" s="314"/>
      <c r="P2" s="314"/>
      <c r="Q2" s="314"/>
      <c r="R2" s="314"/>
      <c r="S2" s="314"/>
      <c r="T2" s="314"/>
      <c r="U2" s="314"/>
    </row>
    <row r="3" spans="1:21" ht="15" customHeight="1">
      <c r="A3" s="336" t="s">
        <v>1249</v>
      </c>
      <c r="B3" s="217"/>
      <c r="C3" s="217"/>
      <c r="D3" s="217"/>
      <c r="E3" s="217"/>
      <c r="F3" s="217"/>
      <c r="G3" s="217"/>
      <c r="H3" s="217"/>
      <c r="I3" s="217"/>
      <c r="J3" s="217"/>
      <c r="K3" s="217"/>
      <c r="L3" s="217"/>
      <c r="M3" s="217"/>
      <c r="N3" s="217"/>
      <c r="O3" s="217"/>
      <c r="P3" s="217"/>
      <c r="Q3" s="217"/>
      <c r="R3" s="217"/>
      <c r="S3" s="217"/>
      <c r="T3" s="217"/>
      <c r="U3" s="217"/>
    </row>
    <row r="4" spans="1:21" ht="15" customHeight="1">
      <c r="A4" s="749" t="s">
        <v>1250</v>
      </c>
      <c r="B4" s="751" t="s">
        <v>1251</v>
      </c>
      <c r="C4" s="752"/>
      <c r="D4" s="753"/>
      <c r="E4" s="751" t="s">
        <v>1252</v>
      </c>
      <c r="F4" s="752"/>
      <c r="G4" s="753"/>
      <c r="H4" s="754" t="s">
        <v>1253</v>
      </c>
      <c r="I4" s="751" t="s">
        <v>1251</v>
      </c>
      <c r="J4" s="752"/>
      <c r="K4" s="753"/>
      <c r="L4" s="751" t="s">
        <v>1252</v>
      </c>
      <c r="M4" s="752"/>
      <c r="N4" s="753"/>
      <c r="O4" s="754" t="s">
        <v>1253</v>
      </c>
      <c r="P4" s="751" t="s">
        <v>1251</v>
      </c>
      <c r="Q4" s="752"/>
      <c r="R4" s="753"/>
      <c r="S4" s="751" t="s">
        <v>1252</v>
      </c>
      <c r="T4" s="752"/>
      <c r="U4" s="752"/>
    </row>
    <row r="5" spans="1:21" ht="15" customHeight="1">
      <c r="A5" s="750"/>
      <c r="B5" s="337" t="s">
        <v>241</v>
      </c>
      <c r="C5" s="337" t="s">
        <v>95</v>
      </c>
      <c r="D5" s="337" t="s">
        <v>96</v>
      </c>
      <c r="E5" s="337" t="s">
        <v>241</v>
      </c>
      <c r="F5" s="337" t="s">
        <v>95</v>
      </c>
      <c r="G5" s="337" t="s">
        <v>96</v>
      </c>
      <c r="H5" s="755"/>
      <c r="I5" s="338" t="s">
        <v>241</v>
      </c>
      <c r="J5" s="337" t="s">
        <v>95</v>
      </c>
      <c r="K5" s="337" t="s">
        <v>96</v>
      </c>
      <c r="L5" s="338" t="s">
        <v>241</v>
      </c>
      <c r="M5" s="337" t="s">
        <v>95</v>
      </c>
      <c r="N5" s="337" t="s">
        <v>96</v>
      </c>
      <c r="O5" s="755"/>
      <c r="P5" s="338" t="s">
        <v>241</v>
      </c>
      <c r="Q5" s="337" t="s">
        <v>95</v>
      </c>
      <c r="R5" s="337" t="s">
        <v>96</v>
      </c>
      <c r="S5" s="337" t="s">
        <v>241</v>
      </c>
      <c r="T5" s="337" t="s">
        <v>95</v>
      </c>
      <c r="U5" s="339" t="s">
        <v>96</v>
      </c>
    </row>
    <row r="6" spans="1:21" ht="9" customHeight="1">
      <c r="A6" s="340"/>
      <c r="B6" s="217"/>
      <c r="C6" s="217"/>
      <c r="D6" s="341"/>
      <c r="E6" s="217"/>
      <c r="F6" s="217"/>
      <c r="G6" s="217"/>
      <c r="H6" s="342"/>
      <c r="I6" s="343"/>
      <c r="J6" s="344"/>
      <c r="K6" s="344"/>
      <c r="L6" s="217"/>
      <c r="M6" s="217"/>
      <c r="N6" s="217"/>
      <c r="O6" s="342"/>
      <c r="P6" s="217"/>
      <c r="Q6" s="217"/>
      <c r="R6" s="217"/>
      <c r="S6" s="217"/>
      <c r="T6" s="217"/>
      <c r="U6" s="217"/>
    </row>
    <row r="7" spans="1:21" ht="15" customHeight="1">
      <c r="A7" s="345" t="s">
        <v>1254</v>
      </c>
      <c r="B7" s="346">
        <v>734474</v>
      </c>
      <c r="C7" s="346">
        <v>344291</v>
      </c>
      <c r="D7" s="346">
        <v>390183</v>
      </c>
      <c r="E7" s="346">
        <v>669603</v>
      </c>
      <c r="F7" s="346">
        <v>316048</v>
      </c>
      <c r="G7" s="346">
        <v>353555</v>
      </c>
      <c r="H7" s="347">
        <v>36</v>
      </c>
      <c r="I7" s="344">
        <v>10907</v>
      </c>
      <c r="J7" s="344">
        <v>5311</v>
      </c>
      <c r="K7" s="344">
        <v>5596</v>
      </c>
      <c r="L7" s="344">
        <v>9058</v>
      </c>
      <c r="M7" s="344">
        <v>4210</v>
      </c>
      <c r="N7" s="344">
        <v>4848</v>
      </c>
      <c r="O7" s="347">
        <v>74</v>
      </c>
      <c r="P7" s="344">
        <v>6913</v>
      </c>
      <c r="Q7" s="344">
        <v>2981</v>
      </c>
      <c r="R7" s="344">
        <v>3932</v>
      </c>
      <c r="S7" s="344">
        <v>6008</v>
      </c>
      <c r="T7" s="344">
        <v>2690</v>
      </c>
      <c r="U7" s="344">
        <v>3318</v>
      </c>
    </row>
    <row r="8" spans="1:21" ht="15" customHeight="1">
      <c r="A8" s="345" t="s">
        <v>1255</v>
      </c>
      <c r="B8" s="346">
        <v>34428</v>
      </c>
      <c r="C8" s="348">
        <v>17453</v>
      </c>
      <c r="D8" s="346">
        <v>16975</v>
      </c>
      <c r="E8" s="346">
        <v>32447</v>
      </c>
      <c r="F8" s="348">
        <v>16626</v>
      </c>
      <c r="G8" s="346">
        <v>15821</v>
      </c>
      <c r="H8" s="347">
        <v>37</v>
      </c>
      <c r="I8" s="349">
        <v>10754</v>
      </c>
      <c r="J8" s="349">
        <v>5080</v>
      </c>
      <c r="K8" s="349">
        <v>5674</v>
      </c>
      <c r="L8" s="349">
        <v>8983</v>
      </c>
      <c r="M8" s="349">
        <v>4196</v>
      </c>
      <c r="N8" s="349">
        <v>4787</v>
      </c>
      <c r="O8" s="350" t="s">
        <v>1256</v>
      </c>
      <c r="P8" s="348">
        <v>31770</v>
      </c>
      <c r="Q8" s="348">
        <v>13280</v>
      </c>
      <c r="R8" s="348">
        <v>18490</v>
      </c>
      <c r="S8" s="348">
        <v>26056</v>
      </c>
      <c r="T8" s="348">
        <v>10874</v>
      </c>
      <c r="U8" s="348">
        <v>15182</v>
      </c>
    </row>
    <row r="9" spans="1:21" ht="15" customHeight="1">
      <c r="A9" s="314">
        <v>0</v>
      </c>
      <c r="B9" s="343">
        <v>7104</v>
      </c>
      <c r="C9" s="349">
        <v>3555</v>
      </c>
      <c r="D9" s="344">
        <v>3549</v>
      </c>
      <c r="E9" s="344">
        <v>6315</v>
      </c>
      <c r="F9" s="349">
        <v>3206</v>
      </c>
      <c r="G9" s="344">
        <v>3109</v>
      </c>
      <c r="H9" s="347">
        <v>38</v>
      </c>
      <c r="I9" s="349">
        <v>10419</v>
      </c>
      <c r="J9" s="349">
        <v>5013</v>
      </c>
      <c r="K9" s="349">
        <v>5406</v>
      </c>
      <c r="L9" s="349">
        <v>9414</v>
      </c>
      <c r="M9" s="349">
        <v>4344</v>
      </c>
      <c r="N9" s="349">
        <v>5070</v>
      </c>
      <c r="O9" s="347">
        <v>75</v>
      </c>
      <c r="P9" s="349">
        <v>6796</v>
      </c>
      <c r="Q9" s="349">
        <v>2881</v>
      </c>
      <c r="R9" s="349">
        <v>3915</v>
      </c>
      <c r="S9" s="349">
        <v>5621</v>
      </c>
      <c r="T9" s="349">
        <v>2376</v>
      </c>
      <c r="U9" s="349">
        <v>3245</v>
      </c>
    </row>
    <row r="10" spans="1:21" ht="15" customHeight="1">
      <c r="A10" s="314">
        <v>1</v>
      </c>
      <c r="B10" s="343">
        <v>6882</v>
      </c>
      <c r="C10" s="349">
        <v>3487</v>
      </c>
      <c r="D10" s="344">
        <v>3395</v>
      </c>
      <c r="E10" s="344">
        <v>6492</v>
      </c>
      <c r="F10" s="349">
        <v>3385</v>
      </c>
      <c r="G10" s="344">
        <v>3107</v>
      </c>
      <c r="H10" s="347">
        <v>39</v>
      </c>
      <c r="I10" s="349">
        <v>9920</v>
      </c>
      <c r="J10" s="349">
        <v>4757</v>
      </c>
      <c r="K10" s="349">
        <v>5163</v>
      </c>
      <c r="L10" s="349">
        <v>7391</v>
      </c>
      <c r="M10" s="349">
        <v>3462</v>
      </c>
      <c r="N10" s="349">
        <v>3929</v>
      </c>
      <c r="O10" s="347">
        <v>76</v>
      </c>
      <c r="P10" s="349">
        <v>6410</v>
      </c>
      <c r="Q10" s="349">
        <v>2696</v>
      </c>
      <c r="R10" s="349">
        <v>3714</v>
      </c>
      <c r="S10" s="349">
        <v>5499</v>
      </c>
      <c r="T10" s="349">
        <v>2350</v>
      </c>
      <c r="U10" s="349">
        <v>3149</v>
      </c>
    </row>
    <row r="11" spans="1:21" ht="15" customHeight="1">
      <c r="A11" s="314">
        <v>2</v>
      </c>
      <c r="B11" s="343">
        <v>7000</v>
      </c>
      <c r="C11" s="349">
        <v>3542</v>
      </c>
      <c r="D11" s="344">
        <v>3458</v>
      </c>
      <c r="E11" s="344">
        <v>6487</v>
      </c>
      <c r="F11" s="349">
        <v>3289</v>
      </c>
      <c r="G11" s="344">
        <v>3198</v>
      </c>
      <c r="H11" s="350" t="s">
        <v>1257</v>
      </c>
      <c r="I11" s="348">
        <v>46827</v>
      </c>
      <c r="J11" s="348">
        <v>21929</v>
      </c>
      <c r="K11" s="348">
        <v>24898</v>
      </c>
      <c r="L11" s="348">
        <v>43244</v>
      </c>
      <c r="M11" s="348">
        <v>20333</v>
      </c>
      <c r="N11" s="348">
        <v>22911</v>
      </c>
      <c r="O11" s="347">
        <v>77</v>
      </c>
      <c r="P11" s="349">
        <v>6540</v>
      </c>
      <c r="Q11" s="349">
        <v>2723</v>
      </c>
      <c r="R11" s="349">
        <v>3817</v>
      </c>
      <c r="S11" s="349">
        <v>5223</v>
      </c>
      <c r="T11" s="349">
        <v>2231</v>
      </c>
      <c r="U11" s="349">
        <v>2992</v>
      </c>
    </row>
    <row r="12" spans="1:21" ht="15" customHeight="1">
      <c r="A12" s="314">
        <v>3</v>
      </c>
      <c r="B12" s="343">
        <v>6818</v>
      </c>
      <c r="C12" s="349">
        <v>3472</v>
      </c>
      <c r="D12" s="344">
        <v>3346</v>
      </c>
      <c r="E12" s="344">
        <v>6533</v>
      </c>
      <c r="F12" s="349">
        <v>3340</v>
      </c>
      <c r="G12" s="344">
        <v>3193</v>
      </c>
      <c r="H12" s="347">
        <v>40</v>
      </c>
      <c r="I12" s="349">
        <v>9503</v>
      </c>
      <c r="J12" s="349">
        <v>4590</v>
      </c>
      <c r="K12" s="349">
        <v>4913</v>
      </c>
      <c r="L12" s="349">
        <v>9022</v>
      </c>
      <c r="M12" s="349">
        <v>4228</v>
      </c>
      <c r="N12" s="349">
        <v>4794</v>
      </c>
      <c r="O12" s="347">
        <v>78</v>
      </c>
      <c r="P12" s="349">
        <v>6197</v>
      </c>
      <c r="Q12" s="349">
        <v>2565</v>
      </c>
      <c r="R12" s="349">
        <v>3632</v>
      </c>
      <c r="S12" s="349">
        <v>4896</v>
      </c>
      <c r="T12" s="349">
        <v>1996</v>
      </c>
      <c r="U12" s="349">
        <v>2900</v>
      </c>
    </row>
    <row r="13" spans="1:21" ht="15" customHeight="1">
      <c r="A13" s="314">
        <v>4</v>
      </c>
      <c r="B13" s="343">
        <v>6624</v>
      </c>
      <c r="C13" s="349">
        <v>3397</v>
      </c>
      <c r="D13" s="344">
        <v>3227</v>
      </c>
      <c r="E13" s="344">
        <v>6620</v>
      </c>
      <c r="F13" s="349">
        <v>3406</v>
      </c>
      <c r="G13" s="344">
        <v>3214</v>
      </c>
      <c r="H13" s="347">
        <v>41</v>
      </c>
      <c r="I13" s="349">
        <v>9707</v>
      </c>
      <c r="J13" s="349">
        <v>4506</v>
      </c>
      <c r="K13" s="349">
        <v>5201</v>
      </c>
      <c r="L13" s="349">
        <v>8733</v>
      </c>
      <c r="M13" s="349">
        <v>4083</v>
      </c>
      <c r="N13" s="349">
        <v>4650</v>
      </c>
      <c r="O13" s="347">
        <v>79</v>
      </c>
      <c r="P13" s="349">
        <v>5827</v>
      </c>
      <c r="Q13" s="349">
        <v>2415</v>
      </c>
      <c r="R13" s="349">
        <v>3412</v>
      </c>
      <c r="S13" s="349">
        <v>4817</v>
      </c>
      <c r="T13" s="349">
        <v>1921</v>
      </c>
      <c r="U13" s="349">
        <v>2896</v>
      </c>
    </row>
    <row r="14" spans="1:21" ht="15" customHeight="1">
      <c r="A14" s="351" t="s">
        <v>1258</v>
      </c>
      <c r="B14" s="352">
        <v>34548</v>
      </c>
      <c r="C14" s="348">
        <v>17696</v>
      </c>
      <c r="D14" s="346">
        <v>16852</v>
      </c>
      <c r="E14" s="346">
        <v>33165</v>
      </c>
      <c r="F14" s="348">
        <v>16964</v>
      </c>
      <c r="G14" s="346">
        <v>16201</v>
      </c>
      <c r="H14" s="347">
        <v>42</v>
      </c>
      <c r="I14" s="349">
        <v>9596</v>
      </c>
      <c r="J14" s="349">
        <v>4490</v>
      </c>
      <c r="K14" s="349">
        <v>5106</v>
      </c>
      <c r="L14" s="349">
        <v>8526</v>
      </c>
      <c r="M14" s="349">
        <v>3989</v>
      </c>
      <c r="N14" s="349">
        <v>4537</v>
      </c>
      <c r="O14" s="350" t="s">
        <v>1259</v>
      </c>
      <c r="P14" s="348">
        <v>24239</v>
      </c>
      <c r="Q14" s="348">
        <v>9311</v>
      </c>
      <c r="R14" s="348">
        <v>14928</v>
      </c>
      <c r="S14" s="348">
        <v>17142</v>
      </c>
      <c r="T14" s="348">
        <v>5981</v>
      </c>
      <c r="U14" s="348">
        <v>11161</v>
      </c>
    </row>
    <row r="15" spans="1:21" ht="15" customHeight="1">
      <c r="A15" s="314">
        <v>5</v>
      </c>
      <c r="B15" s="343">
        <v>6594</v>
      </c>
      <c r="C15" s="349">
        <v>3372</v>
      </c>
      <c r="D15" s="344">
        <v>3222</v>
      </c>
      <c r="E15" s="344">
        <v>6686</v>
      </c>
      <c r="F15" s="349">
        <v>3391</v>
      </c>
      <c r="G15" s="344">
        <v>3295</v>
      </c>
      <c r="H15" s="347">
        <v>43</v>
      </c>
      <c r="I15" s="349">
        <v>10100</v>
      </c>
      <c r="J15" s="349">
        <v>4649</v>
      </c>
      <c r="K15" s="349">
        <v>5451</v>
      </c>
      <c r="L15" s="349">
        <v>8442</v>
      </c>
      <c r="M15" s="349">
        <v>4006</v>
      </c>
      <c r="N15" s="349">
        <v>4436</v>
      </c>
      <c r="O15" s="347">
        <v>80</v>
      </c>
      <c r="P15" s="349">
        <v>5434</v>
      </c>
      <c r="Q15" s="349">
        <v>2132</v>
      </c>
      <c r="R15" s="349">
        <v>3302</v>
      </c>
      <c r="S15" s="349">
        <v>4207</v>
      </c>
      <c r="T15" s="349">
        <v>1608</v>
      </c>
      <c r="U15" s="349">
        <v>2599</v>
      </c>
    </row>
    <row r="16" spans="1:21" ht="15" customHeight="1">
      <c r="A16" s="314">
        <v>6</v>
      </c>
      <c r="B16" s="343">
        <v>6812</v>
      </c>
      <c r="C16" s="349">
        <v>3559</v>
      </c>
      <c r="D16" s="344">
        <v>3253</v>
      </c>
      <c r="E16" s="344">
        <v>6671</v>
      </c>
      <c r="F16" s="349">
        <v>3407</v>
      </c>
      <c r="G16" s="344">
        <v>3264</v>
      </c>
      <c r="H16" s="347">
        <v>44</v>
      </c>
      <c r="I16" s="349">
        <v>7921</v>
      </c>
      <c r="J16" s="349">
        <v>3694</v>
      </c>
      <c r="K16" s="349">
        <v>4227</v>
      </c>
      <c r="L16" s="349">
        <v>8521</v>
      </c>
      <c r="M16" s="349">
        <v>4027</v>
      </c>
      <c r="N16" s="349">
        <v>4494</v>
      </c>
      <c r="O16" s="347">
        <v>81</v>
      </c>
      <c r="P16" s="349">
        <v>5179</v>
      </c>
      <c r="Q16" s="349">
        <v>2067</v>
      </c>
      <c r="R16" s="349">
        <v>3112</v>
      </c>
      <c r="S16" s="349">
        <v>3651</v>
      </c>
      <c r="T16" s="349">
        <v>1364</v>
      </c>
      <c r="U16" s="349">
        <v>2287</v>
      </c>
    </row>
    <row r="17" spans="1:21" ht="15" customHeight="1">
      <c r="A17" s="314">
        <v>7</v>
      </c>
      <c r="B17" s="343">
        <v>6996</v>
      </c>
      <c r="C17" s="349">
        <v>3565</v>
      </c>
      <c r="D17" s="344">
        <v>3431</v>
      </c>
      <c r="E17" s="344">
        <v>6654</v>
      </c>
      <c r="F17" s="349">
        <v>3447</v>
      </c>
      <c r="G17" s="344">
        <v>3207</v>
      </c>
      <c r="H17" s="350" t="s">
        <v>1260</v>
      </c>
      <c r="I17" s="348">
        <v>46435</v>
      </c>
      <c r="J17" s="348">
        <v>21757</v>
      </c>
      <c r="K17" s="348">
        <v>24678</v>
      </c>
      <c r="L17" s="348">
        <v>43341</v>
      </c>
      <c r="M17" s="348">
        <v>20617</v>
      </c>
      <c r="N17" s="348">
        <v>22724</v>
      </c>
      <c r="O17" s="347">
        <v>82</v>
      </c>
      <c r="P17" s="349">
        <v>4900</v>
      </c>
      <c r="Q17" s="349">
        <v>1901</v>
      </c>
      <c r="R17" s="349">
        <v>2999</v>
      </c>
      <c r="S17" s="349">
        <v>3512</v>
      </c>
      <c r="T17" s="349">
        <v>1186</v>
      </c>
      <c r="U17" s="349">
        <v>2326</v>
      </c>
    </row>
    <row r="18" spans="1:21" ht="15" customHeight="1">
      <c r="A18" s="314">
        <v>8</v>
      </c>
      <c r="B18" s="343">
        <v>7005</v>
      </c>
      <c r="C18" s="349">
        <v>3552</v>
      </c>
      <c r="D18" s="344">
        <v>3453</v>
      </c>
      <c r="E18" s="344">
        <v>6550</v>
      </c>
      <c r="F18" s="349">
        <v>3385</v>
      </c>
      <c r="G18" s="344">
        <v>3165</v>
      </c>
      <c r="H18" s="347">
        <v>45</v>
      </c>
      <c r="I18" s="349">
        <v>9742</v>
      </c>
      <c r="J18" s="349">
        <v>4555</v>
      </c>
      <c r="K18" s="349">
        <v>5187</v>
      </c>
      <c r="L18" s="349">
        <v>8626</v>
      </c>
      <c r="M18" s="349">
        <v>4085</v>
      </c>
      <c r="N18" s="349">
        <v>4541</v>
      </c>
      <c r="O18" s="347">
        <v>83</v>
      </c>
      <c r="P18" s="349">
        <v>4431</v>
      </c>
      <c r="Q18" s="349">
        <v>1630</v>
      </c>
      <c r="R18" s="349">
        <v>2801</v>
      </c>
      <c r="S18" s="349">
        <v>3018</v>
      </c>
      <c r="T18" s="349">
        <v>950</v>
      </c>
      <c r="U18" s="349">
        <v>2068</v>
      </c>
    </row>
    <row r="19" spans="1:21" ht="15" customHeight="1">
      <c r="A19" s="314">
        <v>9</v>
      </c>
      <c r="B19" s="343">
        <v>7141</v>
      </c>
      <c r="C19" s="349">
        <v>3648</v>
      </c>
      <c r="D19" s="344">
        <v>3493</v>
      </c>
      <c r="E19" s="344">
        <v>6604</v>
      </c>
      <c r="F19" s="349">
        <v>3334</v>
      </c>
      <c r="G19" s="344">
        <v>3270</v>
      </c>
      <c r="H19" s="347">
        <v>46</v>
      </c>
      <c r="I19" s="349">
        <v>9420</v>
      </c>
      <c r="J19" s="349">
        <v>4379</v>
      </c>
      <c r="K19" s="349">
        <v>5041</v>
      </c>
      <c r="L19" s="349">
        <v>8886</v>
      </c>
      <c r="M19" s="349">
        <v>4245</v>
      </c>
      <c r="N19" s="349">
        <v>4641</v>
      </c>
      <c r="O19" s="347">
        <v>84</v>
      </c>
      <c r="P19" s="349">
        <v>4295</v>
      </c>
      <c r="Q19" s="349">
        <v>1581</v>
      </c>
      <c r="R19" s="349">
        <v>2714</v>
      </c>
      <c r="S19" s="349">
        <v>2754</v>
      </c>
      <c r="T19" s="349">
        <v>873</v>
      </c>
      <c r="U19" s="349">
        <v>1881</v>
      </c>
    </row>
    <row r="20" spans="1:21" ht="15" customHeight="1">
      <c r="A20" s="351" t="s">
        <v>1261</v>
      </c>
      <c r="B20" s="352">
        <v>36434</v>
      </c>
      <c r="C20" s="348">
        <v>18598</v>
      </c>
      <c r="D20" s="346">
        <v>17836</v>
      </c>
      <c r="E20" s="346">
        <v>34269</v>
      </c>
      <c r="F20" s="348">
        <v>17557</v>
      </c>
      <c r="G20" s="346">
        <v>16712</v>
      </c>
      <c r="H20" s="347">
        <v>47</v>
      </c>
      <c r="I20" s="349">
        <v>9153</v>
      </c>
      <c r="J20" s="349">
        <v>4305</v>
      </c>
      <c r="K20" s="349">
        <v>4848</v>
      </c>
      <c r="L20" s="349">
        <v>8552</v>
      </c>
      <c r="M20" s="349">
        <v>4034</v>
      </c>
      <c r="N20" s="349">
        <v>4518</v>
      </c>
      <c r="O20" s="350" t="s">
        <v>1262</v>
      </c>
      <c r="P20" s="348">
        <v>14258</v>
      </c>
      <c r="Q20" s="348">
        <v>4278</v>
      </c>
      <c r="R20" s="348">
        <v>9980</v>
      </c>
      <c r="S20" s="348">
        <v>9580</v>
      </c>
      <c r="T20" s="348">
        <v>2823</v>
      </c>
      <c r="U20" s="348">
        <v>6757</v>
      </c>
    </row>
    <row r="21" spans="1:21" ht="15" customHeight="1">
      <c r="A21" s="314">
        <v>10</v>
      </c>
      <c r="B21" s="343">
        <v>7249</v>
      </c>
      <c r="C21" s="349">
        <v>3673</v>
      </c>
      <c r="D21" s="344">
        <v>3576</v>
      </c>
      <c r="E21" s="344">
        <v>6809</v>
      </c>
      <c r="F21" s="349">
        <v>3525</v>
      </c>
      <c r="G21" s="344">
        <v>3284</v>
      </c>
      <c r="H21" s="347">
        <v>48</v>
      </c>
      <c r="I21" s="349">
        <v>9062</v>
      </c>
      <c r="J21" s="349">
        <v>4286</v>
      </c>
      <c r="K21" s="349">
        <v>4776</v>
      </c>
      <c r="L21" s="349">
        <v>8327</v>
      </c>
      <c r="M21" s="349">
        <v>3979</v>
      </c>
      <c r="N21" s="349">
        <v>4348</v>
      </c>
      <c r="O21" s="347">
        <v>85</v>
      </c>
      <c r="P21" s="349">
        <v>3737</v>
      </c>
      <c r="Q21" s="349">
        <v>1247</v>
      </c>
      <c r="R21" s="349">
        <v>2490</v>
      </c>
      <c r="S21" s="349">
        <v>2642</v>
      </c>
      <c r="T21" s="349">
        <v>806</v>
      </c>
      <c r="U21" s="349">
        <v>1836</v>
      </c>
    </row>
    <row r="22" spans="1:21" ht="15" customHeight="1">
      <c r="A22" s="314">
        <v>11</v>
      </c>
      <c r="B22" s="343">
        <v>7289</v>
      </c>
      <c r="C22" s="349">
        <v>3732</v>
      </c>
      <c r="D22" s="344">
        <v>3557</v>
      </c>
      <c r="E22" s="344">
        <v>6793</v>
      </c>
      <c r="F22" s="349">
        <v>3454</v>
      </c>
      <c r="G22" s="344">
        <v>3339</v>
      </c>
      <c r="H22" s="347">
        <v>49</v>
      </c>
      <c r="I22" s="349">
        <v>9058</v>
      </c>
      <c r="J22" s="349">
        <v>4232</v>
      </c>
      <c r="K22" s="349">
        <v>4826</v>
      </c>
      <c r="L22" s="349">
        <v>8950</v>
      </c>
      <c r="M22" s="349">
        <v>4274</v>
      </c>
      <c r="N22" s="349">
        <v>4676</v>
      </c>
      <c r="O22" s="347">
        <v>86</v>
      </c>
      <c r="P22" s="349">
        <v>3131</v>
      </c>
      <c r="Q22" s="349">
        <v>1011</v>
      </c>
      <c r="R22" s="349">
        <v>2120</v>
      </c>
      <c r="S22" s="349">
        <v>1884</v>
      </c>
      <c r="T22" s="349">
        <v>579</v>
      </c>
      <c r="U22" s="349">
        <v>1305</v>
      </c>
    </row>
    <row r="23" spans="1:21" ht="15" customHeight="1">
      <c r="A23" s="314">
        <v>12</v>
      </c>
      <c r="B23" s="343">
        <v>7334</v>
      </c>
      <c r="C23" s="349">
        <v>3766</v>
      </c>
      <c r="D23" s="344">
        <v>3568</v>
      </c>
      <c r="E23" s="344">
        <v>6831</v>
      </c>
      <c r="F23" s="349">
        <v>3516</v>
      </c>
      <c r="G23" s="344">
        <v>3315</v>
      </c>
      <c r="H23" s="350" t="s">
        <v>1263</v>
      </c>
      <c r="I23" s="348">
        <v>46351</v>
      </c>
      <c r="J23" s="348">
        <v>22072</v>
      </c>
      <c r="K23" s="348">
        <v>24279</v>
      </c>
      <c r="L23" s="348">
        <v>45895</v>
      </c>
      <c r="M23" s="348">
        <v>21910</v>
      </c>
      <c r="N23" s="348">
        <v>23985</v>
      </c>
      <c r="O23" s="347">
        <v>87</v>
      </c>
      <c r="P23" s="349">
        <v>2875</v>
      </c>
      <c r="Q23" s="349">
        <v>826</v>
      </c>
      <c r="R23" s="349">
        <v>2049</v>
      </c>
      <c r="S23" s="349">
        <v>1841</v>
      </c>
      <c r="T23" s="349">
        <v>555</v>
      </c>
      <c r="U23" s="349">
        <v>1286</v>
      </c>
    </row>
    <row r="24" spans="1:21" ht="15" customHeight="1">
      <c r="A24" s="314">
        <v>13</v>
      </c>
      <c r="B24" s="343">
        <v>7251</v>
      </c>
      <c r="C24" s="349">
        <v>3747</v>
      </c>
      <c r="D24" s="344">
        <v>3504</v>
      </c>
      <c r="E24" s="344">
        <v>6998</v>
      </c>
      <c r="F24" s="349">
        <v>3569</v>
      </c>
      <c r="G24" s="344">
        <v>3429</v>
      </c>
      <c r="H24" s="347">
        <v>50</v>
      </c>
      <c r="I24" s="349">
        <v>9139</v>
      </c>
      <c r="J24" s="349">
        <v>4346</v>
      </c>
      <c r="K24" s="349">
        <v>4793</v>
      </c>
      <c r="L24" s="349">
        <v>8901</v>
      </c>
      <c r="M24" s="349">
        <v>4269</v>
      </c>
      <c r="N24" s="349">
        <v>4632</v>
      </c>
      <c r="O24" s="347">
        <v>88</v>
      </c>
      <c r="P24" s="349">
        <v>2416</v>
      </c>
      <c r="Q24" s="349">
        <v>626</v>
      </c>
      <c r="R24" s="349">
        <v>1790</v>
      </c>
      <c r="S24" s="349">
        <v>1691</v>
      </c>
      <c r="T24" s="349">
        <v>469</v>
      </c>
      <c r="U24" s="349">
        <v>1222</v>
      </c>
    </row>
    <row r="25" spans="1:21" ht="15" customHeight="1">
      <c r="A25" s="314">
        <v>14</v>
      </c>
      <c r="B25" s="343">
        <v>7311</v>
      </c>
      <c r="C25" s="349">
        <v>3680</v>
      </c>
      <c r="D25" s="344">
        <v>3631</v>
      </c>
      <c r="E25" s="344">
        <v>6838</v>
      </c>
      <c r="F25" s="349">
        <v>3493</v>
      </c>
      <c r="G25" s="344">
        <v>3345</v>
      </c>
      <c r="H25" s="347">
        <v>51</v>
      </c>
      <c r="I25" s="349">
        <v>9516</v>
      </c>
      <c r="J25" s="349">
        <v>4565</v>
      </c>
      <c r="K25" s="349">
        <v>4951</v>
      </c>
      <c r="L25" s="349">
        <v>8846</v>
      </c>
      <c r="M25" s="349">
        <v>4272</v>
      </c>
      <c r="N25" s="349">
        <v>4574</v>
      </c>
      <c r="O25" s="347">
        <v>89</v>
      </c>
      <c r="P25" s="349">
        <v>2099</v>
      </c>
      <c r="Q25" s="349">
        <v>568</v>
      </c>
      <c r="R25" s="349">
        <v>1531</v>
      </c>
      <c r="S25" s="349">
        <v>1522</v>
      </c>
      <c r="T25" s="349">
        <v>414</v>
      </c>
      <c r="U25" s="349">
        <v>1108</v>
      </c>
    </row>
    <row r="26" spans="1:21" ht="15" customHeight="1">
      <c r="A26" s="351" t="s">
        <v>1264</v>
      </c>
      <c r="B26" s="352">
        <v>40290</v>
      </c>
      <c r="C26" s="348">
        <v>20733</v>
      </c>
      <c r="D26" s="346">
        <v>19557</v>
      </c>
      <c r="E26" s="346">
        <v>41056</v>
      </c>
      <c r="F26" s="348">
        <v>21466</v>
      </c>
      <c r="G26" s="346">
        <v>19590</v>
      </c>
      <c r="H26" s="347">
        <v>52</v>
      </c>
      <c r="I26" s="349">
        <v>9095</v>
      </c>
      <c r="J26" s="349">
        <v>4278</v>
      </c>
      <c r="K26" s="349">
        <v>4817</v>
      </c>
      <c r="L26" s="349">
        <v>9051</v>
      </c>
      <c r="M26" s="349">
        <v>4312</v>
      </c>
      <c r="N26" s="349">
        <v>4739</v>
      </c>
      <c r="O26" s="350" t="s">
        <v>1265</v>
      </c>
      <c r="P26" s="348">
        <v>6231</v>
      </c>
      <c r="Q26" s="348">
        <v>1438</v>
      </c>
      <c r="R26" s="348">
        <v>4793</v>
      </c>
      <c r="S26" s="348">
        <v>4581</v>
      </c>
      <c r="T26" s="348">
        <v>1106</v>
      </c>
      <c r="U26" s="348">
        <v>3475</v>
      </c>
    </row>
    <row r="27" spans="1:21" ht="15" customHeight="1">
      <c r="A27" s="314">
        <v>15</v>
      </c>
      <c r="B27" s="343">
        <v>7771</v>
      </c>
      <c r="C27" s="349">
        <v>3975</v>
      </c>
      <c r="D27" s="344">
        <v>3796</v>
      </c>
      <c r="E27" s="344">
        <v>7203</v>
      </c>
      <c r="F27" s="349">
        <v>3721</v>
      </c>
      <c r="G27" s="344">
        <v>3482</v>
      </c>
      <c r="H27" s="347">
        <v>53</v>
      </c>
      <c r="I27" s="349">
        <v>9014</v>
      </c>
      <c r="J27" s="349">
        <v>4303</v>
      </c>
      <c r="K27" s="349">
        <v>4711</v>
      </c>
      <c r="L27" s="349">
        <v>9285</v>
      </c>
      <c r="M27" s="349">
        <v>4379</v>
      </c>
      <c r="N27" s="349">
        <v>4906</v>
      </c>
      <c r="O27" s="347">
        <v>90</v>
      </c>
      <c r="P27" s="349">
        <v>1961</v>
      </c>
      <c r="Q27" s="349">
        <v>479</v>
      </c>
      <c r="R27" s="349">
        <v>1482</v>
      </c>
      <c r="S27" s="349">
        <v>1259</v>
      </c>
      <c r="T27" s="349">
        <v>332</v>
      </c>
      <c r="U27" s="349">
        <v>927</v>
      </c>
    </row>
    <row r="28" spans="1:21" ht="15" customHeight="1">
      <c r="A28" s="314">
        <v>16</v>
      </c>
      <c r="B28" s="343">
        <v>8037</v>
      </c>
      <c r="C28" s="349">
        <v>4104</v>
      </c>
      <c r="D28" s="344">
        <v>3933</v>
      </c>
      <c r="E28" s="344">
        <v>7688</v>
      </c>
      <c r="F28" s="349">
        <v>3962</v>
      </c>
      <c r="G28" s="344">
        <v>3726</v>
      </c>
      <c r="H28" s="347">
        <v>54</v>
      </c>
      <c r="I28" s="349">
        <v>9587</v>
      </c>
      <c r="J28" s="349">
        <v>4580</v>
      </c>
      <c r="K28" s="349">
        <v>5007</v>
      </c>
      <c r="L28" s="349">
        <v>9812</v>
      </c>
      <c r="M28" s="349">
        <v>4678</v>
      </c>
      <c r="N28" s="349">
        <v>5134</v>
      </c>
      <c r="O28" s="347">
        <v>91</v>
      </c>
      <c r="P28" s="349">
        <v>1271</v>
      </c>
      <c r="Q28" s="349">
        <v>305</v>
      </c>
      <c r="R28" s="349">
        <v>966</v>
      </c>
      <c r="S28" s="349">
        <v>1096</v>
      </c>
      <c r="T28" s="349">
        <v>252</v>
      </c>
      <c r="U28" s="349">
        <v>844</v>
      </c>
    </row>
    <row r="29" spans="1:21" ht="15" customHeight="1">
      <c r="A29" s="314">
        <v>17</v>
      </c>
      <c r="B29" s="343">
        <v>7943</v>
      </c>
      <c r="C29" s="349">
        <v>4135</v>
      </c>
      <c r="D29" s="344">
        <v>3808</v>
      </c>
      <c r="E29" s="344">
        <v>7994</v>
      </c>
      <c r="F29" s="349">
        <v>4086</v>
      </c>
      <c r="G29" s="344">
        <v>3908</v>
      </c>
      <c r="H29" s="350" t="s">
        <v>1266</v>
      </c>
      <c r="I29" s="348">
        <v>49397</v>
      </c>
      <c r="J29" s="348">
        <v>23515</v>
      </c>
      <c r="K29" s="348">
        <v>25882</v>
      </c>
      <c r="L29" s="348">
        <v>48370</v>
      </c>
      <c r="M29" s="348">
        <v>22846</v>
      </c>
      <c r="N29" s="348">
        <v>25524</v>
      </c>
      <c r="O29" s="347">
        <v>92</v>
      </c>
      <c r="P29" s="349">
        <v>1132</v>
      </c>
      <c r="Q29" s="349">
        <v>269</v>
      </c>
      <c r="R29" s="349">
        <v>863</v>
      </c>
      <c r="S29" s="349">
        <v>914</v>
      </c>
      <c r="T29" s="349">
        <v>224</v>
      </c>
      <c r="U29" s="349">
        <v>690</v>
      </c>
    </row>
    <row r="30" spans="1:21" ht="15" customHeight="1">
      <c r="A30" s="314">
        <v>18</v>
      </c>
      <c r="B30" s="343">
        <v>8377</v>
      </c>
      <c r="C30" s="349">
        <v>4323</v>
      </c>
      <c r="D30" s="344">
        <v>4054</v>
      </c>
      <c r="E30" s="344">
        <v>8672</v>
      </c>
      <c r="F30" s="349">
        <v>4516</v>
      </c>
      <c r="G30" s="344">
        <v>4156</v>
      </c>
      <c r="H30" s="347">
        <v>55</v>
      </c>
      <c r="I30" s="349">
        <v>9472</v>
      </c>
      <c r="J30" s="349">
        <v>4524</v>
      </c>
      <c r="K30" s="349">
        <v>4948</v>
      </c>
      <c r="L30" s="349">
        <v>10232</v>
      </c>
      <c r="M30" s="349">
        <v>4817</v>
      </c>
      <c r="N30" s="349">
        <v>5415</v>
      </c>
      <c r="O30" s="347">
        <v>93</v>
      </c>
      <c r="P30" s="349">
        <v>1032</v>
      </c>
      <c r="Q30" s="349">
        <v>219</v>
      </c>
      <c r="R30" s="349">
        <v>813</v>
      </c>
      <c r="S30" s="349">
        <v>755</v>
      </c>
      <c r="T30" s="349">
        <v>175</v>
      </c>
      <c r="U30" s="349">
        <v>580</v>
      </c>
    </row>
    <row r="31" spans="1:21" ht="15" customHeight="1">
      <c r="A31" s="314">
        <v>19</v>
      </c>
      <c r="B31" s="343">
        <v>8162</v>
      </c>
      <c r="C31" s="349">
        <v>4196</v>
      </c>
      <c r="D31" s="344">
        <v>3966</v>
      </c>
      <c r="E31" s="344">
        <v>9499</v>
      </c>
      <c r="F31" s="349">
        <v>5181</v>
      </c>
      <c r="G31" s="344">
        <v>4318</v>
      </c>
      <c r="H31" s="347">
        <v>56</v>
      </c>
      <c r="I31" s="349">
        <v>9516</v>
      </c>
      <c r="J31" s="349">
        <v>4567</v>
      </c>
      <c r="K31" s="349">
        <v>4949</v>
      </c>
      <c r="L31" s="349">
        <v>11054</v>
      </c>
      <c r="M31" s="349">
        <v>5199</v>
      </c>
      <c r="N31" s="349">
        <v>5855</v>
      </c>
      <c r="O31" s="347">
        <v>94</v>
      </c>
      <c r="P31" s="349">
        <v>835</v>
      </c>
      <c r="Q31" s="349">
        <v>166</v>
      </c>
      <c r="R31" s="349">
        <v>669</v>
      </c>
      <c r="S31" s="349">
        <v>557</v>
      </c>
      <c r="T31" s="349">
        <v>123</v>
      </c>
      <c r="U31" s="349">
        <v>434</v>
      </c>
    </row>
    <row r="32" spans="1:21" ht="15" customHeight="1">
      <c r="A32" s="351" t="s">
        <v>1267</v>
      </c>
      <c r="B32" s="353">
        <v>42172</v>
      </c>
      <c r="C32" s="348">
        <v>20754</v>
      </c>
      <c r="D32" s="346">
        <v>21418</v>
      </c>
      <c r="E32" s="346">
        <v>47142</v>
      </c>
      <c r="F32" s="348">
        <v>23979</v>
      </c>
      <c r="G32" s="346">
        <v>23163</v>
      </c>
      <c r="H32" s="347">
        <v>57</v>
      </c>
      <c r="I32" s="349">
        <v>9708</v>
      </c>
      <c r="J32" s="349">
        <v>4594</v>
      </c>
      <c r="K32" s="349">
        <v>5114</v>
      </c>
      <c r="L32" s="349">
        <v>10600</v>
      </c>
      <c r="M32" s="349">
        <v>5024</v>
      </c>
      <c r="N32" s="349">
        <v>5576</v>
      </c>
      <c r="O32" s="350" t="s">
        <v>1268</v>
      </c>
      <c r="P32" s="348">
        <v>1843</v>
      </c>
      <c r="Q32" s="348">
        <v>322</v>
      </c>
      <c r="R32" s="348">
        <v>1521</v>
      </c>
      <c r="S32" s="348">
        <v>1379</v>
      </c>
      <c r="T32" s="348">
        <v>241</v>
      </c>
      <c r="U32" s="348">
        <v>1138</v>
      </c>
    </row>
    <row r="33" spans="1:21" ht="15" customHeight="1">
      <c r="A33" s="314">
        <v>20</v>
      </c>
      <c r="B33" s="343">
        <v>8147</v>
      </c>
      <c r="C33" s="349">
        <v>4206</v>
      </c>
      <c r="D33" s="344">
        <v>3941</v>
      </c>
      <c r="E33" s="344">
        <v>9780</v>
      </c>
      <c r="F33" s="349">
        <v>5174</v>
      </c>
      <c r="G33" s="344">
        <v>4606</v>
      </c>
      <c r="H33" s="347">
        <v>58</v>
      </c>
      <c r="I33" s="349">
        <v>10087</v>
      </c>
      <c r="J33" s="349">
        <v>4755</v>
      </c>
      <c r="K33" s="349">
        <v>5332</v>
      </c>
      <c r="L33" s="349">
        <v>10102</v>
      </c>
      <c r="M33" s="349">
        <v>4793</v>
      </c>
      <c r="N33" s="349">
        <v>5309</v>
      </c>
      <c r="O33" s="347">
        <v>95</v>
      </c>
      <c r="P33" s="349">
        <v>585</v>
      </c>
      <c r="Q33" s="349">
        <v>106</v>
      </c>
      <c r="R33" s="349">
        <v>479</v>
      </c>
      <c r="S33" s="349">
        <v>480</v>
      </c>
      <c r="T33" s="349">
        <v>88</v>
      </c>
      <c r="U33" s="349">
        <v>392</v>
      </c>
    </row>
    <row r="34" spans="1:21" ht="15" customHeight="1">
      <c r="A34" s="314">
        <v>21</v>
      </c>
      <c r="B34" s="343">
        <v>8519</v>
      </c>
      <c r="C34" s="349">
        <v>4238</v>
      </c>
      <c r="D34" s="344">
        <v>4281</v>
      </c>
      <c r="E34" s="344">
        <v>10184</v>
      </c>
      <c r="F34" s="349">
        <v>5369</v>
      </c>
      <c r="G34" s="344">
        <v>4815</v>
      </c>
      <c r="H34" s="347">
        <v>59</v>
      </c>
      <c r="I34" s="349">
        <v>10614</v>
      </c>
      <c r="J34" s="349">
        <v>5075</v>
      </c>
      <c r="K34" s="349">
        <v>5539</v>
      </c>
      <c r="L34" s="349">
        <v>6382</v>
      </c>
      <c r="M34" s="349">
        <v>3013</v>
      </c>
      <c r="N34" s="349">
        <v>3369</v>
      </c>
      <c r="O34" s="347">
        <v>96</v>
      </c>
      <c r="P34" s="349">
        <v>488</v>
      </c>
      <c r="Q34" s="349">
        <v>95</v>
      </c>
      <c r="R34" s="349">
        <v>393</v>
      </c>
      <c r="S34" s="349">
        <v>340</v>
      </c>
      <c r="T34" s="349">
        <v>68</v>
      </c>
      <c r="U34" s="349">
        <v>272</v>
      </c>
    </row>
    <row r="35" spans="1:21" ht="15" customHeight="1">
      <c r="A35" s="314">
        <v>22</v>
      </c>
      <c r="B35" s="343">
        <v>8445</v>
      </c>
      <c r="C35" s="349">
        <v>4146</v>
      </c>
      <c r="D35" s="344">
        <v>4299</v>
      </c>
      <c r="E35" s="344">
        <v>9432</v>
      </c>
      <c r="F35" s="349">
        <v>4858</v>
      </c>
      <c r="G35" s="344">
        <v>4574</v>
      </c>
      <c r="H35" s="350" t="s">
        <v>1269</v>
      </c>
      <c r="I35" s="348">
        <v>52085</v>
      </c>
      <c r="J35" s="348">
        <v>24588</v>
      </c>
      <c r="K35" s="348">
        <v>27497</v>
      </c>
      <c r="L35" s="348">
        <v>37127</v>
      </c>
      <c r="M35" s="348">
        <v>17092</v>
      </c>
      <c r="N35" s="348">
        <v>20035</v>
      </c>
      <c r="O35" s="347">
        <v>97</v>
      </c>
      <c r="P35" s="349">
        <v>305</v>
      </c>
      <c r="Q35" s="349">
        <v>55</v>
      </c>
      <c r="R35" s="349">
        <v>250</v>
      </c>
      <c r="S35" s="349">
        <v>274</v>
      </c>
      <c r="T35" s="349">
        <v>50</v>
      </c>
      <c r="U35" s="349">
        <v>224</v>
      </c>
    </row>
    <row r="36" spans="1:21" ht="15" customHeight="1">
      <c r="A36" s="314">
        <v>23</v>
      </c>
      <c r="B36" s="343">
        <v>8398</v>
      </c>
      <c r="C36" s="349">
        <v>4022</v>
      </c>
      <c r="D36" s="344">
        <v>4376</v>
      </c>
      <c r="E36" s="344">
        <v>8980</v>
      </c>
      <c r="F36" s="349">
        <v>4397</v>
      </c>
      <c r="G36" s="344">
        <v>4583</v>
      </c>
      <c r="H36" s="347">
        <v>60</v>
      </c>
      <c r="I36" s="349">
        <v>10967</v>
      </c>
      <c r="J36" s="349">
        <v>5175</v>
      </c>
      <c r="K36" s="349">
        <v>5792</v>
      </c>
      <c r="L36" s="349">
        <v>6712</v>
      </c>
      <c r="M36" s="349">
        <v>3145</v>
      </c>
      <c r="N36" s="349">
        <v>3567</v>
      </c>
      <c r="O36" s="347">
        <v>98</v>
      </c>
      <c r="P36" s="349">
        <v>275</v>
      </c>
      <c r="Q36" s="349">
        <v>45</v>
      </c>
      <c r="R36" s="349">
        <v>230</v>
      </c>
      <c r="S36" s="349">
        <v>177</v>
      </c>
      <c r="T36" s="349">
        <v>19</v>
      </c>
      <c r="U36" s="349">
        <v>158</v>
      </c>
    </row>
    <row r="37" spans="1:21" ht="15" customHeight="1">
      <c r="A37" s="314">
        <v>24</v>
      </c>
      <c r="B37" s="343">
        <v>8663</v>
      </c>
      <c r="C37" s="349">
        <v>4142</v>
      </c>
      <c r="D37" s="344">
        <v>4521</v>
      </c>
      <c r="E37" s="344">
        <v>8766</v>
      </c>
      <c r="F37" s="349">
        <v>4181</v>
      </c>
      <c r="G37" s="344">
        <v>4585</v>
      </c>
      <c r="H37" s="347">
        <v>61</v>
      </c>
      <c r="I37" s="349">
        <v>11940</v>
      </c>
      <c r="J37" s="349">
        <v>5599</v>
      </c>
      <c r="K37" s="349">
        <v>6341</v>
      </c>
      <c r="L37" s="349">
        <v>7797</v>
      </c>
      <c r="M37" s="349">
        <v>3597</v>
      </c>
      <c r="N37" s="349">
        <v>4200</v>
      </c>
      <c r="O37" s="347">
        <v>99</v>
      </c>
      <c r="P37" s="349">
        <v>190</v>
      </c>
      <c r="Q37" s="349">
        <v>21</v>
      </c>
      <c r="R37" s="349">
        <v>169</v>
      </c>
      <c r="S37" s="349">
        <v>108</v>
      </c>
      <c r="T37" s="349">
        <v>16</v>
      </c>
      <c r="U37" s="349">
        <v>92</v>
      </c>
    </row>
    <row r="38" spans="1:21" ht="15" customHeight="1">
      <c r="A38" s="351" t="s">
        <v>1270</v>
      </c>
      <c r="B38" s="352">
        <v>44324</v>
      </c>
      <c r="C38" s="348">
        <v>21139</v>
      </c>
      <c r="D38" s="346">
        <v>23185</v>
      </c>
      <c r="E38" s="346">
        <v>45732</v>
      </c>
      <c r="F38" s="348">
        <v>22036</v>
      </c>
      <c r="G38" s="346">
        <v>23696</v>
      </c>
      <c r="H38" s="347">
        <v>62</v>
      </c>
      <c r="I38" s="349">
        <v>11486</v>
      </c>
      <c r="J38" s="349">
        <v>5447</v>
      </c>
      <c r="K38" s="349">
        <v>6039</v>
      </c>
      <c r="L38" s="349">
        <v>7524</v>
      </c>
      <c r="M38" s="349">
        <v>3469</v>
      </c>
      <c r="N38" s="349">
        <v>4055</v>
      </c>
      <c r="O38" s="350" t="s">
        <v>1271</v>
      </c>
      <c r="P38" s="348">
        <v>313</v>
      </c>
      <c r="Q38" s="348">
        <v>35</v>
      </c>
      <c r="R38" s="348">
        <v>278</v>
      </c>
      <c r="S38" s="348">
        <v>191</v>
      </c>
      <c r="T38" s="348">
        <v>30</v>
      </c>
      <c r="U38" s="348">
        <v>161</v>
      </c>
    </row>
    <row r="39" spans="1:21" ht="15" customHeight="1">
      <c r="A39" s="314">
        <v>25</v>
      </c>
      <c r="B39" s="343">
        <v>8657</v>
      </c>
      <c r="C39" s="349">
        <v>4116</v>
      </c>
      <c r="D39" s="344">
        <v>4541</v>
      </c>
      <c r="E39" s="344">
        <v>8880</v>
      </c>
      <c r="F39" s="349">
        <v>4287</v>
      </c>
      <c r="G39" s="344">
        <v>4593</v>
      </c>
      <c r="H39" s="347">
        <v>63</v>
      </c>
      <c r="I39" s="349">
        <v>10889</v>
      </c>
      <c r="J39" s="349">
        <v>5159</v>
      </c>
      <c r="K39" s="349">
        <v>5730</v>
      </c>
      <c r="L39" s="349">
        <v>7364</v>
      </c>
      <c r="M39" s="349">
        <v>3338</v>
      </c>
      <c r="N39" s="349">
        <v>4026</v>
      </c>
      <c r="O39" s="350" t="s">
        <v>1272</v>
      </c>
      <c r="P39" s="348">
        <v>8279</v>
      </c>
      <c r="Q39" s="348">
        <v>4301</v>
      </c>
      <c r="R39" s="348">
        <v>3978</v>
      </c>
      <c r="S39" s="348">
        <v>1090</v>
      </c>
      <c r="T39" s="348">
        <v>638</v>
      </c>
      <c r="U39" s="348">
        <v>452</v>
      </c>
    </row>
    <row r="40" spans="1:21" ht="15" customHeight="1">
      <c r="A40" s="314">
        <v>26</v>
      </c>
      <c r="B40" s="343">
        <v>9089</v>
      </c>
      <c r="C40" s="349">
        <v>4316</v>
      </c>
      <c r="D40" s="344">
        <v>4773</v>
      </c>
      <c r="E40" s="344">
        <v>9028</v>
      </c>
      <c r="F40" s="349">
        <v>4358</v>
      </c>
      <c r="G40" s="344">
        <v>4670</v>
      </c>
      <c r="H40" s="347">
        <v>64</v>
      </c>
      <c r="I40" s="349">
        <v>6803</v>
      </c>
      <c r="J40" s="349">
        <v>3208</v>
      </c>
      <c r="K40" s="349">
        <v>3595</v>
      </c>
      <c r="L40" s="349">
        <v>7730</v>
      </c>
      <c r="M40" s="349">
        <v>3543</v>
      </c>
      <c r="N40" s="349">
        <v>4187</v>
      </c>
      <c r="O40" s="347" t="s">
        <v>1273</v>
      </c>
      <c r="P40" s="354"/>
      <c r="Q40" s="354"/>
      <c r="R40" s="354"/>
      <c r="S40" s="354"/>
      <c r="T40" s="354"/>
      <c r="U40" s="354"/>
    </row>
    <row r="41" spans="1:21" ht="15" customHeight="1">
      <c r="A41" s="314">
        <v>27</v>
      </c>
      <c r="B41" s="343">
        <v>8902</v>
      </c>
      <c r="C41" s="349">
        <v>4275</v>
      </c>
      <c r="D41" s="344">
        <v>4627</v>
      </c>
      <c r="E41" s="344">
        <v>8954</v>
      </c>
      <c r="F41" s="349">
        <v>4312</v>
      </c>
      <c r="G41" s="344">
        <v>4642</v>
      </c>
      <c r="H41" s="350" t="s">
        <v>1274</v>
      </c>
      <c r="I41" s="348">
        <v>39195</v>
      </c>
      <c r="J41" s="348">
        <v>17784</v>
      </c>
      <c r="K41" s="348">
        <v>21411</v>
      </c>
      <c r="L41" s="348">
        <v>33352</v>
      </c>
      <c r="M41" s="348">
        <v>14903</v>
      </c>
      <c r="N41" s="348">
        <v>18449</v>
      </c>
      <c r="O41" s="347" t="s">
        <v>1275</v>
      </c>
      <c r="P41" s="349">
        <v>105410</v>
      </c>
      <c r="Q41" s="349">
        <v>53747</v>
      </c>
      <c r="R41" s="349">
        <v>51663</v>
      </c>
      <c r="S41" s="349">
        <v>99881</v>
      </c>
      <c r="T41" s="349">
        <v>51147</v>
      </c>
      <c r="U41" s="349">
        <v>48734</v>
      </c>
    </row>
    <row r="42" spans="1:21" ht="15" customHeight="1">
      <c r="A42" s="314">
        <v>28</v>
      </c>
      <c r="B42" s="343">
        <v>8862</v>
      </c>
      <c r="C42" s="349">
        <v>4215</v>
      </c>
      <c r="D42" s="344">
        <v>4647</v>
      </c>
      <c r="E42" s="344">
        <v>9125</v>
      </c>
      <c r="F42" s="349">
        <v>4402</v>
      </c>
      <c r="G42" s="344">
        <v>4723</v>
      </c>
      <c r="H42" s="347">
        <v>65</v>
      </c>
      <c r="I42" s="349">
        <v>7138</v>
      </c>
      <c r="J42" s="349">
        <v>3348</v>
      </c>
      <c r="K42" s="349">
        <v>3790</v>
      </c>
      <c r="L42" s="349">
        <v>6966</v>
      </c>
      <c r="M42" s="349">
        <v>3115</v>
      </c>
      <c r="N42" s="349">
        <v>3851</v>
      </c>
      <c r="O42" s="347" t="s">
        <v>1276</v>
      </c>
      <c r="P42" s="349">
        <v>468350</v>
      </c>
      <c r="Q42" s="349">
        <v>224768</v>
      </c>
      <c r="R42" s="349">
        <v>243582</v>
      </c>
      <c r="S42" s="349">
        <v>444754</v>
      </c>
      <c r="T42" s="349">
        <v>214409</v>
      </c>
      <c r="U42" s="349">
        <v>230345</v>
      </c>
    </row>
    <row r="43" spans="1:21" ht="15" customHeight="1">
      <c r="A43" s="314">
        <v>29</v>
      </c>
      <c r="B43" s="343">
        <v>8814</v>
      </c>
      <c r="C43" s="349">
        <v>4217</v>
      </c>
      <c r="D43" s="344">
        <v>4597</v>
      </c>
      <c r="E43" s="344">
        <v>9745</v>
      </c>
      <c r="F43" s="349">
        <v>4677</v>
      </c>
      <c r="G43" s="344">
        <v>5068</v>
      </c>
      <c r="H43" s="347">
        <v>66</v>
      </c>
      <c r="I43" s="349">
        <v>8324</v>
      </c>
      <c r="J43" s="349">
        <v>3773</v>
      </c>
      <c r="K43" s="349">
        <v>4551</v>
      </c>
      <c r="L43" s="349">
        <v>6103</v>
      </c>
      <c r="M43" s="349">
        <v>2731</v>
      </c>
      <c r="N43" s="349">
        <v>3372</v>
      </c>
      <c r="O43" s="347" t="s">
        <v>1277</v>
      </c>
      <c r="P43" s="349">
        <v>73781</v>
      </c>
      <c r="Q43" s="349">
        <v>32811</v>
      </c>
      <c r="R43" s="349">
        <v>40970</v>
      </c>
      <c r="S43" s="349">
        <v>64949</v>
      </c>
      <c r="T43" s="349">
        <v>28799</v>
      </c>
      <c r="U43" s="349">
        <v>36150</v>
      </c>
    </row>
    <row r="44" spans="1:21" ht="15" customHeight="1">
      <c r="A44" s="351" t="s">
        <v>1278</v>
      </c>
      <c r="B44" s="352">
        <v>48147</v>
      </c>
      <c r="C44" s="348">
        <v>23183</v>
      </c>
      <c r="D44" s="346">
        <v>24964</v>
      </c>
      <c r="E44" s="346">
        <v>49120</v>
      </c>
      <c r="F44" s="348">
        <v>23617</v>
      </c>
      <c r="G44" s="346">
        <v>25503</v>
      </c>
      <c r="H44" s="347">
        <v>67</v>
      </c>
      <c r="I44" s="349">
        <v>7947</v>
      </c>
      <c r="J44" s="349">
        <v>3603</v>
      </c>
      <c r="K44" s="349">
        <v>4344</v>
      </c>
      <c r="L44" s="349">
        <v>6464</v>
      </c>
      <c r="M44" s="349">
        <v>2853</v>
      </c>
      <c r="N44" s="349">
        <v>3611</v>
      </c>
      <c r="O44" s="347" t="s">
        <v>1279</v>
      </c>
      <c r="P44" s="349">
        <v>78654</v>
      </c>
      <c r="Q44" s="349">
        <v>28664</v>
      </c>
      <c r="R44" s="349">
        <v>49990</v>
      </c>
      <c r="S44" s="349">
        <v>58929</v>
      </c>
      <c r="T44" s="349">
        <v>21055</v>
      </c>
      <c r="U44" s="349">
        <v>37874</v>
      </c>
    </row>
    <row r="45" spans="1:21" ht="15" customHeight="1">
      <c r="A45" s="314">
        <v>30</v>
      </c>
      <c r="B45" s="343">
        <v>9151</v>
      </c>
      <c r="C45" s="349">
        <v>4371</v>
      </c>
      <c r="D45" s="344">
        <v>4780</v>
      </c>
      <c r="E45" s="344">
        <v>9769</v>
      </c>
      <c r="F45" s="349">
        <v>4743</v>
      </c>
      <c r="G45" s="344">
        <v>5026</v>
      </c>
      <c r="H45" s="347">
        <v>68</v>
      </c>
      <c r="I45" s="349">
        <v>7768</v>
      </c>
      <c r="J45" s="349">
        <v>3475</v>
      </c>
      <c r="K45" s="349">
        <v>4293</v>
      </c>
      <c r="L45" s="349">
        <v>7077</v>
      </c>
      <c r="M45" s="349">
        <v>3189</v>
      </c>
      <c r="N45" s="349">
        <v>3888</v>
      </c>
      <c r="O45" s="347" t="s">
        <v>1280</v>
      </c>
      <c r="P45" s="355"/>
      <c r="Q45" s="355"/>
      <c r="R45" s="355"/>
      <c r="S45" s="355"/>
      <c r="T45" s="355"/>
      <c r="U45" s="355"/>
    </row>
    <row r="46" spans="1:21" ht="15" customHeight="1">
      <c r="A46" s="314">
        <v>31</v>
      </c>
      <c r="B46" s="343">
        <v>9486</v>
      </c>
      <c r="C46" s="349">
        <v>4565</v>
      </c>
      <c r="D46" s="344">
        <v>4921</v>
      </c>
      <c r="E46" s="344">
        <v>10163</v>
      </c>
      <c r="F46" s="349">
        <v>4880</v>
      </c>
      <c r="G46" s="344">
        <v>5283</v>
      </c>
      <c r="H46" s="347">
        <v>69</v>
      </c>
      <c r="I46" s="349">
        <v>8018</v>
      </c>
      <c r="J46" s="349">
        <v>3585</v>
      </c>
      <c r="K46" s="349">
        <v>4433</v>
      </c>
      <c r="L46" s="349">
        <v>6742</v>
      </c>
      <c r="M46" s="349">
        <v>3015</v>
      </c>
      <c r="N46" s="349">
        <v>3727</v>
      </c>
      <c r="O46" s="347" t="s">
        <v>1275</v>
      </c>
      <c r="P46" s="356">
        <v>14.5</v>
      </c>
      <c r="Q46" s="356">
        <v>15.8</v>
      </c>
      <c r="R46" s="356">
        <v>13.4</v>
      </c>
      <c r="S46" s="356">
        <v>14.9</v>
      </c>
      <c r="T46" s="356">
        <v>16.2</v>
      </c>
      <c r="U46" s="356">
        <v>13.8</v>
      </c>
    </row>
    <row r="47" spans="1:21" ht="15" customHeight="1">
      <c r="A47" s="314">
        <v>32</v>
      </c>
      <c r="B47" s="343">
        <v>9505</v>
      </c>
      <c r="C47" s="349">
        <v>4576</v>
      </c>
      <c r="D47" s="344">
        <v>4929</v>
      </c>
      <c r="E47" s="344">
        <v>10125</v>
      </c>
      <c r="F47" s="349">
        <v>4787</v>
      </c>
      <c r="G47" s="344">
        <v>5338</v>
      </c>
      <c r="H47" s="350" t="s">
        <v>1281</v>
      </c>
      <c r="I47" s="348">
        <v>34586</v>
      </c>
      <c r="J47" s="348">
        <v>15027</v>
      </c>
      <c r="K47" s="348">
        <v>19559</v>
      </c>
      <c r="L47" s="348">
        <v>31597</v>
      </c>
      <c r="M47" s="348">
        <v>13896</v>
      </c>
      <c r="N47" s="348">
        <v>17701</v>
      </c>
      <c r="O47" s="347" t="s">
        <v>1276</v>
      </c>
      <c r="P47" s="356">
        <v>64.5</v>
      </c>
      <c r="Q47" s="356">
        <v>66.099999999999994</v>
      </c>
      <c r="R47" s="356">
        <v>63.1</v>
      </c>
      <c r="S47" s="356">
        <v>66.400000000000006</v>
      </c>
      <c r="T47" s="356">
        <v>67.8</v>
      </c>
      <c r="U47" s="356">
        <v>65.2</v>
      </c>
    </row>
    <row r="48" spans="1:21" ht="15" customHeight="1">
      <c r="A48" s="314">
        <v>33</v>
      </c>
      <c r="B48" s="343">
        <v>9769</v>
      </c>
      <c r="C48" s="349">
        <v>4771</v>
      </c>
      <c r="D48" s="344">
        <v>4998</v>
      </c>
      <c r="E48" s="344">
        <v>9788</v>
      </c>
      <c r="F48" s="349">
        <v>4736</v>
      </c>
      <c r="G48" s="344">
        <v>5052</v>
      </c>
      <c r="H48" s="347">
        <v>70</v>
      </c>
      <c r="I48" s="349">
        <v>7282</v>
      </c>
      <c r="J48" s="349">
        <v>3186</v>
      </c>
      <c r="K48" s="349">
        <v>4096</v>
      </c>
      <c r="L48" s="349">
        <v>6544</v>
      </c>
      <c r="M48" s="349">
        <v>2907</v>
      </c>
      <c r="N48" s="349">
        <v>3637</v>
      </c>
      <c r="O48" s="347" t="s">
        <v>1277</v>
      </c>
      <c r="P48" s="357">
        <v>10</v>
      </c>
      <c r="Q48" s="357">
        <v>9.5</v>
      </c>
      <c r="R48" s="357">
        <v>10.5</v>
      </c>
      <c r="S48" s="357">
        <v>9.6999999999999993</v>
      </c>
      <c r="T48" s="357">
        <v>9.1</v>
      </c>
      <c r="U48" s="357">
        <v>10.199999999999999</v>
      </c>
    </row>
    <row r="49" spans="1:21" ht="15" customHeight="1">
      <c r="A49" s="314">
        <v>34</v>
      </c>
      <c r="B49" s="343">
        <v>10236</v>
      </c>
      <c r="C49" s="349">
        <v>4900</v>
      </c>
      <c r="D49" s="344">
        <v>5336</v>
      </c>
      <c r="E49" s="344">
        <v>9275</v>
      </c>
      <c r="F49" s="349">
        <v>4471</v>
      </c>
      <c r="G49" s="344">
        <v>4804</v>
      </c>
      <c r="H49" s="347">
        <v>71</v>
      </c>
      <c r="I49" s="349">
        <v>6381</v>
      </c>
      <c r="J49" s="349">
        <v>2770</v>
      </c>
      <c r="K49" s="349">
        <v>3611</v>
      </c>
      <c r="L49" s="349">
        <v>6374</v>
      </c>
      <c r="M49" s="349">
        <v>2810</v>
      </c>
      <c r="N49" s="349">
        <v>3564</v>
      </c>
      <c r="O49" s="347" t="s">
        <v>1279</v>
      </c>
      <c r="P49" s="357">
        <v>10.7</v>
      </c>
      <c r="Q49" s="357">
        <v>8.3000000000000007</v>
      </c>
      <c r="R49" s="357">
        <v>12.8</v>
      </c>
      <c r="S49" s="357">
        <v>8.8000000000000007</v>
      </c>
      <c r="T49" s="357">
        <v>6.7</v>
      </c>
      <c r="U49" s="357">
        <v>10.7</v>
      </c>
    </row>
    <row r="50" spans="1:21" ht="15" customHeight="1">
      <c r="A50" s="351" t="s">
        <v>1282</v>
      </c>
      <c r="B50" s="352">
        <v>52322</v>
      </c>
      <c r="C50" s="348">
        <v>25098</v>
      </c>
      <c r="D50" s="346">
        <v>27224</v>
      </c>
      <c r="E50" s="346">
        <v>43727</v>
      </c>
      <c r="F50" s="348">
        <v>20513</v>
      </c>
      <c r="G50" s="346">
        <v>23214</v>
      </c>
      <c r="H50" s="347">
        <v>72</v>
      </c>
      <c r="I50" s="349">
        <v>6726</v>
      </c>
      <c r="J50" s="349">
        <v>2919</v>
      </c>
      <c r="K50" s="349">
        <v>3807</v>
      </c>
      <c r="L50" s="349">
        <v>6476</v>
      </c>
      <c r="M50" s="349">
        <v>2806</v>
      </c>
      <c r="N50" s="349">
        <v>3670</v>
      </c>
      <c r="O50" s="347" t="s">
        <v>1283</v>
      </c>
      <c r="P50" s="357">
        <v>43</v>
      </c>
      <c r="Q50" s="357">
        <v>42</v>
      </c>
      <c r="R50" s="357">
        <v>45</v>
      </c>
      <c r="S50" s="357">
        <v>41.6</v>
      </c>
      <c r="T50" s="357">
        <v>39.799999999999997</v>
      </c>
      <c r="U50" s="357">
        <v>43.3</v>
      </c>
    </row>
    <row r="51" spans="1:21" ht="15" customHeight="1">
      <c r="A51" s="314">
        <v>35</v>
      </c>
      <c r="B51" s="343">
        <v>10322</v>
      </c>
      <c r="C51" s="344">
        <v>4937</v>
      </c>
      <c r="D51" s="344">
        <v>5385</v>
      </c>
      <c r="E51" s="344">
        <v>8881</v>
      </c>
      <c r="F51" s="344">
        <v>4301</v>
      </c>
      <c r="G51" s="344">
        <v>4580</v>
      </c>
      <c r="H51" s="347">
        <v>73</v>
      </c>
      <c r="I51" s="344">
        <v>7284</v>
      </c>
      <c r="J51" s="344">
        <v>3171</v>
      </c>
      <c r="K51" s="344">
        <v>4113</v>
      </c>
      <c r="L51" s="344">
        <v>6195</v>
      </c>
      <c r="M51" s="344">
        <v>2683</v>
      </c>
      <c r="N51" s="344">
        <v>3512</v>
      </c>
      <c r="O51" s="347" t="s">
        <v>1284</v>
      </c>
      <c r="P51" s="357">
        <v>43</v>
      </c>
      <c r="Q51" s="357">
        <v>41</v>
      </c>
      <c r="R51" s="357">
        <v>45</v>
      </c>
      <c r="S51" s="357">
        <v>40.799999999999997</v>
      </c>
      <c r="T51" s="357">
        <v>38.6</v>
      </c>
      <c r="U51" s="357">
        <v>42.7</v>
      </c>
    </row>
    <row r="52" spans="1:21" ht="9" customHeight="1">
      <c r="A52" s="358"/>
      <c r="B52" s="359"/>
      <c r="C52" s="359"/>
      <c r="D52" s="359"/>
      <c r="E52" s="359"/>
      <c r="F52" s="359"/>
      <c r="G52" s="360"/>
      <c r="H52" s="358"/>
      <c r="I52" s="344"/>
      <c r="J52" s="344"/>
      <c r="K52" s="344"/>
      <c r="L52" s="359"/>
      <c r="M52" s="359"/>
      <c r="N52" s="360"/>
      <c r="O52" s="358"/>
      <c r="P52" s="359"/>
      <c r="Q52" s="359"/>
      <c r="R52" s="359"/>
      <c r="S52" s="359"/>
      <c r="T52" s="359"/>
      <c r="U52" s="359"/>
    </row>
    <row r="53" spans="1:21" ht="15" customHeight="1">
      <c r="A53" s="217"/>
      <c r="B53" s="217"/>
      <c r="C53" s="217"/>
      <c r="D53" s="217"/>
      <c r="E53" s="217"/>
      <c r="F53" s="217"/>
      <c r="G53" s="217"/>
      <c r="H53" s="217"/>
      <c r="I53" s="217"/>
      <c r="J53" s="217"/>
      <c r="K53" s="217"/>
      <c r="L53" s="217"/>
      <c r="M53" s="217"/>
      <c r="N53" s="217"/>
      <c r="O53" s="217"/>
      <c r="P53" s="217"/>
      <c r="Q53" s="217"/>
      <c r="R53" s="217"/>
      <c r="S53" s="217"/>
      <c r="T53" s="217"/>
      <c r="U53" s="217"/>
    </row>
    <row r="54" spans="1:21" ht="15" customHeight="1">
      <c r="A54" s="217"/>
      <c r="B54" s="361"/>
      <c r="C54" s="217"/>
      <c r="D54" s="217"/>
      <c r="E54" s="217"/>
      <c r="F54" s="217"/>
      <c r="G54" s="217"/>
      <c r="H54" s="217"/>
      <c r="I54" s="217"/>
      <c r="J54" s="217"/>
      <c r="K54" s="217"/>
      <c r="L54" s="217"/>
      <c r="M54" s="217"/>
      <c r="N54" s="217"/>
      <c r="O54" s="217"/>
      <c r="P54" s="217"/>
      <c r="Q54" s="217"/>
      <c r="R54" s="217"/>
      <c r="S54" s="217"/>
      <c r="T54" s="217"/>
      <c r="U54" s="217"/>
    </row>
    <row r="55" spans="1:21" ht="15" customHeight="1">
      <c r="A55" s="217"/>
      <c r="B55" s="217"/>
      <c r="C55" s="217"/>
      <c r="D55" s="217"/>
      <c r="E55" s="217"/>
      <c r="F55" s="217"/>
      <c r="G55" s="217"/>
      <c r="H55" s="217"/>
      <c r="I55" s="217"/>
      <c r="J55" s="217"/>
      <c r="K55" s="217"/>
      <c r="L55" s="217"/>
      <c r="M55" s="217"/>
      <c r="N55" s="217"/>
      <c r="O55" s="217"/>
      <c r="P55" s="217"/>
      <c r="Q55" s="217"/>
      <c r="R55" s="217"/>
      <c r="S55" s="217"/>
      <c r="T55" s="217"/>
      <c r="U55" s="217"/>
    </row>
    <row r="56" spans="1:21">
      <c r="A56" s="362"/>
      <c r="B56" s="362"/>
      <c r="C56" s="362"/>
      <c r="D56" s="362"/>
      <c r="E56" s="362"/>
      <c r="F56" s="362"/>
      <c r="G56" s="362"/>
      <c r="H56" s="362"/>
      <c r="I56" s="362"/>
      <c r="J56" s="362"/>
      <c r="K56" s="362"/>
      <c r="L56" s="362"/>
      <c r="M56" s="362"/>
      <c r="N56" s="362"/>
      <c r="O56" s="362"/>
      <c r="P56" s="362"/>
      <c r="Q56" s="362"/>
      <c r="R56" s="362"/>
      <c r="S56" s="362"/>
      <c r="T56" s="362"/>
      <c r="U56" s="362"/>
    </row>
  </sheetData>
  <mergeCells count="10">
    <mergeCell ref="A1:U1"/>
    <mergeCell ref="A4:A5"/>
    <mergeCell ref="B4:D4"/>
    <mergeCell ref="E4:G4"/>
    <mergeCell ref="H4:H5"/>
    <mergeCell ref="I4:K4"/>
    <mergeCell ref="L4:N4"/>
    <mergeCell ref="O4:O5"/>
    <mergeCell ref="P4:R4"/>
    <mergeCell ref="S4:U4"/>
  </mergeCells>
  <phoneticPr fontId="3"/>
  <pageMargins left="0.75" right="0.75" top="1" bottom="1" header="0.51200000000000001" footer="0.51200000000000001"/>
  <pageSetup paperSize="8" scale="80" orientation="landscape" horizontalDpi="1200" verticalDpi="12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89D46-EF9E-495C-A8BA-7508E6AEA28D}">
  <dimension ref="A1:X31"/>
  <sheetViews>
    <sheetView workbookViewId="0">
      <pane xSplit="1" ySplit="9" topLeftCell="B10" activePane="bottomRight" state="frozen"/>
      <selection pane="topRight" activeCell="B1" sqref="B1"/>
      <selection pane="bottomLeft" activeCell="A10" sqref="A10"/>
      <selection pane="bottomRight" sqref="A1:X1"/>
    </sheetView>
  </sheetViews>
  <sheetFormatPr defaultColWidth="9" defaultRowHeight="13"/>
  <cols>
    <col min="1" max="1" width="8.6328125" style="382" customWidth="1"/>
    <col min="2" max="23" width="8.6328125" style="52" customWidth="1"/>
    <col min="24" max="24" width="5.6328125" style="383" customWidth="1"/>
    <col min="25" max="256" width="9" style="52"/>
    <col min="257" max="279" width="8.6328125" style="52" customWidth="1"/>
    <col min="280" max="280" width="5.6328125" style="52" customWidth="1"/>
    <col min="281" max="512" width="9" style="52"/>
    <col min="513" max="535" width="8.6328125" style="52" customWidth="1"/>
    <col min="536" max="536" width="5.6328125" style="52" customWidth="1"/>
    <col min="537" max="768" width="9" style="52"/>
    <col min="769" max="791" width="8.6328125" style="52" customWidth="1"/>
    <col min="792" max="792" width="5.6328125" style="52" customWidth="1"/>
    <col min="793" max="1024" width="9" style="52"/>
    <col min="1025" max="1047" width="8.6328125" style="52" customWidth="1"/>
    <col min="1048" max="1048" width="5.6328125" style="52" customWidth="1"/>
    <col min="1049" max="1280" width="9" style="52"/>
    <col min="1281" max="1303" width="8.6328125" style="52" customWidth="1"/>
    <col min="1304" max="1304" width="5.6328125" style="52" customWidth="1"/>
    <col min="1305" max="1536" width="9" style="52"/>
    <col min="1537" max="1559" width="8.6328125" style="52" customWidth="1"/>
    <col min="1560" max="1560" width="5.6328125" style="52" customWidth="1"/>
    <col min="1561" max="1792" width="9" style="52"/>
    <col min="1793" max="1815" width="8.6328125" style="52" customWidth="1"/>
    <col min="1816" max="1816" width="5.6328125" style="52" customWidth="1"/>
    <col min="1817" max="2048" width="9" style="52"/>
    <col min="2049" max="2071" width="8.6328125" style="52" customWidth="1"/>
    <col min="2072" max="2072" width="5.6328125" style="52" customWidth="1"/>
    <col min="2073" max="2304" width="9" style="52"/>
    <col min="2305" max="2327" width="8.6328125" style="52" customWidth="1"/>
    <col min="2328" max="2328" width="5.6328125" style="52" customWidth="1"/>
    <col min="2329" max="2560" width="9" style="52"/>
    <col min="2561" max="2583" width="8.6328125" style="52" customWidth="1"/>
    <col min="2584" max="2584" width="5.6328125" style="52" customWidth="1"/>
    <col min="2585" max="2816" width="9" style="52"/>
    <col min="2817" max="2839" width="8.6328125" style="52" customWidth="1"/>
    <col min="2840" max="2840" width="5.6328125" style="52" customWidth="1"/>
    <col min="2841" max="3072" width="9" style="52"/>
    <col min="3073" max="3095" width="8.6328125" style="52" customWidth="1"/>
    <col min="3096" max="3096" width="5.6328125" style="52" customWidth="1"/>
    <col min="3097" max="3328" width="9" style="52"/>
    <col min="3329" max="3351" width="8.6328125" style="52" customWidth="1"/>
    <col min="3352" max="3352" width="5.6328125" style="52" customWidth="1"/>
    <col min="3353" max="3584" width="9" style="52"/>
    <col min="3585" max="3607" width="8.6328125" style="52" customWidth="1"/>
    <col min="3608" max="3608" width="5.6328125" style="52" customWidth="1"/>
    <col min="3609" max="3840" width="9" style="52"/>
    <col min="3841" max="3863" width="8.6328125" style="52" customWidth="1"/>
    <col min="3864" max="3864" width="5.6328125" style="52" customWidth="1"/>
    <col min="3865" max="4096" width="9" style="52"/>
    <col min="4097" max="4119" width="8.6328125" style="52" customWidth="1"/>
    <col min="4120" max="4120" width="5.6328125" style="52" customWidth="1"/>
    <col min="4121" max="4352" width="9" style="52"/>
    <col min="4353" max="4375" width="8.6328125" style="52" customWidth="1"/>
    <col min="4376" max="4376" width="5.6328125" style="52" customWidth="1"/>
    <col min="4377" max="4608" width="9" style="52"/>
    <col min="4609" max="4631" width="8.6328125" style="52" customWidth="1"/>
    <col min="4632" max="4632" width="5.6328125" style="52" customWidth="1"/>
    <col min="4633" max="4864" width="9" style="52"/>
    <col min="4865" max="4887" width="8.6328125" style="52" customWidth="1"/>
    <col min="4888" max="4888" width="5.6328125" style="52" customWidth="1"/>
    <col min="4889" max="5120" width="9" style="52"/>
    <col min="5121" max="5143" width="8.6328125" style="52" customWidth="1"/>
    <col min="5144" max="5144" width="5.6328125" style="52" customWidth="1"/>
    <col min="5145" max="5376" width="9" style="52"/>
    <col min="5377" max="5399" width="8.6328125" style="52" customWidth="1"/>
    <col min="5400" max="5400" width="5.6328125" style="52" customWidth="1"/>
    <col min="5401" max="5632" width="9" style="52"/>
    <col min="5633" max="5655" width="8.6328125" style="52" customWidth="1"/>
    <col min="5656" max="5656" width="5.6328125" style="52" customWidth="1"/>
    <col min="5657" max="5888" width="9" style="52"/>
    <col min="5889" max="5911" width="8.6328125" style="52" customWidth="1"/>
    <col min="5912" max="5912" width="5.6328125" style="52" customWidth="1"/>
    <col min="5913" max="6144" width="9" style="52"/>
    <col min="6145" max="6167" width="8.6328125" style="52" customWidth="1"/>
    <col min="6168" max="6168" width="5.6328125" style="52" customWidth="1"/>
    <col min="6169" max="6400" width="9" style="52"/>
    <col min="6401" max="6423" width="8.6328125" style="52" customWidth="1"/>
    <col min="6424" max="6424" width="5.6328125" style="52" customWidth="1"/>
    <col min="6425" max="6656" width="9" style="52"/>
    <col min="6657" max="6679" width="8.6328125" style="52" customWidth="1"/>
    <col min="6680" max="6680" width="5.6328125" style="52" customWidth="1"/>
    <col min="6681" max="6912" width="9" style="52"/>
    <col min="6913" max="6935" width="8.6328125" style="52" customWidth="1"/>
    <col min="6936" max="6936" width="5.6328125" style="52" customWidth="1"/>
    <col min="6937" max="7168" width="9" style="52"/>
    <col min="7169" max="7191" width="8.6328125" style="52" customWidth="1"/>
    <col min="7192" max="7192" width="5.6328125" style="52" customWidth="1"/>
    <col min="7193" max="7424" width="9" style="52"/>
    <col min="7425" max="7447" width="8.6328125" style="52" customWidth="1"/>
    <col min="7448" max="7448" width="5.6328125" style="52" customWidth="1"/>
    <col min="7449" max="7680" width="9" style="52"/>
    <col min="7681" max="7703" width="8.6328125" style="52" customWidth="1"/>
    <col min="7704" max="7704" width="5.6328125" style="52" customWidth="1"/>
    <col min="7705" max="7936" width="9" style="52"/>
    <col min="7937" max="7959" width="8.6328125" style="52" customWidth="1"/>
    <col min="7960" max="7960" width="5.6328125" style="52" customWidth="1"/>
    <col min="7961" max="8192" width="9" style="52"/>
    <col min="8193" max="8215" width="8.6328125" style="52" customWidth="1"/>
    <col min="8216" max="8216" width="5.6328125" style="52" customWidth="1"/>
    <col min="8217" max="8448" width="9" style="52"/>
    <col min="8449" max="8471" width="8.6328125" style="52" customWidth="1"/>
    <col min="8472" max="8472" width="5.6328125" style="52" customWidth="1"/>
    <col min="8473" max="8704" width="9" style="52"/>
    <col min="8705" max="8727" width="8.6328125" style="52" customWidth="1"/>
    <col min="8728" max="8728" width="5.6328125" style="52" customWidth="1"/>
    <col min="8729" max="8960" width="9" style="52"/>
    <col min="8961" max="8983" width="8.6328125" style="52" customWidth="1"/>
    <col min="8984" max="8984" width="5.6328125" style="52" customWidth="1"/>
    <col min="8985" max="9216" width="9" style="52"/>
    <col min="9217" max="9239" width="8.6328125" style="52" customWidth="1"/>
    <col min="9240" max="9240" width="5.6328125" style="52" customWidth="1"/>
    <col min="9241" max="9472" width="9" style="52"/>
    <col min="9473" max="9495" width="8.6328125" style="52" customWidth="1"/>
    <col min="9496" max="9496" width="5.6328125" style="52" customWidth="1"/>
    <col min="9497" max="9728" width="9" style="52"/>
    <col min="9729" max="9751" width="8.6328125" style="52" customWidth="1"/>
    <col min="9752" max="9752" width="5.6328125" style="52" customWidth="1"/>
    <col min="9753" max="9984" width="9" style="52"/>
    <col min="9985" max="10007" width="8.6328125" style="52" customWidth="1"/>
    <col min="10008" max="10008" width="5.6328125" style="52" customWidth="1"/>
    <col min="10009" max="10240" width="9" style="52"/>
    <col min="10241" max="10263" width="8.6328125" style="52" customWidth="1"/>
    <col min="10264" max="10264" width="5.6328125" style="52" customWidth="1"/>
    <col min="10265" max="10496" width="9" style="52"/>
    <col min="10497" max="10519" width="8.6328125" style="52" customWidth="1"/>
    <col min="10520" max="10520" width="5.6328125" style="52" customWidth="1"/>
    <col min="10521" max="10752" width="9" style="52"/>
    <col min="10753" max="10775" width="8.6328125" style="52" customWidth="1"/>
    <col min="10776" max="10776" width="5.6328125" style="52" customWidth="1"/>
    <col min="10777" max="11008" width="9" style="52"/>
    <col min="11009" max="11031" width="8.6328125" style="52" customWidth="1"/>
    <col min="11032" max="11032" width="5.6328125" style="52" customWidth="1"/>
    <col min="11033" max="11264" width="9" style="52"/>
    <col min="11265" max="11287" width="8.6328125" style="52" customWidth="1"/>
    <col min="11288" max="11288" width="5.6328125" style="52" customWidth="1"/>
    <col min="11289" max="11520" width="9" style="52"/>
    <col min="11521" max="11543" width="8.6328125" style="52" customWidth="1"/>
    <col min="11544" max="11544" width="5.6328125" style="52" customWidth="1"/>
    <col min="11545" max="11776" width="9" style="52"/>
    <col min="11777" max="11799" width="8.6328125" style="52" customWidth="1"/>
    <col min="11800" max="11800" width="5.6328125" style="52" customWidth="1"/>
    <col min="11801" max="12032" width="9" style="52"/>
    <col min="12033" max="12055" width="8.6328125" style="52" customWidth="1"/>
    <col min="12056" max="12056" width="5.6328125" style="52" customWidth="1"/>
    <col min="12057" max="12288" width="9" style="52"/>
    <col min="12289" max="12311" width="8.6328125" style="52" customWidth="1"/>
    <col min="12312" max="12312" width="5.6328125" style="52" customWidth="1"/>
    <col min="12313" max="12544" width="9" style="52"/>
    <col min="12545" max="12567" width="8.6328125" style="52" customWidth="1"/>
    <col min="12568" max="12568" width="5.6328125" style="52" customWidth="1"/>
    <col min="12569" max="12800" width="9" style="52"/>
    <col min="12801" max="12823" width="8.6328125" style="52" customWidth="1"/>
    <col min="12824" max="12824" width="5.6328125" style="52" customWidth="1"/>
    <col min="12825" max="13056" width="9" style="52"/>
    <col min="13057" max="13079" width="8.6328125" style="52" customWidth="1"/>
    <col min="13080" max="13080" width="5.6328125" style="52" customWidth="1"/>
    <col min="13081" max="13312" width="9" style="52"/>
    <col min="13313" max="13335" width="8.6328125" style="52" customWidth="1"/>
    <col min="13336" max="13336" width="5.6328125" style="52" customWidth="1"/>
    <col min="13337" max="13568" width="9" style="52"/>
    <col min="13569" max="13591" width="8.6328125" style="52" customWidth="1"/>
    <col min="13592" max="13592" width="5.6328125" style="52" customWidth="1"/>
    <col min="13593" max="13824" width="9" style="52"/>
    <col min="13825" max="13847" width="8.6328125" style="52" customWidth="1"/>
    <col min="13848" max="13848" width="5.6328125" style="52" customWidth="1"/>
    <col min="13849" max="14080" width="9" style="52"/>
    <col min="14081" max="14103" width="8.6328125" style="52" customWidth="1"/>
    <col min="14104" max="14104" width="5.6328125" style="52" customWidth="1"/>
    <col min="14105" max="14336" width="9" style="52"/>
    <col min="14337" max="14359" width="8.6328125" style="52" customWidth="1"/>
    <col min="14360" max="14360" width="5.6328125" style="52" customWidth="1"/>
    <col min="14361" max="14592" width="9" style="52"/>
    <col min="14593" max="14615" width="8.6328125" style="52" customWidth="1"/>
    <col min="14616" max="14616" width="5.6328125" style="52" customWidth="1"/>
    <col min="14617" max="14848" width="9" style="52"/>
    <col min="14849" max="14871" width="8.6328125" style="52" customWidth="1"/>
    <col min="14872" max="14872" width="5.6328125" style="52" customWidth="1"/>
    <col min="14873" max="15104" width="9" style="52"/>
    <col min="15105" max="15127" width="8.6328125" style="52" customWidth="1"/>
    <col min="15128" max="15128" width="5.6328125" style="52" customWidth="1"/>
    <col min="15129" max="15360" width="9" style="52"/>
    <col min="15361" max="15383" width="8.6328125" style="52" customWidth="1"/>
    <col min="15384" max="15384" width="5.6328125" style="52" customWidth="1"/>
    <col min="15385" max="15616" width="9" style="52"/>
    <col min="15617" max="15639" width="8.6328125" style="52" customWidth="1"/>
    <col min="15640" max="15640" width="5.6328125" style="52" customWidth="1"/>
    <col min="15641" max="15872" width="9" style="52"/>
    <col min="15873" max="15895" width="8.6328125" style="52" customWidth="1"/>
    <col min="15896" max="15896" width="5.6328125" style="52" customWidth="1"/>
    <col min="15897" max="16128" width="9" style="52"/>
    <col min="16129" max="16151" width="8.6328125" style="52" customWidth="1"/>
    <col min="16152" max="16152" width="5.6328125" style="52" customWidth="1"/>
    <col min="16153" max="16384" width="9" style="52"/>
  </cols>
  <sheetData>
    <row r="1" spans="1:24" s="363" customFormat="1" ht="25" customHeight="1">
      <c r="A1" s="683" t="s">
        <v>1285</v>
      </c>
      <c r="B1" s="683"/>
      <c r="C1" s="683"/>
      <c r="D1" s="683"/>
      <c r="E1" s="683"/>
      <c r="F1" s="683"/>
      <c r="G1" s="683"/>
      <c r="H1" s="683"/>
      <c r="I1" s="683"/>
      <c r="J1" s="683"/>
      <c r="K1" s="683"/>
      <c r="L1" s="683"/>
      <c r="M1" s="683"/>
      <c r="N1" s="683"/>
      <c r="O1" s="683"/>
      <c r="P1" s="683"/>
      <c r="Q1" s="683"/>
      <c r="R1" s="683"/>
      <c r="S1" s="683"/>
      <c r="T1" s="683"/>
      <c r="U1" s="683"/>
      <c r="V1" s="683"/>
      <c r="W1" s="683"/>
      <c r="X1" s="683"/>
    </row>
    <row r="2" spans="1:24" s="254" customFormat="1" ht="15" customHeight="1">
      <c r="A2" s="314"/>
      <c r="B2" s="314"/>
      <c r="C2" s="314"/>
      <c r="D2" s="314"/>
      <c r="E2" s="314"/>
      <c r="F2" s="314"/>
      <c r="G2" s="314"/>
      <c r="H2" s="314"/>
      <c r="I2" s="314"/>
      <c r="J2" s="314"/>
      <c r="K2" s="314"/>
      <c r="L2" s="314"/>
      <c r="M2" s="314"/>
      <c r="N2" s="314"/>
      <c r="O2" s="314"/>
      <c r="P2" s="314"/>
      <c r="Q2" s="314"/>
      <c r="R2" s="314"/>
      <c r="S2" s="314"/>
      <c r="T2" s="314"/>
      <c r="U2" s="314"/>
      <c r="V2" s="314"/>
      <c r="W2" s="314"/>
      <c r="X2" s="314"/>
    </row>
    <row r="3" spans="1:24" s="254" customFormat="1" ht="15" customHeight="1">
      <c r="A3" s="219" t="s">
        <v>1286</v>
      </c>
      <c r="B3" s="221"/>
      <c r="C3" s="221"/>
      <c r="D3" s="221"/>
      <c r="E3" s="221"/>
      <c r="F3" s="221"/>
      <c r="G3" s="221"/>
      <c r="H3" s="221"/>
      <c r="I3" s="221"/>
      <c r="J3" s="221"/>
      <c r="K3" s="221"/>
      <c r="L3" s="221"/>
      <c r="M3" s="221"/>
      <c r="N3" s="221"/>
      <c r="O3" s="221"/>
      <c r="P3" s="221"/>
      <c r="Q3" s="221"/>
      <c r="R3" s="221"/>
      <c r="S3" s="221"/>
      <c r="T3" s="221"/>
      <c r="U3" s="221"/>
      <c r="V3" s="221"/>
      <c r="W3" s="221"/>
      <c r="X3" s="221"/>
    </row>
    <row r="4" spans="1:24" s="254" customFormat="1" ht="15" customHeight="1">
      <c r="A4" s="756" t="s">
        <v>1287</v>
      </c>
      <c r="B4" s="759" t="s">
        <v>1288</v>
      </c>
      <c r="C4" s="760"/>
      <c r="D4" s="760"/>
      <c r="E4" s="760"/>
      <c r="F4" s="760"/>
      <c r="G4" s="760"/>
      <c r="H4" s="760"/>
      <c r="I4" s="760"/>
      <c r="J4" s="760"/>
      <c r="K4" s="760"/>
      <c r="L4" s="761"/>
      <c r="M4" s="759" t="s">
        <v>1289</v>
      </c>
      <c r="N4" s="760"/>
      <c r="O4" s="760"/>
      <c r="P4" s="760"/>
      <c r="Q4" s="760"/>
      <c r="R4" s="760"/>
      <c r="S4" s="760"/>
      <c r="T4" s="760"/>
      <c r="U4" s="760"/>
      <c r="V4" s="760"/>
      <c r="W4" s="761"/>
      <c r="X4" s="762" t="s">
        <v>1290</v>
      </c>
    </row>
    <row r="5" spans="1:24" s="315" customFormat="1" ht="15" customHeight="1">
      <c r="A5" s="757"/>
      <c r="B5" s="737" t="s">
        <v>1291</v>
      </c>
      <c r="C5" s="738"/>
      <c r="D5" s="739"/>
      <c r="E5" s="737" t="s">
        <v>95</v>
      </c>
      <c r="F5" s="738"/>
      <c r="G5" s="738"/>
      <c r="H5" s="739"/>
      <c r="I5" s="737" t="s">
        <v>1225</v>
      </c>
      <c r="J5" s="738"/>
      <c r="K5" s="738"/>
      <c r="L5" s="739"/>
      <c r="M5" s="737" t="s">
        <v>1292</v>
      </c>
      <c r="N5" s="738"/>
      <c r="O5" s="739"/>
      <c r="P5" s="737" t="s">
        <v>1224</v>
      </c>
      <c r="Q5" s="738"/>
      <c r="R5" s="738"/>
      <c r="S5" s="739"/>
      <c r="T5" s="737" t="s">
        <v>1225</v>
      </c>
      <c r="U5" s="738"/>
      <c r="V5" s="738"/>
      <c r="W5" s="739"/>
      <c r="X5" s="763"/>
    </row>
    <row r="6" spans="1:24" s="315" customFormat="1" ht="15" customHeight="1">
      <c r="A6" s="758"/>
      <c r="B6" s="316" t="s">
        <v>241</v>
      </c>
      <c r="C6" s="316" t="s">
        <v>95</v>
      </c>
      <c r="D6" s="316" t="s">
        <v>96</v>
      </c>
      <c r="E6" s="316" t="s">
        <v>1293</v>
      </c>
      <c r="F6" s="316" t="s">
        <v>1294</v>
      </c>
      <c r="G6" s="316" t="s">
        <v>1295</v>
      </c>
      <c r="H6" s="316" t="s">
        <v>1296</v>
      </c>
      <c r="I6" s="316" t="s">
        <v>1293</v>
      </c>
      <c r="J6" s="316" t="s">
        <v>1294</v>
      </c>
      <c r="K6" s="316" t="s">
        <v>1295</v>
      </c>
      <c r="L6" s="316" t="s">
        <v>1296</v>
      </c>
      <c r="M6" s="316" t="s">
        <v>241</v>
      </c>
      <c r="N6" s="316" t="s">
        <v>95</v>
      </c>
      <c r="O6" s="316" t="s">
        <v>96</v>
      </c>
      <c r="P6" s="316" t="s">
        <v>1293</v>
      </c>
      <c r="Q6" s="316" t="s">
        <v>1294</v>
      </c>
      <c r="R6" s="316" t="s">
        <v>1295</v>
      </c>
      <c r="S6" s="316" t="s">
        <v>1296</v>
      </c>
      <c r="T6" s="316" t="s">
        <v>1293</v>
      </c>
      <c r="U6" s="316" t="s">
        <v>1294</v>
      </c>
      <c r="V6" s="316" t="s">
        <v>1295</v>
      </c>
      <c r="W6" s="364" t="s">
        <v>1296</v>
      </c>
      <c r="X6" s="764"/>
    </row>
    <row r="7" spans="1:24" s="315" customFormat="1" ht="9" customHeight="1">
      <c r="A7" s="213"/>
      <c r="B7" s="211"/>
      <c r="C7" s="211"/>
      <c r="D7" s="211"/>
      <c r="E7" s="211"/>
      <c r="F7" s="211"/>
      <c r="G7" s="211"/>
      <c r="H7" s="211"/>
      <c r="I7" s="211"/>
      <c r="J7" s="211"/>
      <c r="K7" s="211"/>
      <c r="L7" s="211"/>
      <c r="M7" s="211"/>
      <c r="N7" s="211"/>
      <c r="O7" s="211"/>
      <c r="P7" s="211"/>
      <c r="Q7" s="211"/>
      <c r="R7" s="211"/>
      <c r="S7" s="211"/>
      <c r="T7" s="211"/>
      <c r="U7" s="211"/>
      <c r="V7" s="211"/>
      <c r="W7" s="365"/>
      <c r="X7" s="211"/>
    </row>
    <row r="8" spans="1:24" s="315" customFormat="1" ht="15" customHeight="1">
      <c r="A8" s="366" t="s">
        <v>1297</v>
      </c>
      <c r="B8" s="330">
        <v>620785</v>
      </c>
      <c r="C8" s="330">
        <v>286243</v>
      </c>
      <c r="D8" s="330">
        <v>334542</v>
      </c>
      <c r="E8" s="330">
        <v>88679</v>
      </c>
      <c r="F8" s="330">
        <v>172760</v>
      </c>
      <c r="G8" s="330">
        <v>7172</v>
      </c>
      <c r="H8" s="330">
        <v>12163</v>
      </c>
      <c r="I8" s="330">
        <v>87679</v>
      </c>
      <c r="J8" s="330">
        <v>174783</v>
      </c>
      <c r="K8" s="330">
        <v>39458</v>
      </c>
      <c r="L8" s="330">
        <v>24634</v>
      </c>
      <c r="M8" s="329">
        <v>568632</v>
      </c>
      <c r="N8" s="329">
        <v>264263</v>
      </c>
      <c r="O8" s="329">
        <v>304369</v>
      </c>
      <c r="P8" s="329">
        <v>85639</v>
      </c>
      <c r="Q8" s="329">
        <v>158175</v>
      </c>
      <c r="R8" s="329">
        <v>6136</v>
      </c>
      <c r="S8" s="329">
        <v>9712</v>
      </c>
      <c r="T8" s="329">
        <v>82490</v>
      </c>
      <c r="U8" s="329">
        <v>159846</v>
      </c>
      <c r="V8" s="329">
        <v>36622</v>
      </c>
      <c r="W8" s="367">
        <v>21325</v>
      </c>
      <c r="X8" s="368" t="s">
        <v>1298</v>
      </c>
    </row>
    <row r="9" spans="1:24" s="315" customFormat="1" ht="10.5" customHeight="1">
      <c r="A9" s="369"/>
      <c r="B9" s="370"/>
      <c r="C9" s="370"/>
      <c r="D9" s="370"/>
      <c r="E9" s="370"/>
      <c r="F9" s="370"/>
      <c r="G9" s="370"/>
      <c r="H9" s="370"/>
      <c r="I9" s="370"/>
      <c r="J9" s="370"/>
      <c r="K9" s="370"/>
      <c r="L9" s="370"/>
      <c r="M9" s="370"/>
      <c r="N9" s="370"/>
      <c r="O9" s="370"/>
      <c r="P9" s="370"/>
      <c r="Q9" s="370"/>
      <c r="R9" s="370"/>
      <c r="S9" s="370"/>
      <c r="T9" s="370"/>
      <c r="U9" s="370"/>
      <c r="V9" s="370"/>
      <c r="W9" s="371"/>
      <c r="X9" s="372"/>
    </row>
    <row r="10" spans="1:24" s="315" customFormat="1" ht="15" customHeight="1">
      <c r="A10" s="373" t="s">
        <v>1299</v>
      </c>
      <c r="B10" s="374">
        <v>40290</v>
      </c>
      <c r="C10" s="374">
        <v>20733</v>
      </c>
      <c r="D10" s="374">
        <v>19557</v>
      </c>
      <c r="E10" s="374">
        <v>20511</v>
      </c>
      <c r="F10" s="374">
        <v>82</v>
      </c>
      <c r="G10" s="375" t="s">
        <v>1300</v>
      </c>
      <c r="H10" s="374">
        <v>7</v>
      </c>
      <c r="I10" s="374">
        <v>19384</v>
      </c>
      <c r="J10" s="374">
        <v>111</v>
      </c>
      <c r="K10" s="374">
        <v>1</v>
      </c>
      <c r="L10" s="374">
        <v>8</v>
      </c>
      <c r="M10" s="370">
        <v>41056</v>
      </c>
      <c r="N10" s="370">
        <v>21466</v>
      </c>
      <c r="O10" s="370">
        <v>19590</v>
      </c>
      <c r="P10" s="370">
        <v>21398</v>
      </c>
      <c r="Q10" s="370">
        <v>61</v>
      </c>
      <c r="R10" s="370">
        <v>2</v>
      </c>
      <c r="S10" s="370">
        <v>5</v>
      </c>
      <c r="T10" s="370">
        <v>19458</v>
      </c>
      <c r="U10" s="370">
        <v>117</v>
      </c>
      <c r="V10" s="370">
        <v>1</v>
      </c>
      <c r="W10" s="370">
        <v>14</v>
      </c>
      <c r="X10" s="376">
        <v>15</v>
      </c>
    </row>
    <row r="11" spans="1:24" s="315" customFormat="1" ht="15" customHeight="1">
      <c r="A11" s="373" t="s">
        <v>1267</v>
      </c>
      <c r="B11" s="374">
        <v>42172</v>
      </c>
      <c r="C11" s="374">
        <v>20754</v>
      </c>
      <c r="D11" s="374">
        <v>21418</v>
      </c>
      <c r="E11" s="374">
        <v>18987</v>
      </c>
      <c r="F11" s="374">
        <v>1259</v>
      </c>
      <c r="G11" s="374">
        <v>5</v>
      </c>
      <c r="H11" s="374">
        <v>49</v>
      </c>
      <c r="I11" s="374">
        <v>18892</v>
      </c>
      <c r="J11" s="374">
        <v>1968</v>
      </c>
      <c r="K11" s="374">
        <v>7</v>
      </c>
      <c r="L11" s="374">
        <v>171</v>
      </c>
      <c r="M11" s="370">
        <v>47142</v>
      </c>
      <c r="N11" s="370">
        <v>23979</v>
      </c>
      <c r="O11" s="370">
        <v>23163</v>
      </c>
      <c r="P11" s="370">
        <v>22360</v>
      </c>
      <c r="Q11" s="370">
        <v>1532</v>
      </c>
      <c r="R11" s="370">
        <v>6</v>
      </c>
      <c r="S11" s="370">
        <v>78</v>
      </c>
      <c r="T11" s="370">
        <v>20768</v>
      </c>
      <c r="U11" s="370">
        <v>2177</v>
      </c>
      <c r="V11" s="370">
        <v>8</v>
      </c>
      <c r="W11" s="370">
        <v>198</v>
      </c>
      <c r="X11" s="376">
        <v>20</v>
      </c>
    </row>
    <row r="12" spans="1:24" s="315" customFormat="1" ht="15" customHeight="1">
      <c r="A12" s="373" t="s">
        <v>1270</v>
      </c>
      <c r="B12" s="374">
        <v>44324</v>
      </c>
      <c r="C12" s="374">
        <v>21139</v>
      </c>
      <c r="D12" s="374">
        <v>23185</v>
      </c>
      <c r="E12" s="374">
        <v>13842</v>
      </c>
      <c r="F12" s="374">
        <v>6455</v>
      </c>
      <c r="G12" s="374">
        <v>3</v>
      </c>
      <c r="H12" s="374">
        <v>253</v>
      </c>
      <c r="I12" s="374">
        <v>13916</v>
      </c>
      <c r="J12" s="374">
        <v>8136</v>
      </c>
      <c r="K12" s="374">
        <v>20</v>
      </c>
      <c r="L12" s="374">
        <v>625</v>
      </c>
      <c r="M12" s="370">
        <v>45732</v>
      </c>
      <c r="N12" s="370">
        <v>22036</v>
      </c>
      <c r="O12" s="370">
        <v>23696</v>
      </c>
      <c r="P12" s="370">
        <v>14682</v>
      </c>
      <c r="Q12" s="370">
        <v>7045</v>
      </c>
      <c r="R12" s="370">
        <v>6</v>
      </c>
      <c r="S12" s="370">
        <v>300</v>
      </c>
      <c r="T12" s="370">
        <v>13958</v>
      </c>
      <c r="U12" s="370">
        <v>8972</v>
      </c>
      <c r="V12" s="370">
        <v>16</v>
      </c>
      <c r="W12" s="370">
        <v>733</v>
      </c>
      <c r="X12" s="376">
        <v>25</v>
      </c>
    </row>
    <row r="13" spans="1:24" s="315" customFormat="1" ht="15" customHeight="1">
      <c r="A13" s="373" t="s">
        <v>1278</v>
      </c>
      <c r="B13" s="374">
        <v>48147</v>
      </c>
      <c r="C13" s="374">
        <v>23183</v>
      </c>
      <c r="D13" s="374">
        <v>24964</v>
      </c>
      <c r="E13" s="374">
        <v>9462</v>
      </c>
      <c r="F13" s="374">
        <v>12612</v>
      </c>
      <c r="G13" s="374">
        <v>10</v>
      </c>
      <c r="H13" s="374">
        <v>571</v>
      </c>
      <c r="I13" s="374">
        <v>8644</v>
      </c>
      <c r="J13" s="374">
        <v>14519</v>
      </c>
      <c r="K13" s="374">
        <v>31</v>
      </c>
      <c r="L13" s="374">
        <v>1322</v>
      </c>
      <c r="M13" s="370">
        <v>49120</v>
      </c>
      <c r="N13" s="370">
        <v>23617</v>
      </c>
      <c r="O13" s="370">
        <v>25503</v>
      </c>
      <c r="P13" s="370">
        <v>9820</v>
      </c>
      <c r="Q13" s="370">
        <v>13152</v>
      </c>
      <c r="R13" s="370">
        <v>13</v>
      </c>
      <c r="S13" s="370">
        <v>622</v>
      </c>
      <c r="T13" s="370">
        <v>8603</v>
      </c>
      <c r="U13" s="370">
        <v>15287</v>
      </c>
      <c r="V13" s="370">
        <v>52</v>
      </c>
      <c r="W13" s="370">
        <v>1524</v>
      </c>
      <c r="X13" s="376">
        <v>30</v>
      </c>
    </row>
    <row r="14" spans="1:24" s="315" customFormat="1" ht="15" customHeight="1">
      <c r="A14" s="373" t="s">
        <v>1282</v>
      </c>
      <c r="B14" s="374">
        <v>52322</v>
      </c>
      <c r="C14" s="374">
        <v>25098</v>
      </c>
      <c r="D14" s="374">
        <v>27224</v>
      </c>
      <c r="E14" s="374">
        <v>7457</v>
      </c>
      <c r="F14" s="374">
        <v>16165</v>
      </c>
      <c r="G14" s="374">
        <v>33</v>
      </c>
      <c r="H14" s="374">
        <v>963</v>
      </c>
      <c r="I14" s="374">
        <v>6668</v>
      </c>
      <c r="J14" s="374">
        <v>17798</v>
      </c>
      <c r="K14" s="374">
        <v>113</v>
      </c>
      <c r="L14" s="374">
        <v>2170</v>
      </c>
      <c r="M14" s="370">
        <v>43727</v>
      </c>
      <c r="N14" s="370">
        <v>20513</v>
      </c>
      <c r="O14" s="370">
        <v>23214</v>
      </c>
      <c r="P14" s="370">
        <v>5189</v>
      </c>
      <c r="Q14" s="370">
        <v>13778</v>
      </c>
      <c r="R14" s="370">
        <v>27</v>
      </c>
      <c r="S14" s="370">
        <v>796</v>
      </c>
      <c r="T14" s="370">
        <v>4819</v>
      </c>
      <c r="U14" s="370">
        <v>15967</v>
      </c>
      <c r="V14" s="370">
        <v>110</v>
      </c>
      <c r="W14" s="370">
        <v>1894</v>
      </c>
      <c r="X14" s="376">
        <v>35</v>
      </c>
    </row>
    <row r="15" spans="1:24" s="315" customFormat="1" ht="7.5" customHeight="1">
      <c r="A15" s="373"/>
      <c r="B15" s="374"/>
      <c r="C15" s="374"/>
      <c r="D15" s="374"/>
      <c r="E15" s="374"/>
      <c r="F15" s="374"/>
      <c r="G15" s="374"/>
      <c r="H15" s="374"/>
      <c r="I15" s="374"/>
      <c r="J15" s="374"/>
      <c r="K15" s="374"/>
      <c r="L15" s="374"/>
      <c r="M15" s="370"/>
      <c r="N15" s="370"/>
      <c r="O15" s="370"/>
      <c r="P15" s="370"/>
      <c r="Q15" s="370"/>
      <c r="R15" s="370"/>
      <c r="S15" s="370"/>
      <c r="T15" s="370"/>
      <c r="U15" s="370"/>
      <c r="V15" s="370"/>
      <c r="W15" s="370"/>
      <c r="X15" s="376"/>
    </row>
    <row r="16" spans="1:24" s="315" customFormat="1" ht="15" customHeight="1">
      <c r="A16" s="373" t="s">
        <v>1257</v>
      </c>
      <c r="B16" s="374">
        <v>46827</v>
      </c>
      <c r="C16" s="374">
        <v>21929</v>
      </c>
      <c r="D16" s="374">
        <v>24898</v>
      </c>
      <c r="E16" s="374">
        <v>5074</v>
      </c>
      <c r="F16" s="374">
        <v>15174</v>
      </c>
      <c r="G16" s="374">
        <v>67</v>
      </c>
      <c r="H16" s="374">
        <v>1198</v>
      </c>
      <c r="I16" s="374">
        <v>4634</v>
      </c>
      <c r="J16" s="374">
        <v>17196</v>
      </c>
      <c r="K16" s="374">
        <v>190</v>
      </c>
      <c r="L16" s="374">
        <v>2493</v>
      </c>
      <c r="M16" s="370">
        <v>43244</v>
      </c>
      <c r="N16" s="370">
        <v>20333</v>
      </c>
      <c r="O16" s="370">
        <v>22911</v>
      </c>
      <c r="P16" s="370">
        <v>3567</v>
      </c>
      <c r="Q16" s="370">
        <v>15214</v>
      </c>
      <c r="R16" s="370">
        <v>47</v>
      </c>
      <c r="S16" s="370">
        <v>998</v>
      </c>
      <c r="T16" s="370">
        <v>3251</v>
      </c>
      <c r="U16" s="370">
        <v>16796</v>
      </c>
      <c r="V16" s="370">
        <v>197</v>
      </c>
      <c r="W16" s="370">
        <v>2320</v>
      </c>
      <c r="X16" s="376">
        <v>40</v>
      </c>
    </row>
    <row r="17" spans="1:24" s="315" customFormat="1" ht="15" customHeight="1">
      <c r="A17" s="373" t="s">
        <v>1260</v>
      </c>
      <c r="B17" s="374">
        <v>46435</v>
      </c>
      <c r="C17" s="374">
        <v>21757</v>
      </c>
      <c r="D17" s="374">
        <v>24678</v>
      </c>
      <c r="E17" s="374">
        <v>3878</v>
      </c>
      <c r="F17" s="374">
        <v>16077</v>
      </c>
      <c r="G17" s="374">
        <v>81</v>
      </c>
      <c r="H17" s="374">
        <v>1363</v>
      </c>
      <c r="I17" s="374">
        <v>3514</v>
      </c>
      <c r="J17" s="374">
        <v>17600</v>
      </c>
      <c r="K17" s="374">
        <v>340</v>
      </c>
      <c r="L17" s="374">
        <v>2800</v>
      </c>
      <c r="M17" s="370">
        <v>43341</v>
      </c>
      <c r="N17" s="370">
        <v>20617</v>
      </c>
      <c r="O17" s="370">
        <v>22724</v>
      </c>
      <c r="P17" s="370">
        <v>2747</v>
      </c>
      <c r="Q17" s="370">
        <v>16108</v>
      </c>
      <c r="R17" s="370">
        <v>99</v>
      </c>
      <c r="S17" s="370">
        <v>1156</v>
      </c>
      <c r="T17" s="370">
        <v>2302</v>
      </c>
      <c r="U17" s="370">
        <v>17080</v>
      </c>
      <c r="V17" s="370">
        <v>410</v>
      </c>
      <c r="W17" s="370">
        <v>2596</v>
      </c>
      <c r="X17" s="376">
        <v>45</v>
      </c>
    </row>
    <row r="18" spans="1:24" s="315" customFormat="1" ht="15" customHeight="1">
      <c r="A18" s="373" t="s">
        <v>1263</v>
      </c>
      <c r="B18" s="374">
        <v>46351</v>
      </c>
      <c r="C18" s="374">
        <v>22072</v>
      </c>
      <c r="D18" s="374">
        <v>24279</v>
      </c>
      <c r="E18" s="374">
        <v>3146</v>
      </c>
      <c r="F18" s="374">
        <v>16833</v>
      </c>
      <c r="G18" s="374">
        <v>184</v>
      </c>
      <c r="H18" s="374">
        <v>1575</v>
      </c>
      <c r="I18" s="374">
        <v>2488</v>
      </c>
      <c r="J18" s="374">
        <v>17786</v>
      </c>
      <c r="K18" s="374">
        <v>690</v>
      </c>
      <c r="L18" s="374">
        <v>2982</v>
      </c>
      <c r="M18" s="370">
        <v>45895</v>
      </c>
      <c r="N18" s="370">
        <v>21910</v>
      </c>
      <c r="O18" s="370">
        <v>23985</v>
      </c>
      <c r="P18" s="370">
        <v>2331</v>
      </c>
      <c r="Q18" s="370">
        <v>17366</v>
      </c>
      <c r="R18" s="370">
        <v>227</v>
      </c>
      <c r="S18" s="370">
        <v>1448</v>
      </c>
      <c r="T18" s="370">
        <v>2067</v>
      </c>
      <c r="U18" s="370">
        <v>17845</v>
      </c>
      <c r="V18" s="370">
        <v>843</v>
      </c>
      <c r="W18" s="370">
        <v>2875</v>
      </c>
      <c r="X18" s="376">
        <v>50</v>
      </c>
    </row>
    <row r="19" spans="1:24" s="315" customFormat="1" ht="15" customHeight="1">
      <c r="A19" s="373" t="s">
        <v>1266</v>
      </c>
      <c r="B19" s="374">
        <v>49397</v>
      </c>
      <c r="C19" s="374">
        <v>23515</v>
      </c>
      <c r="D19" s="374">
        <v>25882</v>
      </c>
      <c r="E19" s="374">
        <v>2646</v>
      </c>
      <c r="F19" s="374">
        <v>18338</v>
      </c>
      <c r="G19" s="374">
        <v>350</v>
      </c>
      <c r="H19" s="374">
        <v>1772</v>
      </c>
      <c r="I19" s="374">
        <v>2232</v>
      </c>
      <c r="J19" s="374">
        <v>18836</v>
      </c>
      <c r="K19" s="374">
        <v>1265</v>
      </c>
      <c r="L19" s="374">
        <v>3129</v>
      </c>
      <c r="M19" s="370">
        <v>48370</v>
      </c>
      <c r="N19" s="370">
        <v>22846</v>
      </c>
      <c r="O19" s="370">
        <v>25524</v>
      </c>
      <c r="P19" s="370">
        <v>1684</v>
      </c>
      <c r="Q19" s="370">
        <v>18597</v>
      </c>
      <c r="R19" s="370">
        <v>383</v>
      </c>
      <c r="S19" s="370">
        <v>1614</v>
      </c>
      <c r="T19" s="370">
        <v>1952</v>
      </c>
      <c r="U19" s="370">
        <v>18604</v>
      </c>
      <c r="V19" s="370">
        <v>1548</v>
      </c>
      <c r="W19" s="370">
        <v>3017</v>
      </c>
      <c r="X19" s="376">
        <v>55</v>
      </c>
    </row>
    <row r="20" spans="1:24" s="315" customFormat="1" ht="15" customHeight="1">
      <c r="A20" s="373" t="s">
        <v>1269</v>
      </c>
      <c r="B20" s="374">
        <v>52085</v>
      </c>
      <c r="C20" s="374">
        <v>24588</v>
      </c>
      <c r="D20" s="374">
        <v>27497</v>
      </c>
      <c r="E20" s="374">
        <v>1872</v>
      </c>
      <c r="F20" s="374">
        <v>19798</v>
      </c>
      <c r="G20" s="374">
        <v>656</v>
      </c>
      <c r="H20" s="374">
        <v>1862</v>
      </c>
      <c r="I20" s="374">
        <v>2143</v>
      </c>
      <c r="J20" s="374">
        <v>19316</v>
      </c>
      <c r="K20" s="374">
        <v>2375</v>
      </c>
      <c r="L20" s="374">
        <v>3203</v>
      </c>
      <c r="M20" s="370">
        <v>37127</v>
      </c>
      <c r="N20" s="370">
        <v>17092</v>
      </c>
      <c r="O20" s="370">
        <v>20035</v>
      </c>
      <c r="P20" s="370">
        <v>827</v>
      </c>
      <c r="Q20" s="370">
        <v>14307</v>
      </c>
      <c r="R20" s="370">
        <v>477</v>
      </c>
      <c r="S20" s="370">
        <v>1056</v>
      </c>
      <c r="T20" s="370">
        <v>1271</v>
      </c>
      <c r="U20" s="370">
        <v>14215</v>
      </c>
      <c r="V20" s="370">
        <v>2210</v>
      </c>
      <c r="W20" s="370">
        <v>1986</v>
      </c>
      <c r="X20" s="376">
        <v>60</v>
      </c>
    </row>
    <row r="21" spans="1:24" s="315" customFormat="1" ht="7.5" customHeight="1">
      <c r="A21" s="373"/>
      <c r="B21" s="374"/>
      <c r="C21" s="374"/>
      <c r="D21" s="374"/>
      <c r="E21" s="374"/>
      <c r="F21" s="374"/>
      <c r="G21" s="374"/>
      <c r="H21" s="374"/>
      <c r="I21" s="374"/>
      <c r="J21" s="374"/>
      <c r="K21" s="374"/>
      <c r="L21" s="374"/>
      <c r="M21" s="370"/>
      <c r="N21" s="370"/>
      <c r="O21" s="370"/>
      <c r="P21" s="370"/>
      <c r="Q21" s="370"/>
      <c r="R21" s="370"/>
      <c r="S21" s="370"/>
      <c r="T21" s="370"/>
      <c r="U21" s="370"/>
      <c r="V21" s="370"/>
      <c r="W21" s="370"/>
      <c r="X21" s="376"/>
    </row>
    <row r="22" spans="1:24" s="315" customFormat="1" ht="15" customHeight="1">
      <c r="A22" s="373" t="s">
        <v>1274</v>
      </c>
      <c r="B22" s="374">
        <v>39195</v>
      </c>
      <c r="C22" s="374">
        <v>17784</v>
      </c>
      <c r="D22" s="374">
        <v>21411</v>
      </c>
      <c r="E22" s="374">
        <v>881</v>
      </c>
      <c r="F22" s="374">
        <v>14798</v>
      </c>
      <c r="G22" s="374">
        <v>688</v>
      </c>
      <c r="H22" s="374">
        <v>1128</v>
      </c>
      <c r="I22" s="374">
        <v>1373</v>
      </c>
      <c r="J22" s="374">
        <v>14336</v>
      </c>
      <c r="K22" s="374">
        <v>3270</v>
      </c>
      <c r="L22" s="374">
        <v>1996</v>
      </c>
      <c r="M22" s="370">
        <v>33352</v>
      </c>
      <c r="N22" s="370">
        <v>14903</v>
      </c>
      <c r="O22" s="370">
        <v>18449</v>
      </c>
      <c r="P22" s="370">
        <v>463</v>
      </c>
      <c r="Q22" s="370">
        <v>12761</v>
      </c>
      <c r="R22" s="370">
        <v>645</v>
      </c>
      <c r="S22" s="370">
        <v>698</v>
      </c>
      <c r="T22" s="370">
        <v>1078</v>
      </c>
      <c r="U22" s="370">
        <v>12131</v>
      </c>
      <c r="V22" s="370">
        <v>3514</v>
      </c>
      <c r="W22" s="370">
        <v>1396</v>
      </c>
      <c r="X22" s="376">
        <v>65</v>
      </c>
    </row>
    <row r="23" spans="1:24" s="315" customFormat="1" ht="15" customHeight="1">
      <c r="A23" s="373" t="s">
        <v>1281</v>
      </c>
      <c r="B23" s="374">
        <v>34586</v>
      </c>
      <c r="C23" s="374">
        <v>15027</v>
      </c>
      <c r="D23" s="374">
        <v>19559</v>
      </c>
      <c r="E23" s="374">
        <v>475</v>
      </c>
      <c r="F23" s="374">
        <v>12657</v>
      </c>
      <c r="G23" s="374">
        <v>936</v>
      </c>
      <c r="H23" s="374">
        <v>718</v>
      </c>
      <c r="I23" s="374">
        <v>1162</v>
      </c>
      <c r="J23" s="374">
        <v>11680</v>
      </c>
      <c r="K23" s="374">
        <v>4851</v>
      </c>
      <c r="L23" s="374">
        <v>1392</v>
      </c>
      <c r="M23" s="370">
        <v>31597</v>
      </c>
      <c r="N23" s="370">
        <v>13896</v>
      </c>
      <c r="O23" s="370">
        <v>17701</v>
      </c>
      <c r="P23" s="370">
        <v>290</v>
      </c>
      <c r="Q23" s="370">
        <v>11874</v>
      </c>
      <c r="R23" s="370">
        <v>913</v>
      </c>
      <c r="S23" s="370">
        <v>481</v>
      </c>
      <c r="T23" s="370">
        <v>1001</v>
      </c>
      <c r="U23" s="370">
        <v>10175</v>
      </c>
      <c r="V23" s="370">
        <v>5051</v>
      </c>
      <c r="W23" s="370">
        <v>1095</v>
      </c>
      <c r="X23" s="376">
        <v>70</v>
      </c>
    </row>
    <row r="24" spans="1:24" s="315" customFormat="1" ht="15" customHeight="1">
      <c r="A24" s="373" t="s">
        <v>1256</v>
      </c>
      <c r="B24" s="374">
        <v>31770</v>
      </c>
      <c r="C24" s="374">
        <v>13280</v>
      </c>
      <c r="D24" s="374">
        <v>18490</v>
      </c>
      <c r="E24" s="374">
        <v>255</v>
      </c>
      <c r="F24" s="374">
        <v>11133</v>
      </c>
      <c r="G24" s="374">
        <v>1212</v>
      </c>
      <c r="H24" s="374">
        <v>409</v>
      </c>
      <c r="I24" s="374">
        <v>1028</v>
      </c>
      <c r="J24" s="374">
        <v>8972</v>
      </c>
      <c r="K24" s="374">
        <v>6792</v>
      </c>
      <c r="L24" s="374">
        <v>1019</v>
      </c>
      <c r="M24" s="370">
        <v>26056</v>
      </c>
      <c r="N24" s="370">
        <v>10874</v>
      </c>
      <c r="O24" s="370">
        <v>15182</v>
      </c>
      <c r="P24" s="370">
        <v>173</v>
      </c>
      <c r="Q24" s="370">
        <v>8987</v>
      </c>
      <c r="R24" s="370">
        <v>1144</v>
      </c>
      <c r="S24" s="370">
        <v>280</v>
      </c>
      <c r="T24" s="370">
        <v>970</v>
      </c>
      <c r="U24" s="370">
        <v>6548</v>
      </c>
      <c r="V24" s="370">
        <v>6479</v>
      </c>
      <c r="W24" s="370">
        <v>827</v>
      </c>
      <c r="X24" s="376">
        <v>75</v>
      </c>
    </row>
    <row r="25" spans="1:24" ht="15" customHeight="1">
      <c r="A25" s="373" t="s">
        <v>1259</v>
      </c>
      <c r="B25" s="374">
        <v>24239</v>
      </c>
      <c r="C25" s="374">
        <v>9311</v>
      </c>
      <c r="D25" s="374">
        <v>14928</v>
      </c>
      <c r="E25" s="374">
        <v>139</v>
      </c>
      <c r="F25" s="374">
        <v>7358</v>
      </c>
      <c r="G25" s="374">
        <v>1357</v>
      </c>
      <c r="H25" s="374">
        <v>189</v>
      </c>
      <c r="I25" s="374">
        <v>893</v>
      </c>
      <c r="J25" s="374">
        <v>4697</v>
      </c>
      <c r="K25" s="374">
        <v>7795</v>
      </c>
      <c r="L25" s="374">
        <v>733</v>
      </c>
      <c r="M25" s="370">
        <v>17142</v>
      </c>
      <c r="N25" s="370">
        <v>5981</v>
      </c>
      <c r="O25" s="370">
        <v>11161</v>
      </c>
      <c r="P25" s="370">
        <v>71</v>
      </c>
      <c r="Q25" s="370">
        <v>4645</v>
      </c>
      <c r="R25" s="370">
        <v>953</v>
      </c>
      <c r="S25" s="370">
        <v>126</v>
      </c>
      <c r="T25" s="370">
        <v>601</v>
      </c>
      <c r="U25" s="370">
        <v>2909</v>
      </c>
      <c r="V25" s="370">
        <v>6808</v>
      </c>
      <c r="W25" s="370">
        <v>525</v>
      </c>
      <c r="X25" s="376">
        <v>80</v>
      </c>
    </row>
    <row r="26" spans="1:24" ht="15" customHeight="1">
      <c r="A26" s="373" t="s">
        <v>1301</v>
      </c>
      <c r="B26" s="374">
        <v>22645</v>
      </c>
      <c r="C26" s="374">
        <v>6073</v>
      </c>
      <c r="D26" s="374">
        <v>16572</v>
      </c>
      <c r="E26" s="374">
        <v>54</v>
      </c>
      <c r="F26" s="374">
        <v>4021</v>
      </c>
      <c r="G26" s="374">
        <v>1590</v>
      </c>
      <c r="H26" s="374">
        <v>106</v>
      </c>
      <c r="I26" s="374">
        <v>708</v>
      </c>
      <c r="J26" s="374">
        <v>1832</v>
      </c>
      <c r="K26" s="374">
        <v>11718</v>
      </c>
      <c r="L26" s="374">
        <v>591</v>
      </c>
      <c r="M26" s="377">
        <v>15731</v>
      </c>
      <c r="N26" s="377">
        <v>4200</v>
      </c>
      <c r="O26" s="377">
        <v>11531</v>
      </c>
      <c r="P26" s="377">
        <v>37</v>
      </c>
      <c r="Q26" s="377">
        <v>2748</v>
      </c>
      <c r="R26" s="377">
        <v>1194</v>
      </c>
      <c r="S26" s="377">
        <v>54</v>
      </c>
      <c r="T26" s="377">
        <v>391</v>
      </c>
      <c r="U26" s="377">
        <v>1023</v>
      </c>
      <c r="V26" s="377">
        <v>9375</v>
      </c>
      <c r="W26" s="377">
        <v>325</v>
      </c>
      <c r="X26" s="376">
        <v>85</v>
      </c>
    </row>
    <row r="27" spans="1:24" ht="9" customHeight="1">
      <c r="A27" s="378"/>
      <c r="B27" s="334"/>
      <c r="C27" s="334"/>
      <c r="D27" s="334"/>
      <c r="E27" s="334"/>
      <c r="F27" s="334"/>
      <c r="G27" s="334"/>
      <c r="H27" s="334"/>
      <c r="I27" s="334"/>
      <c r="J27" s="334"/>
      <c r="K27" s="334"/>
      <c r="L27" s="334"/>
      <c r="M27" s="334"/>
      <c r="N27" s="334"/>
      <c r="O27" s="334"/>
      <c r="P27" s="334"/>
      <c r="Q27" s="334"/>
      <c r="R27" s="334"/>
      <c r="S27" s="334"/>
      <c r="T27" s="334"/>
      <c r="U27" s="334"/>
      <c r="V27" s="334"/>
      <c r="W27" s="333"/>
      <c r="X27" s="334"/>
    </row>
    <row r="28" spans="1:24" ht="15" customHeight="1">
      <c r="A28" s="211" t="s">
        <v>1302</v>
      </c>
      <c r="B28" s="211"/>
      <c r="C28" s="211"/>
      <c r="D28" s="211"/>
      <c r="E28" s="211"/>
      <c r="F28" s="211"/>
      <c r="G28" s="211"/>
      <c r="H28" s="211"/>
      <c r="I28" s="211"/>
      <c r="J28" s="211"/>
      <c r="K28" s="211"/>
      <c r="L28" s="211"/>
      <c r="M28" s="211"/>
      <c r="N28" s="211"/>
      <c r="O28" s="211"/>
      <c r="P28" s="211"/>
      <c r="Q28" s="211"/>
      <c r="R28" s="211"/>
      <c r="S28" s="211"/>
      <c r="T28" s="211"/>
      <c r="U28" s="211"/>
      <c r="V28" s="211"/>
      <c r="W28" s="211"/>
      <c r="X28" s="221"/>
    </row>
    <row r="29" spans="1:24" ht="15" customHeight="1">
      <c r="A29" s="379"/>
      <c r="B29" s="211"/>
      <c r="C29" s="211"/>
      <c r="D29" s="211"/>
      <c r="E29" s="211"/>
      <c r="F29" s="211"/>
      <c r="G29" s="211"/>
      <c r="H29" s="211"/>
      <c r="I29" s="211"/>
      <c r="J29" s="211"/>
      <c r="K29" s="211"/>
      <c r="L29" s="211"/>
      <c r="M29" s="211"/>
      <c r="N29" s="211"/>
      <c r="O29" s="211"/>
      <c r="P29" s="211"/>
      <c r="Q29" s="211"/>
      <c r="R29" s="211"/>
      <c r="S29" s="211"/>
      <c r="T29" s="211"/>
      <c r="U29" s="211"/>
      <c r="V29" s="211"/>
      <c r="W29" s="211"/>
      <c r="X29" s="221"/>
    </row>
    <row r="30" spans="1:24">
      <c r="A30" s="379"/>
      <c r="B30" s="211"/>
      <c r="C30" s="211"/>
      <c r="D30" s="211"/>
      <c r="E30" s="211"/>
      <c r="F30" s="211"/>
      <c r="G30" s="211"/>
      <c r="H30" s="211"/>
      <c r="I30" s="211"/>
      <c r="J30" s="211"/>
      <c r="K30" s="211"/>
      <c r="L30" s="211"/>
      <c r="M30" s="211"/>
      <c r="N30" s="211"/>
      <c r="O30" s="211"/>
      <c r="P30" s="211"/>
      <c r="Q30" s="211"/>
      <c r="R30" s="211"/>
      <c r="S30" s="211"/>
      <c r="T30" s="211"/>
      <c r="U30" s="211"/>
      <c r="V30" s="211"/>
      <c r="W30" s="211"/>
      <c r="X30" s="221"/>
    </row>
    <row r="31" spans="1:24">
      <c r="A31" s="380"/>
      <c r="B31" s="335"/>
      <c r="C31" s="335"/>
      <c r="D31" s="335"/>
      <c r="E31" s="335"/>
      <c r="F31" s="335"/>
      <c r="G31" s="335"/>
      <c r="H31" s="335"/>
      <c r="I31" s="335"/>
      <c r="J31" s="335"/>
      <c r="K31" s="335"/>
      <c r="L31" s="335"/>
      <c r="M31" s="335"/>
      <c r="N31" s="335"/>
      <c r="O31" s="335"/>
      <c r="P31" s="335"/>
      <c r="Q31" s="335"/>
      <c r="R31" s="335"/>
      <c r="S31" s="335"/>
      <c r="T31" s="335"/>
      <c r="U31" s="335"/>
      <c r="V31" s="335"/>
      <c r="W31" s="335"/>
      <c r="X31" s="381"/>
    </row>
  </sheetData>
  <mergeCells count="11">
    <mergeCell ref="T5:W5"/>
    <mergeCell ref="A1:X1"/>
    <mergeCell ref="A4:A6"/>
    <mergeCell ref="B4:L4"/>
    <mergeCell ref="M4:W4"/>
    <mergeCell ref="X4:X6"/>
    <mergeCell ref="B5:D5"/>
    <mergeCell ref="E5:H5"/>
    <mergeCell ref="I5:L5"/>
    <mergeCell ref="M5:O5"/>
    <mergeCell ref="P5:S5"/>
  </mergeCells>
  <phoneticPr fontId="3"/>
  <pageMargins left="0.75" right="0.75" top="1" bottom="1" header="0.51200000000000001" footer="0.51200000000000001"/>
  <pageSetup paperSize="8" scale="90" orientation="landscape"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2131B-1905-49D2-AE43-3F6D649CF257}">
  <dimension ref="A1:Q86"/>
  <sheetViews>
    <sheetView zoomScaleNormal="100" workbookViewId="0">
      <pane ySplit="5" topLeftCell="A42" activePane="bottomLeft" state="frozen"/>
      <selection activeCell="J28" sqref="J28"/>
      <selection pane="bottomLeft" sqref="A1:J1"/>
    </sheetView>
  </sheetViews>
  <sheetFormatPr defaultColWidth="9" defaultRowHeight="11.15" customHeight="1"/>
  <cols>
    <col min="1" max="2" width="4.08984375" style="1" customWidth="1"/>
    <col min="3" max="6" width="8.6328125" style="1" customWidth="1"/>
    <col min="7" max="8" width="7.08984375" style="1" customWidth="1"/>
    <col min="9" max="9" width="1.08984375" style="1" customWidth="1"/>
    <col min="10" max="10" width="58.36328125" style="1" customWidth="1"/>
    <col min="11" max="11" width="2.6328125" style="1" customWidth="1"/>
    <col min="12" max="12" width="9" style="1"/>
    <col min="13" max="13" width="4.6328125" style="1" customWidth="1"/>
    <col min="14" max="14" width="2.08984375" style="1" customWidth="1"/>
    <col min="15" max="15" width="8.6328125" style="1" customWidth="1"/>
    <col min="16" max="17" width="5.08984375" style="1" customWidth="1"/>
    <col min="18" max="256" width="9" style="1"/>
    <col min="257" max="258" width="4.08984375" style="1" customWidth="1"/>
    <col min="259" max="262" width="8.6328125" style="1" customWidth="1"/>
    <col min="263" max="264" width="7.08984375" style="1" customWidth="1"/>
    <col min="265" max="265" width="1.08984375" style="1" customWidth="1"/>
    <col min="266" max="266" width="58.36328125" style="1" customWidth="1"/>
    <col min="267" max="267" width="2.6328125" style="1" customWidth="1"/>
    <col min="268" max="268" width="9" style="1"/>
    <col min="269" max="269" width="4.6328125" style="1" customWidth="1"/>
    <col min="270" max="270" width="2.08984375" style="1" customWidth="1"/>
    <col min="271" max="271" width="8.6328125" style="1" customWidth="1"/>
    <col min="272" max="273" width="5.08984375" style="1" customWidth="1"/>
    <col min="274" max="512" width="9" style="1"/>
    <col min="513" max="514" width="4.08984375" style="1" customWidth="1"/>
    <col min="515" max="518" width="8.6328125" style="1" customWidth="1"/>
    <col min="519" max="520" width="7.08984375" style="1" customWidth="1"/>
    <col min="521" max="521" width="1.08984375" style="1" customWidth="1"/>
    <col min="522" max="522" width="58.36328125" style="1" customWidth="1"/>
    <col min="523" max="523" width="2.6328125" style="1" customWidth="1"/>
    <col min="524" max="524" width="9" style="1"/>
    <col min="525" max="525" width="4.6328125" style="1" customWidth="1"/>
    <col min="526" max="526" width="2.08984375" style="1" customWidth="1"/>
    <col min="527" max="527" width="8.6328125" style="1" customWidth="1"/>
    <col min="528" max="529" width="5.08984375" style="1" customWidth="1"/>
    <col min="530" max="768" width="9" style="1"/>
    <col min="769" max="770" width="4.08984375" style="1" customWidth="1"/>
    <col min="771" max="774" width="8.6328125" style="1" customWidth="1"/>
    <col min="775" max="776" width="7.08984375" style="1" customWidth="1"/>
    <col min="777" max="777" width="1.08984375" style="1" customWidth="1"/>
    <col min="778" max="778" width="58.36328125" style="1" customWidth="1"/>
    <col min="779" max="779" width="2.6328125" style="1" customWidth="1"/>
    <col min="780" max="780" width="9" style="1"/>
    <col min="781" max="781" width="4.6328125" style="1" customWidth="1"/>
    <col min="782" max="782" width="2.08984375" style="1" customWidth="1"/>
    <col min="783" max="783" width="8.6328125" style="1" customWidth="1"/>
    <col min="784" max="785" width="5.08984375" style="1" customWidth="1"/>
    <col min="786" max="1024" width="9" style="1"/>
    <col min="1025" max="1026" width="4.08984375" style="1" customWidth="1"/>
    <col min="1027" max="1030" width="8.6328125" style="1" customWidth="1"/>
    <col min="1031" max="1032" width="7.08984375" style="1" customWidth="1"/>
    <col min="1033" max="1033" width="1.08984375" style="1" customWidth="1"/>
    <col min="1034" max="1034" width="58.36328125" style="1" customWidth="1"/>
    <col min="1035" max="1035" width="2.6328125" style="1" customWidth="1"/>
    <col min="1036" max="1036" width="9" style="1"/>
    <col min="1037" max="1037" width="4.6328125" style="1" customWidth="1"/>
    <col min="1038" max="1038" width="2.08984375" style="1" customWidth="1"/>
    <col min="1039" max="1039" width="8.6328125" style="1" customWidth="1"/>
    <col min="1040" max="1041" width="5.08984375" style="1" customWidth="1"/>
    <col min="1042" max="1280" width="9" style="1"/>
    <col min="1281" max="1282" width="4.08984375" style="1" customWidth="1"/>
    <col min="1283" max="1286" width="8.6328125" style="1" customWidth="1"/>
    <col min="1287" max="1288" width="7.08984375" style="1" customWidth="1"/>
    <col min="1289" max="1289" width="1.08984375" style="1" customWidth="1"/>
    <col min="1290" max="1290" width="58.36328125" style="1" customWidth="1"/>
    <col min="1291" max="1291" width="2.6328125" style="1" customWidth="1"/>
    <col min="1292" max="1292" width="9" style="1"/>
    <col min="1293" max="1293" width="4.6328125" style="1" customWidth="1"/>
    <col min="1294" max="1294" width="2.08984375" style="1" customWidth="1"/>
    <col min="1295" max="1295" width="8.6328125" style="1" customWidth="1"/>
    <col min="1296" max="1297" width="5.08984375" style="1" customWidth="1"/>
    <col min="1298" max="1536" width="9" style="1"/>
    <col min="1537" max="1538" width="4.08984375" style="1" customWidth="1"/>
    <col min="1539" max="1542" width="8.6328125" style="1" customWidth="1"/>
    <col min="1543" max="1544" width="7.08984375" style="1" customWidth="1"/>
    <col min="1545" max="1545" width="1.08984375" style="1" customWidth="1"/>
    <col min="1546" max="1546" width="58.36328125" style="1" customWidth="1"/>
    <col min="1547" max="1547" width="2.6328125" style="1" customWidth="1"/>
    <col min="1548" max="1548" width="9" style="1"/>
    <col min="1549" max="1549" width="4.6328125" style="1" customWidth="1"/>
    <col min="1550" max="1550" width="2.08984375" style="1" customWidth="1"/>
    <col min="1551" max="1551" width="8.6328125" style="1" customWidth="1"/>
    <col min="1552" max="1553" width="5.08984375" style="1" customWidth="1"/>
    <col min="1554" max="1792" width="9" style="1"/>
    <col min="1793" max="1794" width="4.08984375" style="1" customWidth="1"/>
    <col min="1795" max="1798" width="8.6328125" style="1" customWidth="1"/>
    <col min="1799" max="1800" width="7.08984375" style="1" customWidth="1"/>
    <col min="1801" max="1801" width="1.08984375" style="1" customWidth="1"/>
    <col min="1802" max="1802" width="58.36328125" style="1" customWidth="1"/>
    <col min="1803" max="1803" width="2.6328125" style="1" customWidth="1"/>
    <col min="1804" max="1804" width="9" style="1"/>
    <col min="1805" max="1805" width="4.6328125" style="1" customWidth="1"/>
    <col min="1806" max="1806" width="2.08984375" style="1" customWidth="1"/>
    <col min="1807" max="1807" width="8.6328125" style="1" customWidth="1"/>
    <col min="1808" max="1809" width="5.08984375" style="1" customWidth="1"/>
    <col min="1810" max="2048" width="9" style="1"/>
    <col min="2049" max="2050" width="4.08984375" style="1" customWidth="1"/>
    <col min="2051" max="2054" width="8.6328125" style="1" customWidth="1"/>
    <col min="2055" max="2056" width="7.08984375" style="1" customWidth="1"/>
    <col min="2057" max="2057" width="1.08984375" style="1" customWidth="1"/>
    <col min="2058" max="2058" width="58.36328125" style="1" customWidth="1"/>
    <col min="2059" max="2059" width="2.6328125" style="1" customWidth="1"/>
    <col min="2060" max="2060" width="9" style="1"/>
    <col min="2061" max="2061" width="4.6328125" style="1" customWidth="1"/>
    <col min="2062" max="2062" width="2.08984375" style="1" customWidth="1"/>
    <col min="2063" max="2063" width="8.6328125" style="1" customWidth="1"/>
    <col min="2064" max="2065" width="5.08984375" style="1" customWidth="1"/>
    <col min="2066" max="2304" width="9" style="1"/>
    <col min="2305" max="2306" width="4.08984375" style="1" customWidth="1"/>
    <col min="2307" max="2310" width="8.6328125" style="1" customWidth="1"/>
    <col min="2311" max="2312" width="7.08984375" style="1" customWidth="1"/>
    <col min="2313" max="2313" width="1.08984375" style="1" customWidth="1"/>
    <col min="2314" max="2314" width="58.36328125" style="1" customWidth="1"/>
    <col min="2315" max="2315" width="2.6328125" style="1" customWidth="1"/>
    <col min="2316" max="2316" width="9" style="1"/>
    <col min="2317" max="2317" width="4.6328125" style="1" customWidth="1"/>
    <col min="2318" max="2318" width="2.08984375" style="1" customWidth="1"/>
    <col min="2319" max="2319" width="8.6328125" style="1" customWidth="1"/>
    <col min="2320" max="2321" width="5.08984375" style="1" customWidth="1"/>
    <col min="2322" max="2560" width="9" style="1"/>
    <col min="2561" max="2562" width="4.08984375" style="1" customWidth="1"/>
    <col min="2563" max="2566" width="8.6328125" style="1" customWidth="1"/>
    <col min="2567" max="2568" width="7.08984375" style="1" customWidth="1"/>
    <col min="2569" max="2569" width="1.08984375" style="1" customWidth="1"/>
    <col min="2570" max="2570" width="58.36328125" style="1" customWidth="1"/>
    <col min="2571" max="2571" width="2.6328125" style="1" customWidth="1"/>
    <col min="2572" max="2572" width="9" style="1"/>
    <col min="2573" max="2573" width="4.6328125" style="1" customWidth="1"/>
    <col min="2574" max="2574" width="2.08984375" style="1" customWidth="1"/>
    <col min="2575" max="2575" width="8.6328125" style="1" customWidth="1"/>
    <col min="2576" max="2577" width="5.08984375" style="1" customWidth="1"/>
    <col min="2578" max="2816" width="9" style="1"/>
    <col min="2817" max="2818" width="4.08984375" style="1" customWidth="1"/>
    <col min="2819" max="2822" width="8.6328125" style="1" customWidth="1"/>
    <col min="2823" max="2824" width="7.08984375" style="1" customWidth="1"/>
    <col min="2825" max="2825" width="1.08984375" style="1" customWidth="1"/>
    <col min="2826" max="2826" width="58.36328125" style="1" customWidth="1"/>
    <col min="2827" max="2827" width="2.6328125" style="1" customWidth="1"/>
    <col min="2828" max="2828" width="9" style="1"/>
    <col min="2829" max="2829" width="4.6328125" style="1" customWidth="1"/>
    <col min="2830" max="2830" width="2.08984375" style="1" customWidth="1"/>
    <col min="2831" max="2831" width="8.6328125" style="1" customWidth="1"/>
    <col min="2832" max="2833" width="5.08984375" style="1" customWidth="1"/>
    <col min="2834" max="3072" width="9" style="1"/>
    <col min="3073" max="3074" width="4.08984375" style="1" customWidth="1"/>
    <col min="3075" max="3078" width="8.6328125" style="1" customWidth="1"/>
    <col min="3079" max="3080" width="7.08984375" style="1" customWidth="1"/>
    <col min="3081" max="3081" width="1.08984375" style="1" customWidth="1"/>
    <col min="3082" max="3082" width="58.36328125" style="1" customWidth="1"/>
    <col min="3083" max="3083" width="2.6328125" style="1" customWidth="1"/>
    <col min="3084" max="3084" width="9" style="1"/>
    <col min="3085" max="3085" width="4.6328125" style="1" customWidth="1"/>
    <col min="3086" max="3086" width="2.08984375" style="1" customWidth="1"/>
    <col min="3087" max="3087" width="8.6328125" style="1" customWidth="1"/>
    <col min="3088" max="3089" width="5.08984375" style="1" customWidth="1"/>
    <col min="3090" max="3328" width="9" style="1"/>
    <col min="3329" max="3330" width="4.08984375" style="1" customWidth="1"/>
    <col min="3331" max="3334" width="8.6328125" style="1" customWidth="1"/>
    <col min="3335" max="3336" width="7.08984375" style="1" customWidth="1"/>
    <col min="3337" max="3337" width="1.08984375" style="1" customWidth="1"/>
    <col min="3338" max="3338" width="58.36328125" style="1" customWidth="1"/>
    <col min="3339" max="3339" width="2.6328125" style="1" customWidth="1"/>
    <col min="3340" max="3340" width="9" style="1"/>
    <col min="3341" max="3341" width="4.6328125" style="1" customWidth="1"/>
    <col min="3342" max="3342" width="2.08984375" style="1" customWidth="1"/>
    <col min="3343" max="3343" width="8.6328125" style="1" customWidth="1"/>
    <col min="3344" max="3345" width="5.08984375" style="1" customWidth="1"/>
    <col min="3346" max="3584" width="9" style="1"/>
    <col min="3585" max="3586" width="4.08984375" style="1" customWidth="1"/>
    <col min="3587" max="3590" width="8.6328125" style="1" customWidth="1"/>
    <col min="3591" max="3592" width="7.08984375" style="1" customWidth="1"/>
    <col min="3593" max="3593" width="1.08984375" style="1" customWidth="1"/>
    <col min="3594" max="3594" width="58.36328125" style="1" customWidth="1"/>
    <col min="3595" max="3595" width="2.6328125" style="1" customWidth="1"/>
    <col min="3596" max="3596" width="9" style="1"/>
    <col min="3597" max="3597" width="4.6328125" style="1" customWidth="1"/>
    <col min="3598" max="3598" width="2.08984375" style="1" customWidth="1"/>
    <col min="3599" max="3599" width="8.6328125" style="1" customWidth="1"/>
    <col min="3600" max="3601" width="5.08984375" style="1" customWidth="1"/>
    <col min="3602" max="3840" width="9" style="1"/>
    <col min="3841" max="3842" width="4.08984375" style="1" customWidth="1"/>
    <col min="3843" max="3846" width="8.6328125" style="1" customWidth="1"/>
    <col min="3847" max="3848" width="7.08984375" style="1" customWidth="1"/>
    <col min="3849" max="3849" width="1.08984375" style="1" customWidth="1"/>
    <col min="3850" max="3850" width="58.36328125" style="1" customWidth="1"/>
    <col min="3851" max="3851" width="2.6328125" style="1" customWidth="1"/>
    <col min="3852" max="3852" width="9" style="1"/>
    <col min="3853" max="3853" width="4.6328125" style="1" customWidth="1"/>
    <col min="3854" max="3854" width="2.08984375" style="1" customWidth="1"/>
    <col min="3855" max="3855" width="8.6328125" style="1" customWidth="1"/>
    <col min="3856" max="3857" width="5.08984375" style="1" customWidth="1"/>
    <col min="3858" max="4096" width="9" style="1"/>
    <col min="4097" max="4098" width="4.08984375" style="1" customWidth="1"/>
    <col min="4099" max="4102" width="8.6328125" style="1" customWidth="1"/>
    <col min="4103" max="4104" width="7.08984375" style="1" customWidth="1"/>
    <col min="4105" max="4105" width="1.08984375" style="1" customWidth="1"/>
    <col min="4106" max="4106" width="58.36328125" style="1" customWidth="1"/>
    <col min="4107" max="4107" width="2.6328125" style="1" customWidth="1"/>
    <col min="4108" max="4108" width="9" style="1"/>
    <col min="4109" max="4109" width="4.6328125" style="1" customWidth="1"/>
    <col min="4110" max="4110" width="2.08984375" style="1" customWidth="1"/>
    <col min="4111" max="4111" width="8.6328125" style="1" customWidth="1"/>
    <col min="4112" max="4113" width="5.08984375" style="1" customWidth="1"/>
    <col min="4114" max="4352" width="9" style="1"/>
    <col min="4353" max="4354" width="4.08984375" style="1" customWidth="1"/>
    <col min="4355" max="4358" width="8.6328125" style="1" customWidth="1"/>
    <col min="4359" max="4360" width="7.08984375" style="1" customWidth="1"/>
    <col min="4361" max="4361" width="1.08984375" style="1" customWidth="1"/>
    <col min="4362" max="4362" width="58.36328125" style="1" customWidth="1"/>
    <col min="4363" max="4363" width="2.6328125" style="1" customWidth="1"/>
    <col min="4364" max="4364" width="9" style="1"/>
    <col min="4365" max="4365" width="4.6328125" style="1" customWidth="1"/>
    <col min="4366" max="4366" width="2.08984375" style="1" customWidth="1"/>
    <col min="4367" max="4367" width="8.6328125" style="1" customWidth="1"/>
    <col min="4368" max="4369" width="5.08984375" style="1" customWidth="1"/>
    <col min="4370" max="4608" width="9" style="1"/>
    <col min="4609" max="4610" width="4.08984375" style="1" customWidth="1"/>
    <col min="4611" max="4614" width="8.6328125" style="1" customWidth="1"/>
    <col min="4615" max="4616" width="7.08984375" style="1" customWidth="1"/>
    <col min="4617" max="4617" width="1.08984375" style="1" customWidth="1"/>
    <col min="4618" max="4618" width="58.36328125" style="1" customWidth="1"/>
    <col min="4619" max="4619" width="2.6328125" style="1" customWidth="1"/>
    <col min="4620" max="4620" width="9" style="1"/>
    <col min="4621" max="4621" width="4.6328125" style="1" customWidth="1"/>
    <col min="4622" max="4622" width="2.08984375" style="1" customWidth="1"/>
    <col min="4623" max="4623" width="8.6328125" style="1" customWidth="1"/>
    <col min="4624" max="4625" width="5.08984375" style="1" customWidth="1"/>
    <col min="4626" max="4864" width="9" style="1"/>
    <col min="4865" max="4866" width="4.08984375" style="1" customWidth="1"/>
    <col min="4867" max="4870" width="8.6328125" style="1" customWidth="1"/>
    <col min="4871" max="4872" width="7.08984375" style="1" customWidth="1"/>
    <col min="4873" max="4873" width="1.08984375" style="1" customWidth="1"/>
    <col min="4874" max="4874" width="58.36328125" style="1" customWidth="1"/>
    <col min="4875" max="4875" width="2.6328125" style="1" customWidth="1"/>
    <col min="4876" max="4876" width="9" style="1"/>
    <col min="4877" max="4877" width="4.6328125" style="1" customWidth="1"/>
    <col min="4878" max="4878" width="2.08984375" style="1" customWidth="1"/>
    <col min="4879" max="4879" width="8.6328125" style="1" customWidth="1"/>
    <col min="4880" max="4881" width="5.08984375" style="1" customWidth="1"/>
    <col min="4882" max="5120" width="9" style="1"/>
    <col min="5121" max="5122" width="4.08984375" style="1" customWidth="1"/>
    <col min="5123" max="5126" width="8.6328125" style="1" customWidth="1"/>
    <col min="5127" max="5128" width="7.08984375" style="1" customWidth="1"/>
    <col min="5129" max="5129" width="1.08984375" style="1" customWidth="1"/>
    <col min="5130" max="5130" width="58.36328125" style="1" customWidth="1"/>
    <col min="5131" max="5131" width="2.6328125" style="1" customWidth="1"/>
    <col min="5132" max="5132" width="9" style="1"/>
    <col min="5133" max="5133" width="4.6328125" style="1" customWidth="1"/>
    <col min="5134" max="5134" width="2.08984375" style="1" customWidth="1"/>
    <col min="5135" max="5135" width="8.6328125" style="1" customWidth="1"/>
    <col min="5136" max="5137" width="5.08984375" style="1" customWidth="1"/>
    <col min="5138" max="5376" width="9" style="1"/>
    <col min="5377" max="5378" width="4.08984375" style="1" customWidth="1"/>
    <col min="5379" max="5382" width="8.6328125" style="1" customWidth="1"/>
    <col min="5383" max="5384" width="7.08984375" style="1" customWidth="1"/>
    <col min="5385" max="5385" width="1.08984375" style="1" customWidth="1"/>
    <col min="5386" max="5386" width="58.36328125" style="1" customWidth="1"/>
    <col min="5387" max="5387" width="2.6328125" style="1" customWidth="1"/>
    <col min="5388" max="5388" width="9" style="1"/>
    <col min="5389" max="5389" width="4.6328125" style="1" customWidth="1"/>
    <col min="5390" max="5390" width="2.08984375" style="1" customWidth="1"/>
    <col min="5391" max="5391" width="8.6328125" style="1" customWidth="1"/>
    <col min="5392" max="5393" width="5.08984375" style="1" customWidth="1"/>
    <col min="5394" max="5632" width="9" style="1"/>
    <col min="5633" max="5634" width="4.08984375" style="1" customWidth="1"/>
    <col min="5635" max="5638" width="8.6328125" style="1" customWidth="1"/>
    <col min="5639" max="5640" width="7.08984375" style="1" customWidth="1"/>
    <col min="5641" max="5641" width="1.08984375" style="1" customWidth="1"/>
    <col min="5642" max="5642" width="58.36328125" style="1" customWidth="1"/>
    <col min="5643" max="5643" width="2.6328125" style="1" customWidth="1"/>
    <col min="5644" max="5644" width="9" style="1"/>
    <col min="5645" max="5645" width="4.6328125" style="1" customWidth="1"/>
    <col min="5646" max="5646" width="2.08984375" style="1" customWidth="1"/>
    <col min="5647" max="5647" width="8.6328125" style="1" customWidth="1"/>
    <col min="5648" max="5649" width="5.08984375" style="1" customWidth="1"/>
    <col min="5650" max="5888" width="9" style="1"/>
    <col min="5889" max="5890" width="4.08984375" style="1" customWidth="1"/>
    <col min="5891" max="5894" width="8.6328125" style="1" customWidth="1"/>
    <col min="5895" max="5896" width="7.08984375" style="1" customWidth="1"/>
    <col min="5897" max="5897" width="1.08984375" style="1" customWidth="1"/>
    <col min="5898" max="5898" width="58.36328125" style="1" customWidth="1"/>
    <col min="5899" max="5899" width="2.6328125" style="1" customWidth="1"/>
    <col min="5900" max="5900" width="9" style="1"/>
    <col min="5901" max="5901" width="4.6328125" style="1" customWidth="1"/>
    <col min="5902" max="5902" width="2.08984375" style="1" customWidth="1"/>
    <col min="5903" max="5903" width="8.6328125" style="1" customWidth="1"/>
    <col min="5904" max="5905" width="5.08984375" style="1" customWidth="1"/>
    <col min="5906" max="6144" width="9" style="1"/>
    <col min="6145" max="6146" width="4.08984375" style="1" customWidth="1"/>
    <col min="6147" max="6150" width="8.6328125" style="1" customWidth="1"/>
    <col min="6151" max="6152" width="7.08984375" style="1" customWidth="1"/>
    <col min="6153" max="6153" width="1.08984375" style="1" customWidth="1"/>
    <col min="6154" max="6154" width="58.36328125" style="1" customWidth="1"/>
    <col min="6155" max="6155" width="2.6328125" style="1" customWidth="1"/>
    <col min="6156" max="6156" width="9" style="1"/>
    <col min="6157" max="6157" width="4.6328125" style="1" customWidth="1"/>
    <col min="6158" max="6158" width="2.08984375" style="1" customWidth="1"/>
    <col min="6159" max="6159" width="8.6328125" style="1" customWidth="1"/>
    <col min="6160" max="6161" width="5.08984375" style="1" customWidth="1"/>
    <col min="6162" max="6400" width="9" style="1"/>
    <col min="6401" max="6402" width="4.08984375" style="1" customWidth="1"/>
    <col min="6403" max="6406" width="8.6328125" style="1" customWidth="1"/>
    <col min="6407" max="6408" width="7.08984375" style="1" customWidth="1"/>
    <col min="6409" max="6409" width="1.08984375" style="1" customWidth="1"/>
    <col min="6410" max="6410" width="58.36328125" style="1" customWidth="1"/>
    <col min="6411" max="6411" width="2.6328125" style="1" customWidth="1"/>
    <col min="6412" max="6412" width="9" style="1"/>
    <col min="6413" max="6413" width="4.6328125" style="1" customWidth="1"/>
    <col min="6414" max="6414" width="2.08984375" style="1" customWidth="1"/>
    <col min="6415" max="6415" width="8.6328125" style="1" customWidth="1"/>
    <col min="6416" max="6417" width="5.08984375" style="1" customWidth="1"/>
    <col min="6418" max="6656" width="9" style="1"/>
    <col min="6657" max="6658" width="4.08984375" style="1" customWidth="1"/>
    <col min="6659" max="6662" width="8.6328125" style="1" customWidth="1"/>
    <col min="6663" max="6664" width="7.08984375" style="1" customWidth="1"/>
    <col min="6665" max="6665" width="1.08984375" style="1" customWidth="1"/>
    <col min="6666" max="6666" width="58.36328125" style="1" customWidth="1"/>
    <col min="6667" max="6667" width="2.6328125" style="1" customWidth="1"/>
    <col min="6668" max="6668" width="9" style="1"/>
    <col min="6669" max="6669" width="4.6328125" style="1" customWidth="1"/>
    <col min="6670" max="6670" width="2.08984375" style="1" customWidth="1"/>
    <col min="6671" max="6671" width="8.6328125" style="1" customWidth="1"/>
    <col min="6672" max="6673" width="5.08984375" style="1" customWidth="1"/>
    <col min="6674" max="6912" width="9" style="1"/>
    <col min="6913" max="6914" width="4.08984375" style="1" customWidth="1"/>
    <col min="6915" max="6918" width="8.6328125" style="1" customWidth="1"/>
    <col min="6919" max="6920" width="7.08984375" style="1" customWidth="1"/>
    <col min="6921" max="6921" width="1.08984375" style="1" customWidth="1"/>
    <col min="6922" max="6922" width="58.36328125" style="1" customWidth="1"/>
    <col min="6923" max="6923" width="2.6328125" style="1" customWidth="1"/>
    <col min="6924" max="6924" width="9" style="1"/>
    <col min="6925" max="6925" width="4.6328125" style="1" customWidth="1"/>
    <col min="6926" max="6926" width="2.08984375" style="1" customWidth="1"/>
    <col min="6927" max="6927" width="8.6328125" style="1" customWidth="1"/>
    <col min="6928" max="6929" width="5.08984375" style="1" customWidth="1"/>
    <col min="6930" max="7168" width="9" style="1"/>
    <col min="7169" max="7170" width="4.08984375" style="1" customWidth="1"/>
    <col min="7171" max="7174" width="8.6328125" style="1" customWidth="1"/>
    <col min="7175" max="7176" width="7.08984375" style="1" customWidth="1"/>
    <col min="7177" max="7177" width="1.08984375" style="1" customWidth="1"/>
    <col min="7178" max="7178" width="58.36328125" style="1" customWidth="1"/>
    <col min="7179" max="7179" width="2.6328125" style="1" customWidth="1"/>
    <col min="7180" max="7180" width="9" style="1"/>
    <col min="7181" max="7181" width="4.6328125" style="1" customWidth="1"/>
    <col min="7182" max="7182" width="2.08984375" style="1" customWidth="1"/>
    <col min="7183" max="7183" width="8.6328125" style="1" customWidth="1"/>
    <col min="7184" max="7185" width="5.08984375" style="1" customWidth="1"/>
    <col min="7186" max="7424" width="9" style="1"/>
    <col min="7425" max="7426" width="4.08984375" style="1" customWidth="1"/>
    <col min="7427" max="7430" width="8.6328125" style="1" customWidth="1"/>
    <col min="7431" max="7432" width="7.08984375" style="1" customWidth="1"/>
    <col min="7433" max="7433" width="1.08984375" style="1" customWidth="1"/>
    <col min="7434" max="7434" width="58.36328125" style="1" customWidth="1"/>
    <col min="7435" max="7435" width="2.6328125" style="1" customWidth="1"/>
    <col min="7436" max="7436" width="9" style="1"/>
    <col min="7437" max="7437" width="4.6328125" style="1" customWidth="1"/>
    <col min="7438" max="7438" width="2.08984375" style="1" customWidth="1"/>
    <col min="7439" max="7439" width="8.6328125" style="1" customWidth="1"/>
    <col min="7440" max="7441" width="5.08984375" style="1" customWidth="1"/>
    <col min="7442" max="7680" width="9" style="1"/>
    <col min="7681" max="7682" width="4.08984375" style="1" customWidth="1"/>
    <col min="7683" max="7686" width="8.6328125" style="1" customWidth="1"/>
    <col min="7687" max="7688" width="7.08984375" style="1" customWidth="1"/>
    <col min="7689" max="7689" width="1.08984375" style="1" customWidth="1"/>
    <col min="7690" max="7690" width="58.36328125" style="1" customWidth="1"/>
    <col min="7691" max="7691" width="2.6328125" style="1" customWidth="1"/>
    <col min="7692" max="7692" width="9" style="1"/>
    <col min="7693" max="7693" width="4.6328125" style="1" customWidth="1"/>
    <col min="7694" max="7694" width="2.08984375" style="1" customWidth="1"/>
    <col min="7695" max="7695" width="8.6328125" style="1" customWidth="1"/>
    <col min="7696" max="7697" width="5.08984375" style="1" customWidth="1"/>
    <col min="7698" max="7936" width="9" style="1"/>
    <col min="7937" max="7938" width="4.08984375" style="1" customWidth="1"/>
    <col min="7939" max="7942" width="8.6328125" style="1" customWidth="1"/>
    <col min="7943" max="7944" width="7.08984375" style="1" customWidth="1"/>
    <col min="7945" max="7945" width="1.08984375" style="1" customWidth="1"/>
    <col min="7946" max="7946" width="58.36328125" style="1" customWidth="1"/>
    <col min="7947" max="7947" width="2.6328125" style="1" customWidth="1"/>
    <col min="7948" max="7948" width="9" style="1"/>
    <col min="7949" max="7949" width="4.6328125" style="1" customWidth="1"/>
    <col min="7950" max="7950" width="2.08984375" style="1" customWidth="1"/>
    <col min="7951" max="7951" width="8.6328125" style="1" customWidth="1"/>
    <col min="7952" max="7953" width="5.08984375" style="1" customWidth="1"/>
    <col min="7954" max="8192" width="9" style="1"/>
    <col min="8193" max="8194" width="4.08984375" style="1" customWidth="1"/>
    <col min="8195" max="8198" width="8.6328125" style="1" customWidth="1"/>
    <col min="8199" max="8200" width="7.08984375" style="1" customWidth="1"/>
    <col min="8201" max="8201" width="1.08984375" style="1" customWidth="1"/>
    <col min="8202" max="8202" width="58.36328125" style="1" customWidth="1"/>
    <col min="8203" max="8203" width="2.6328125" style="1" customWidth="1"/>
    <col min="8204" max="8204" width="9" style="1"/>
    <col min="8205" max="8205" width="4.6328125" style="1" customWidth="1"/>
    <col min="8206" max="8206" width="2.08984375" style="1" customWidth="1"/>
    <col min="8207" max="8207" width="8.6328125" style="1" customWidth="1"/>
    <col min="8208" max="8209" width="5.08984375" style="1" customWidth="1"/>
    <col min="8210" max="8448" width="9" style="1"/>
    <col min="8449" max="8450" width="4.08984375" style="1" customWidth="1"/>
    <col min="8451" max="8454" width="8.6328125" style="1" customWidth="1"/>
    <col min="8455" max="8456" width="7.08984375" style="1" customWidth="1"/>
    <col min="8457" max="8457" width="1.08984375" style="1" customWidth="1"/>
    <col min="8458" max="8458" width="58.36328125" style="1" customWidth="1"/>
    <col min="8459" max="8459" width="2.6328125" style="1" customWidth="1"/>
    <col min="8460" max="8460" width="9" style="1"/>
    <col min="8461" max="8461" width="4.6328125" style="1" customWidth="1"/>
    <col min="8462" max="8462" width="2.08984375" style="1" customWidth="1"/>
    <col min="8463" max="8463" width="8.6328125" style="1" customWidth="1"/>
    <col min="8464" max="8465" width="5.08984375" style="1" customWidth="1"/>
    <col min="8466" max="8704" width="9" style="1"/>
    <col min="8705" max="8706" width="4.08984375" style="1" customWidth="1"/>
    <col min="8707" max="8710" width="8.6328125" style="1" customWidth="1"/>
    <col min="8711" max="8712" width="7.08984375" style="1" customWidth="1"/>
    <col min="8713" max="8713" width="1.08984375" style="1" customWidth="1"/>
    <col min="8714" max="8714" width="58.36328125" style="1" customWidth="1"/>
    <col min="8715" max="8715" width="2.6328125" style="1" customWidth="1"/>
    <col min="8716" max="8716" width="9" style="1"/>
    <col min="8717" max="8717" width="4.6328125" style="1" customWidth="1"/>
    <col min="8718" max="8718" width="2.08984375" style="1" customWidth="1"/>
    <col min="8719" max="8719" width="8.6328125" style="1" customWidth="1"/>
    <col min="8720" max="8721" width="5.08984375" style="1" customWidth="1"/>
    <col min="8722" max="8960" width="9" style="1"/>
    <col min="8961" max="8962" width="4.08984375" style="1" customWidth="1"/>
    <col min="8963" max="8966" width="8.6328125" style="1" customWidth="1"/>
    <col min="8967" max="8968" width="7.08984375" style="1" customWidth="1"/>
    <col min="8969" max="8969" width="1.08984375" style="1" customWidth="1"/>
    <col min="8970" max="8970" width="58.36328125" style="1" customWidth="1"/>
    <col min="8971" max="8971" width="2.6328125" style="1" customWidth="1"/>
    <col min="8972" max="8972" width="9" style="1"/>
    <col min="8973" max="8973" width="4.6328125" style="1" customWidth="1"/>
    <col min="8974" max="8974" width="2.08984375" style="1" customWidth="1"/>
    <col min="8975" max="8975" width="8.6328125" style="1" customWidth="1"/>
    <col min="8976" max="8977" width="5.08984375" style="1" customWidth="1"/>
    <col min="8978" max="9216" width="9" style="1"/>
    <col min="9217" max="9218" width="4.08984375" style="1" customWidth="1"/>
    <col min="9219" max="9222" width="8.6328125" style="1" customWidth="1"/>
    <col min="9223" max="9224" width="7.08984375" style="1" customWidth="1"/>
    <col min="9225" max="9225" width="1.08984375" style="1" customWidth="1"/>
    <col min="9226" max="9226" width="58.36328125" style="1" customWidth="1"/>
    <col min="9227" max="9227" width="2.6328125" style="1" customWidth="1"/>
    <col min="9228" max="9228" width="9" style="1"/>
    <col min="9229" max="9229" width="4.6328125" style="1" customWidth="1"/>
    <col min="9230" max="9230" width="2.08984375" style="1" customWidth="1"/>
    <col min="9231" max="9231" width="8.6328125" style="1" customWidth="1"/>
    <col min="9232" max="9233" width="5.08984375" style="1" customWidth="1"/>
    <col min="9234" max="9472" width="9" style="1"/>
    <col min="9473" max="9474" width="4.08984375" style="1" customWidth="1"/>
    <col min="9475" max="9478" width="8.6328125" style="1" customWidth="1"/>
    <col min="9479" max="9480" width="7.08984375" style="1" customWidth="1"/>
    <col min="9481" max="9481" width="1.08984375" style="1" customWidth="1"/>
    <col min="9482" max="9482" width="58.36328125" style="1" customWidth="1"/>
    <col min="9483" max="9483" width="2.6328125" style="1" customWidth="1"/>
    <col min="9484" max="9484" width="9" style="1"/>
    <col min="9485" max="9485" width="4.6328125" style="1" customWidth="1"/>
    <col min="9486" max="9486" width="2.08984375" style="1" customWidth="1"/>
    <col min="9487" max="9487" width="8.6328125" style="1" customWidth="1"/>
    <col min="9488" max="9489" width="5.08984375" style="1" customWidth="1"/>
    <col min="9490" max="9728" width="9" style="1"/>
    <col min="9729" max="9730" width="4.08984375" style="1" customWidth="1"/>
    <col min="9731" max="9734" width="8.6328125" style="1" customWidth="1"/>
    <col min="9735" max="9736" width="7.08984375" style="1" customWidth="1"/>
    <col min="9737" max="9737" width="1.08984375" style="1" customWidth="1"/>
    <col min="9738" max="9738" width="58.36328125" style="1" customWidth="1"/>
    <col min="9739" max="9739" width="2.6328125" style="1" customWidth="1"/>
    <col min="9740" max="9740" width="9" style="1"/>
    <col min="9741" max="9741" width="4.6328125" style="1" customWidth="1"/>
    <col min="9742" max="9742" width="2.08984375" style="1" customWidth="1"/>
    <col min="9743" max="9743" width="8.6328125" style="1" customWidth="1"/>
    <col min="9744" max="9745" width="5.08984375" style="1" customWidth="1"/>
    <col min="9746" max="9984" width="9" style="1"/>
    <col min="9985" max="9986" width="4.08984375" style="1" customWidth="1"/>
    <col min="9987" max="9990" width="8.6328125" style="1" customWidth="1"/>
    <col min="9991" max="9992" width="7.08984375" style="1" customWidth="1"/>
    <col min="9993" max="9993" width="1.08984375" style="1" customWidth="1"/>
    <col min="9994" max="9994" width="58.36328125" style="1" customWidth="1"/>
    <col min="9995" max="9995" width="2.6328125" style="1" customWidth="1"/>
    <col min="9996" max="9996" width="9" style="1"/>
    <col min="9997" max="9997" width="4.6328125" style="1" customWidth="1"/>
    <col min="9998" max="9998" width="2.08984375" style="1" customWidth="1"/>
    <col min="9999" max="9999" width="8.6328125" style="1" customWidth="1"/>
    <col min="10000" max="10001" width="5.08984375" style="1" customWidth="1"/>
    <col min="10002" max="10240" width="9" style="1"/>
    <col min="10241" max="10242" width="4.08984375" style="1" customWidth="1"/>
    <col min="10243" max="10246" width="8.6328125" style="1" customWidth="1"/>
    <col min="10247" max="10248" width="7.08984375" style="1" customWidth="1"/>
    <col min="10249" max="10249" width="1.08984375" style="1" customWidth="1"/>
    <col min="10250" max="10250" width="58.36328125" style="1" customWidth="1"/>
    <col min="10251" max="10251" width="2.6328125" style="1" customWidth="1"/>
    <col min="10252" max="10252" width="9" style="1"/>
    <col min="10253" max="10253" width="4.6328125" style="1" customWidth="1"/>
    <col min="10254" max="10254" width="2.08984375" style="1" customWidth="1"/>
    <col min="10255" max="10255" width="8.6328125" style="1" customWidth="1"/>
    <col min="10256" max="10257" width="5.08984375" style="1" customWidth="1"/>
    <col min="10258" max="10496" width="9" style="1"/>
    <col min="10497" max="10498" width="4.08984375" style="1" customWidth="1"/>
    <col min="10499" max="10502" width="8.6328125" style="1" customWidth="1"/>
    <col min="10503" max="10504" width="7.08984375" style="1" customWidth="1"/>
    <col min="10505" max="10505" width="1.08984375" style="1" customWidth="1"/>
    <col min="10506" max="10506" width="58.36328125" style="1" customWidth="1"/>
    <col min="10507" max="10507" width="2.6328125" style="1" customWidth="1"/>
    <col min="10508" max="10508" width="9" style="1"/>
    <col min="10509" max="10509" width="4.6328125" style="1" customWidth="1"/>
    <col min="10510" max="10510" width="2.08984375" style="1" customWidth="1"/>
    <col min="10511" max="10511" width="8.6328125" style="1" customWidth="1"/>
    <col min="10512" max="10513" width="5.08984375" style="1" customWidth="1"/>
    <col min="10514" max="10752" width="9" style="1"/>
    <col min="10753" max="10754" width="4.08984375" style="1" customWidth="1"/>
    <col min="10755" max="10758" width="8.6328125" style="1" customWidth="1"/>
    <col min="10759" max="10760" width="7.08984375" style="1" customWidth="1"/>
    <col min="10761" max="10761" width="1.08984375" style="1" customWidth="1"/>
    <col min="10762" max="10762" width="58.36328125" style="1" customWidth="1"/>
    <col min="10763" max="10763" width="2.6328125" style="1" customWidth="1"/>
    <col min="10764" max="10764" width="9" style="1"/>
    <col min="10765" max="10765" width="4.6328125" style="1" customWidth="1"/>
    <col min="10766" max="10766" width="2.08984375" style="1" customWidth="1"/>
    <col min="10767" max="10767" width="8.6328125" style="1" customWidth="1"/>
    <col min="10768" max="10769" width="5.08984375" style="1" customWidth="1"/>
    <col min="10770" max="11008" width="9" style="1"/>
    <col min="11009" max="11010" width="4.08984375" style="1" customWidth="1"/>
    <col min="11011" max="11014" width="8.6328125" style="1" customWidth="1"/>
    <col min="11015" max="11016" width="7.08984375" style="1" customWidth="1"/>
    <col min="11017" max="11017" width="1.08984375" style="1" customWidth="1"/>
    <col min="11018" max="11018" width="58.36328125" style="1" customWidth="1"/>
    <col min="11019" max="11019" width="2.6328125" style="1" customWidth="1"/>
    <col min="11020" max="11020" width="9" style="1"/>
    <col min="11021" max="11021" width="4.6328125" style="1" customWidth="1"/>
    <col min="11022" max="11022" width="2.08984375" style="1" customWidth="1"/>
    <col min="11023" max="11023" width="8.6328125" style="1" customWidth="1"/>
    <col min="11024" max="11025" width="5.08984375" style="1" customWidth="1"/>
    <col min="11026" max="11264" width="9" style="1"/>
    <col min="11265" max="11266" width="4.08984375" style="1" customWidth="1"/>
    <col min="11267" max="11270" width="8.6328125" style="1" customWidth="1"/>
    <col min="11271" max="11272" width="7.08984375" style="1" customWidth="1"/>
    <col min="11273" max="11273" width="1.08984375" style="1" customWidth="1"/>
    <col min="11274" max="11274" width="58.36328125" style="1" customWidth="1"/>
    <col min="11275" max="11275" width="2.6328125" style="1" customWidth="1"/>
    <col min="11276" max="11276" width="9" style="1"/>
    <col min="11277" max="11277" width="4.6328125" style="1" customWidth="1"/>
    <col min="11278" max="11278" width="2.08984375" style="1" customWidth="1"/>
    <col min="11279" max="11279" width="8.6328125" style="1" customWidth="1"/>
    <col min="11280" max="11281" width="5.08984375" style="1" customWidth="1"/>
    <col min="11282" max="11520" width="9" style="1"/>
    <col min="11521" max="11522" width="4.08984375" style="1" customWidth="1"/>
    <col min="11523" max="11526" width="8.6328125" style="1" customWidth="1"/>
    <col min="11527" max="11528" width="7.08984375" style="1" customWidth="1"/>
    <col min="11529" max="11529" width="1.08984375" style="1" customWidth="1"/>
    <col min="11530" max="11530" width="58.36328125" style="1" customWidth="1"/>
    <col min="11531" max="11531" width="2.6328125" style="1" customWidth="1"/>
    <col min="11532" max="11532" width="9" style="1"/>
    <col min="11533" max="11533" width="4.6328125" style="1" customWidth="1"/>
    <col min="11534" max="11534" width="2.08984375" style="1" customWidth="1"/>
    <col min="11535" max="11535" width="8.6328125" style="1" customWidth="1"/>
    <col min="11536" max="11537" width="5.08984375" style="1" customWidth="1"/>
    <col min="11538" max="11776" width="9" style="1"/>
    <col min="11777" max="11778" width="4.08984375" style="1" customWidth="1"/>
    <col min="11779" max="11782" width="8.6328125" style="1" customWidth="1"/>
    <col min="11783" max="11784" width="7.08984375" style="1" customWidth="1"/>
    <col min="11785" max="11785" width="1.08984375" style="1" customWidth="1"/>
    <col min="11786" max="11786" width="58.36328125" style="1" customWidth="1"/>
    <col min="11787" max="11787" width="2.6328125" style="1" customWidth="1"/>
    <col min="11788" max="11788" width="9" style="1"/>
    <col min="11789" max="11789" width="4.6328125" style="1" customWidth="1"/>
    <col min="11790" max="11790" width="2.08984375" style="1" customWidth="1"/>
    <col min="11791" max="11791" width="8.6328125" style="1" customWidth="1"/>
    <col min="11792" max="11793" width="5.08984375" style="1" customWidth="1"/>
    <col min="11794" max="12032" width="9" style="1"/>
    <col min="12033" max="12034" width="4.08984375" style="1" customWidth="1"/>
    <col min="12035" max="12038" width="8.6328125" style="1" customWidth="1"/>
    <col min="12039" max="12040" width="7.08984375" style="1" customWidth="1"/>
    <col min="12041" max="12041" width="1.08984375" style="1" customWidth="1"/>
    <col min="12042" max="12042" width="58.36328125" style="1" customWidth="1"/>
    <col min="12043" max="12043" width="2.6328125" style="1" customWidth="1"/>
    <col min="12044" max="12044" width="9" style="1"/>
    <col min="12045" max="12045" width="4.6328125" style="1" customWidth="1"/>
    <col min="12046" max="12046" width="2.08984375" style="1" customWidth="1"/>
    <col min="12047" max="12047" width="8.6328125" style="1" customWidth="1"/>
    <col min="12048" max="12049" width="5.08984375" style="1" customWidth="1"/>
    <col min="12050" max="12288" width="9" style="1"/>
    <col min="12289" max="12290" width="4.08984375" style="1" customWidth="1"/>
    <col min="12291" max="12294" width="8.6328125" style="1" customWidth="1"/>
    <col min="12295" max="12296" width="7.08984375" style="1" customWidth="1"/>
    <col min="12297" max="12297" width="1.08984375" style="1" customWidth="1"/>
    <col min="12298" max="12298" width="58.36328125" style="1" customWidth="1"/>
    <col min="12299" max="12299" width="2.6328125" style="1" customWidth="1"/>
    <col min="12300" max="12300" width="9" style="1"/>
    <col min="12301" max="12301" width="4.6328125" style="1" customWidth="1"/>
    <col min="12302" max="12302" width="2.08984375" style="1" customWidth="1"/>
    <col min="12303" max="12303" width="8.6328125" style="1" customWidth="1"/>
    <col min="12304" max="12305" width="5.08984375" style="1" customWidth="1"/>
    <col min="12306" max="12544" width="9" style="1"/>
    <col min="12545" max="12546" width="4.08984375" style="1" customWidth="1"/>
    <col min="12547" max="12550" width="8.6328125" style="1" customWidth="1"/>
    <col min="12551" max="12552" width="7.08984375" style="1" customWidth="1"/>
    <col min="12553" max="12553" width="1.08984375" style="1" customWidth="1"/>
    <col min="12554" max="12554" width="58.36328125" style="1" customWidth="1"/>
    <col min="12555" max="12555" width="2.6328125" style="1" customWidth="1"/>
    <col min="12556" max="12556" width="9" style="1"/>
    <col min="12557" max="12557" width="4.6328125" style="1" customWidth="1"/>
    <col min="12558" max="12558" width="2.08984375" style="1" customWidth="1"/>
    <col min="12559" max="12559" width="8.6328125" style="1" customWidth="1"/>
    <col min="12560" max="12561" width="5.08984375" style="1" customWidth="1"/>
    <col min="12562" max="12800" width="9" style="1"/>
    <col min="12801" max="12802" width="4.08984375" style="1" customWidth="1"/>
    <col min="12803" max="12806" width="8.6328125" style="1" customWidth="1"/>
    <col min="12807" max="12808" width="7.08984375" style="1" customWidth="1"/>
    <col min="12809" max="12809" width="1.08984375" style="1" customWidth="1"/>
    <col min="12810" max="12810" width="58.36328125" style="1" customWidth="1"/>
    <col min="12811" max="12811" width="2.6328125" style="1" customWidth="1"/>
    <col min="12812" max="12812" width="9" style="1"/>
    <col min="12813" max="12813" width="4.6328125" style="1" customWidth="1"/>
    <col min="12814" max="12814" width="2.08984375" style="1" customWidth="1"/>
    <col min="12815" max="12815" width="8.6328125" style="1" customWidth="1"/>
    <col min="12816" max="12817" width="5.08984375" style="1" customWidth="1"/>
    <col min="12818" max="13056" width="9" style="1"/>
    <col min="13057" max="13058" width="4.08984375" style="1" customWidth="1"/>
    <col min="13059" max="13062" width="8.6328125" style="1" customWidth="1"/>
    <col min="13063" max="13064" width="7.08984375" style="1" customWidth="1"/>
    <col min="13065" max="13065" width="1.08984375" style="1" customWidth="1"/>
    <col min="13066" max="13066" width="58.36328125" style="1" customWidth="1"/>
    <col min="13067" max="13067" width="2.6328125" style="1" customWidth="1"/>
    <col min="13068" max="13068" width="9" style="1"/>
    <col min="13069" max="13069" width="4.6328125" style="1" customWidth="1"/>
    <col min="13070" max="13070" width="2.08984375" style="1" customWidth="1"/>
    <col min="13071" max="13071" width="8.6328125" style="1" customWidth="1"/>
    <col min="13072" max="13073" width="5.08984375" style="1" customWidth="1"/>
    <col min="13074" max="13312" width="9" style="1"/>
    <col min="13313" max="13314" width="4.08984375" style="1" customWidth="1"/>
    <col min="13315" max="13318" width="8.6328125" style="1" customWidth="1"/>
    <col min="13319" max="13320" width="7.08984375" style="1" customWidth="1"/>
    <col min="13321" max="13321" width="1.08984375" style="1" customWidth="1"/>
    <col min="13322" max="13322" width="58.36328125" style="1" customWidth="1"/>
    <col min="13323" max="13323" width="2.6328125" style="1" customWidth="1"/>
    <col min="13324" max="13324" width="9" style="1"/>
    <col min="13325" max="13325" width="4.6328125" style="1" customWidth="1"/>
    <col min="13326" max="13326" width="2.08984375" style="1" customWidth="1"/>
    <col min="13327" max="13327" width="8.6328125" style="1" customWidth="1"/>
    <col min="13328" max="13329" width="5.08984375" style="1" customWidth="1"/>
    <col min="13330" max="13568" width="9" style="1"/>
    <col min="13569" max="13570" width="4.08984375" style="1" customWidth="1"/>
    <col min="13571" max="13574" width="8.6328125" style="1" customWidth="1"/>
    <col min="13575" max="13576" width="7.08984375" style="1" customWidth="1"/>
    <col min="13577" max="13577" width="1.08984375" style="1" customWidth="1"/>
    <col min="13578" max="13578" width="58.36328125" style="1" customWidth="1"/>
    <col min="13579" max="13579" width="2.6328125" style="1" customWidth="1"/>
    <col min="13580" max="13580" width="9" style="1"/>
    <col min="13581" max="13581" width="4.6328125" style="1" customWidth="1"/>
    <col min="13582" max="13582" width="2.08984375" style="1" customWidth="1"/>
    <col min="13583" max="13583" width="8.6328125" style="1" customWidth="1"/>
    <col min="13584" max="13585" width="5.08984375" style="1" customWidth="1"/>
    <col min="13586" max="13824" width="9" style="1"/>
    <col min="13825" max="13826" width="4.08984375" style="1" customWidth="1"/>
    <col min="13827" max="13830" width="8.6328125" style="1" customWidth="1"/>
    <col min="13831" max="13832" width="7.08984375" style="1" customWidth="1"/>
    <col min="13833" max="13833" width="1.08984375" style="1" customWidth="1"/>
    <col min="13834" max="13834" width="58.36328125" style="1" customWidth="1"/>
    <col min="13835" max="13835" width="2.6328125" style="1" customWidth="1"/>
    <col min="13836" max="13836" width="9" style="1"/>
    <col min="13837" max="13837" width="4.6328125" style="1" customWidth="1"/>
    <col min="13838" max="13838" width="2.08984375" style="1" customWidth="1"/>
    <col min="13839" max="13839" width="8.6328125" style="1" customWidth="1"/>
    <col min="13840" max="13841" width="5.08984375" style="1" customWidth="1"/>
    <col min="13842" max="14080" width="9" style="1"/>
    <col min="14081" max="14082" width="4.08984375" style="1" customWidth="1"/>
    <col min="14083" max="14086" width="8.6328125" style="1" customWidth="1"/>
    <col min="14087" max="14088" width="7.08984375" style="1" customWidth="1"/>
    <col min="14089" max="14089" width="1.08984375" style="1" customWidth="1"/>
    <col min="14090" max="14090" width="58.36328125" style="1" customWidth="1"/>
    <col min="14091" max="14091" width="2.6328125" style="1" customWidth="1"/>
    <col min="14092" max="14092" width="9" style="1"/>
    <col min="14093" max="14093" width="4.6328125" style="1" customWidth="1"/>
    <col min="14094" max="14094" width="2.08984375" style="1" customWidth="1"/>
    <col min="14095" max="14095" width="8.6328125" style="1" customWidth="1"/>
    <col min="14096" max="14097" width="5.08984375" style="1" customWidth="1"/>
    <col min="14098" max="14336" width="9" style="1"/>
    <col min="14337" max="14338" width="4.08984375" style="1" customWidth="1"/>
    <col min="14339" max="14342" width="8.6328125" style="1" customWidth="1"/>
    <col min="14343" max="14344" width="7.08984375" style="1" customWidth="1"/>
    <col min="14345" max="14345" width="1.08984375" style="1" customWidth="1"/>
    <col min="14346" max="14346" width="58.36328125" style="1" customWidth="1"/>
    <col min="14347" max="14347" width="2.6328125" style="1" customWidth="1"/>
    <col min="14348" max="14348" width="9" style="1"/>
    <col min="14349" max="14349" width="4.6328125" style="1" customWidth="1"/>
    <col min="14350" max="14350" width="2.08984375" style="1" customWidth="1"/>
    <col min="14351" max="14351" width="8.6328125" style="1" customWidth="1"/>
    <col min="14352" max="14353" width="5.08984375" style="1" customWidth="1"/>
    <col min="14354" max="14592" width="9" style="1"/>
    <col min="14593" max="14594" width="4.08984375" style="1" customWidth="1"/>
    <col min="14595" max="14598" width="8.6328125" style="1" customWidth="1"/>
    <col min="14599" max="14600" width="7.08984375" style="1" customWidth="1"/>
    <col min="14601" max="14601" width="1.08984375" style="1" customWidth="1"/>
    <col min="14602" max="14602" width="58.36328125" style="1" customWidth="1"/>
    <col min="14603" max="14603" width="2.6328125" style="1" customWidth="1"/>
    <col min="14604" max="14604" width="9" style="1"/>
    <col min="14605" max="14605" width="4.6328125" style="1" customWidth="1"/>
    <col min="14606" max="14606" width="2.08984375" style="1" customWidth="1"/>
    <col min="14607" max="14607" width="8.6328125" style="1" customWidth="1"/>
    <col min="14608" max="14609" width="5.08984375" style="1" customWidth="1"/>
    <col min="14610" max="14848" width="9" style="1"/>
    <col min="14849" max="14850" width="4.08984375" style="1" customWidth="1"/>
    <col min="14851" max="14854" width="8.6328125" style="1" customWidth="1"/>
    <col min="14855" max="14856" width="7.08984375" style="1" customWidth="1"/>
    <col min="14857" max="14857" width="1.08984375" style="1" customWidth="1"/>
    <col min="14858" max="14858" width="58.36328125" style="1" customWidth="1"/>
    <col min="14859" max="14859" width="2.6328125" style="1" customWidth="1"/>
    <col min="14860" max="14860" width="9" style="1"/>
    <col min="14861" max="14861" width="4.6328125" style="1" customWidth="1"/>
    <col min="14862" max="14862" width="2.08984375" style="1" customWidth="1"/>
    <col min="14863" max="14863" width="8.6328125" style="1" customWidth="1"/>
    <col min="14864" max="14865" width="5.08984375" style="1" customWidth="1"/>
    <col min="14866" max="15104" width="9" style="1"/>
    <col min="15105" max="15106" width="4.08984375" style="1" customWidth="1"/>
    <col min="15107" max="15110" width="8.6328125" style="1" customWidth="1"/>
    <col min="15111" max="15112" width="7.08984375" style="1" customWidth="1"/>
    <col min="15113" max="15113" width="1.08984375" style="1" customWidth="1"/>
    <col min="15114" max="15114" width="58.36328125" style="1" customWidth="1"/>
    <col min="15115" max="15115" width="2.6328125" style="1" customWidth="1"/>
    <col min="15116" max="15116" width="9" style="1"/>
    <col min="15117" max="15117" width="4.6328125" style="1" customWidth="1"/>
    <col min="15118" max="15118" width="2.08984375" style="1" customWidth="1"/>
    <col min="15119" max="15119" width="8.6328125" style="1" customWidth="1"/>
    <col min="15120" max="15121" width="5.08984375" style="1" customWidth="1"/>
    <col min="15122" max="15360" width="9" style="1"/>
    <col min="15361" max="15362" width="4.08984375" style="1" customWidth="1"/>
    <col min="15363" max="15366" width="8.6328125" style="1" customWidth="1"/>
    <col min="15367" max="15368" width="7.08984375" style="1" customWidth="1"/>
    <col min="15369" max="15369" width="1.08984375" style="1" customWidth="1"/>
    <col min="15370" max="15370" width="58.36328125" style="1" customWidth="1"/>
    <col min="15371" max="15371" width="2.6328125" style="1" customWidth="1"/>
    <col min="15372" max="15372" width="9" style="1"/>
    <col min="15373" max="15373" width="4.6328125" style="1" customWidth="1"/>
    <col min="15374" max="15374" width="2.08984375" style="1" customWidth="1"/>
    <col min="15375" max="15375" width="8.6328125" style="1" customWidth="1"/>
    <col min="15376" max="15377" width="5.08984375" style="1" customWidth="1"/>
    <col min="15378" max="15616" width="9" style="1"/>
    <col min="15617" max="15618" width="4.08984375" style="1" customWidth="1"/>
    <col min="15619" max="15622" width="8.6328125" style="1" customWidth="1"/>
    <col min="15623" max="15624" width="7.08984375" style="1" customWidth="1"/>
    <col min="15625" max="15625" width="1.08984375" style="1" customWidth="1"/>
    <col min="15626" max="15626" width="58.36328125" style="1" customWidth="1"/>
    <col min="15627" max="15627" width="2.6328125" style="1" customWidth="1"/>
    <col min="15628" max="15628" width="9" style="1"/>
    <col min="15629" max="15629" width="4.6328125" style="1" customWidth="1"/>
    <col min="15630" max="15630" width="2.08984375" style="1" customWidth="1"/>
    <col min="15631" max="15631" width="8.6328125" style="1" customWidth="1"/>
    <col min="15632" max="15633" width="5.08984375" style="1" customWidth="1"/>
    <col min="15634" max="15872" width="9" style="1"/>
    <col min="15873" max="15874" width="4.08984375" style="1" customWidth="1"/>
    <col min="15875" max="15878" width="8.6328125" style="1" customWidth="1"/>
    <col min="15879" max="15880" width="7.08984375" style="1" customWidth="1"/>
    <col min="15881" max="15881" width="1.08984375" style="1" customWidth="1"/>
    <col min="15882" max="15882" width="58.36328125" style="1" customWidth="1"/>
    <col min="15883" max="15883" width="2.6328125" style="1" customWidth="1"/>
    <col min="15884" max="15884" width="9" style="1"/>
    <col min="15885" max="15885" width="4.6328125" style="1" customWidth="1"/>
    <col min="15886" max="15886" width="2.08984375" style="1" customWidth="1"/>
    <col min="15887" max="15887" width="8.6328125" style="1" customWidth="1"/>
    <col min="15888" max="15889" width="5.08984375" style="1" customWidth="1"/>
    <col min="15890" max="16128" width="9" style="1"/>
    <col min="16129" max="16130" width="4.08984375" style="1" customWidth="1"/>
    <col min="16131" max="16134" width="8.6328125" style="1" customWidth="1"/>
    <col min="16135" max="16136" width="7.08984375" style="1" customWidth="1"/>
    <col min="16137" max="16137" width="1.08984375" style="1" customWidth="1"/>
    <col min="16138" max="16138" width="58.36328125" style="1" customWidth="1"/>
    <col min="16139" max="16139" width="2.6328125" style="1" customWidth="1"/>
    <col min="16140" max="16140" width="9" style="1"/>
    <col min="16141" max="16141" width="4.6328125" style="1" customWidth="1"/>
    <col min="16142" max="16142" width="2.08984375" style="1" customWidth="1"/>
    <col min="16143" max="16143" width="8.6328125" style="1" customWidth="1"/>
    <col min="16144" max="16145" width="5.08984375" style="1" customWidth="1"/>
    <col min="16146" max="16384" width="9" style="1"/>
  </cols>
  <sheetData>
    <row r="1" spans="1:17" ht="24" customHeight="1">
      <c r="A1" s="676" t="s">
        <v>87</v>
      </c>
      <c r="B1" s="676"/>
      <c r="C1" s="676"/>
      <c r="D1" s="676"/>
      <c r="E1" s="676"/>
      <c r="F1" s="676"/>
      <c r="G1" s="676"/>
      <c r="H1" s="676"/>
      <c r="I1" s="676"/>
      <c r="J1" s="676"/>
    </row>
    <row r="2" spans="1:17" ht="13.5" customHeight="1">
      <c r="A2" s="2"/>
      <c r="B2" s="2"/>
      <c r="C2" s="2"/>
      <c r="D2" s="2"/>
      <c r="E2" s="2"/>
      <c r="F2" s="2"/>
      <c r="G2" s="2"/>
      <c r="H2" s="2"/>
      <c r="I2" s="3"/>
      <c r="J2" s="2"/>
    </row>
    <row r="3" spans="1:17" ht="13.5" customHeight="1">
      <c r="A3" s="662" t="s">
        <v>88</v>
      </c>
      <c r="B3" s="663"/>
      <c r="C3" s="677" t="s">
        <v>89</v>
      </c>
      <c r="D3" s="671" t="s">
        <v>90</v>
      </c>
      <c r="E3" s="672"/>
      <c r="F3" s="673"/>
      <c r="G3" s="5" t="s">
        <v>91</v>
      </c>
      <c r="H3" s="6" t="s">
        <v>92</v>
      </c>
      <c r="I3" s="2"/>
      <c r="J3" s="662" t="s">
        <v>93</v>
      </c>
    </row>
    <row r="4" spans="1:17" ht="13.5" customHeight="1">
      <c r="A4" s="664"/>
      <c r="B4" s="665"/>
      <c r="C4" s="678"/>
      <c r="D4" s="674" t="s">
        <v>94</v>
      </c>
      <c r="E4" s="680" t="s">
        <v>95</v>
      </c>
      <c r="F4" s="682" t="s">
        <v>96</v>
      </c>
      <c r="G4" s="7" t="s">
        <v>97</v>
      </c>
      <c r="H4" s="42" t="s">
        <v>98</v>
      </c>
      <c r="I4" s="2"/>
      <c r="J4" s="664"/>
      <c r="K4" s="18"/>
      <c r="Q4" s="4"/>
    </row>
    <row r="5" spans="1:17" ht="13.5" customHeight="1">
      <c r="A5" s="666"/>
      <c r="B5" s="667"/>
      <c r="C5" s="679"/>
      <c r="D5" s="675"/>
      <c r="E5" s="681"/>
      <c r="F5" s="679"/>
      <c r="G5" s="9" t="s">
        <v>99</v>
      </c>
      <c r="H5" s="43" t="s">
        <v>100</v>
      </c>
      <c r="I5" s="11"/>
      <c r="J5" s="666"/>
    </row>
    <row r="6" spans="1:17" ht="9" customHeight="1">
      <c r="A6" s="2"/>
      <c r="B6" s="12"/>
      <c r="C6" s="2"/>
      <c r="D6" s="2"/>
      <c r="E6" s="2"/>
      <c r="F6" s="2"/>
      <c r="G6" s="2"/>
      <c r="H6" s="13"/>
      <c r="I6" s="2"/>
      <c r="J6" s="2"/>
    </row>
    <row r="7" spans="1:17" ht="13.5" customHeight="1">
      <c r="A7" s="14" t="s">
        <v>64</v>
      </c>
      <c r="B7" s="15" t="s">
        <v>27</v>
      </c>
      <c r="C7" s="27">
        <v>62884</v>
      </c>
      <c r="D7" s="27">
        <v>296347</v>
      </c>
      <c r="E7" s="27">
        <v>141653</v>
      </c>
      <c r="F7" s="27">
        <v>154694</v>
      </c>
      <c r="G7" s="28">
        <v>4.7</v>
      </c>
      <c r="H7" s="37">
        <v>91.6</v>
      </c>
      <c r="I7" s="2"/>
      <c r="J7" s="2" t="s">
        <v>101</v>
      </c>
    </row>
    <row r="8" spans="1:17" ht="13.5" customHeight="1">
      <c r="A8" s="2"/>
      <c r="B8" s="12"/>
      <c r="C8" s="44"/>
      <c r="D8" s="44"/>
      <c r="E8" s="44"/>
      <c r="F8" s="44"/>
      <c r="G8" s="2"/>
      <c r="H8" s="12"/>
      <c r="I8" s="2"/>
      <c r="J8" s="2" t="s">
        <v>102</v>
      </c>
      <c r="K8" s="45"/>
    </row>
    <row r="9" spans="1:17" ht="13.5" customHeight="1">
      <c r="A9" s="14"/>
      <c r="B9" s="15" t="s">
        <v>28</v>
      </c>
      <c r="C9" s="27">
        <v>64561</v>
      </c>
      <c r="D9" s="27">
        <v>304878</v>
      </c>
      <c r="E9" s="27">
        <v>146121</v>
      </c>
      <c r="F9" s="27">
        <v>158757</v>
      </c>
      <c r="G9" s="28">
        <v>4.7</v>
      </c>
      <c r="H9" s="37">
        <v>92</v>
      </c>
      <c r="I9" s="2"/>
      <c r="J9" s="2" t="s">
        <v>103</v>
      </c>
    </row>
    <row r="10" spans="1:17" ht="13.5" customHeight="1">
      <c r="A10" s="14"/>
      <c r="B10" s="15" t="s">
        <v>30</v>
      </c>
      <c r="C10" s="27">
        <v>72008</v>
      </c>
      <c r="D10" s="27">
        <v>332493</v>
      </c>
      <c r="E10" s="27">
        <v>159500</v>
      </c>
      <c r="F10" s="27">
        <v>172993</v>
      </c>
      <c r="G10" s="28">
        <v>4.5999999999999996</v>
      </c>
      <c r="H10" s="37">
        <v>92.2</v>
      </c>
      <c r="I10" s="2"/>
      <c r="J10" s="2" t="s">
        <v>104</v>
      </c>
    </row>
    <row r="11" spans="1:17" ht="13.5" customHeight="1">
      <c r="A11" s="14"/>
      <c r="B11" s="15" t="s">
        <v>32</v>
      </c>
      <c r="C11" s="27">
        <v>73964</v>
      </c>
      <c r="D11" s="27">
        <v>339939</v>
      </c>
      <c r="E11" s="27">
        <v>163073</v>
      </c>
      <c r="F11" s="27">
        <v>176866</v>
      </c>
      <c r="G11" s="28">
        <v>4.5999999999999996</v>
      </c>
      <c r="H11" s="37">
        <v>92.2</v>
      </c>
      <c r="I11" s="2"/>
      <c r="J11" s="2" t="s">
        <v>105</v>
      </c>
      <c r="K11" s="45"/>
      <c r="P11" s="24"/>
    </row>
    <row r="12" spans="1:17" ht="13.5" customHeight="1">
      <c r="A12" s="14"/>
      <c r="B12" s="15" t="s">
        <v>33</v>
      </c>
      <c r="C12" s="27">
        <v>76622</v>
      </c>
      <c r="D12" s="27">
        <v>352437</v>
      </c>
      <c r="E12" s="27">
        <v>169178</v>
      </c>
      <c r="F12" s="27">
        <v>183259</v>
      </c>
      <c r="G12" s="28">
        <v>4.5999999999999996</v>
      </c>
      <c r="H12" s="37">
        <v>92.3</v>
      </c>
      <c r="I12" s="2"/>
      <c r="J12" s="2" t="s">
        <v>106</v>
      </c>
    </row>
    <row r="13" spans="1:17" ht="13.5" customHeight="1">
      <c r="A13" s="14"/>
      <c r="B13" s="15" t="s">
        <v>34</v>
      </c>
      <c r="C13" s="27">
        <v>77608</v>
      </c>
      <c r="D13" s="27">
        <v>355367</v>
      </c>
      <c r="E13" s="27">
        <v>170594</v>
      </c>
      <c r="F13" s="27">
        <v>184773</v>
      </c>
      <c r="G13" s="28">
        <v>4.5999999999999996</v>
      </c>
      <c r="H13" s="37">
        <v>92.3</v>
      </c>
      <c r="I13" s="2"/>
      <c r="J13" s="2" t="s">
        <v>107</v>
      </c>
      <c r="K13" s="45"/>
    </row>
    <row r="14" spans="1:17" ht="13.5" customHeight="1">
      <c r="A14" s="14"/>
      <c r="B14" s="15" t="s">
        <v>35</v>
      </c>
      <c r="C14" s="27">
        <v>84097</v>
      </c>
      <c r="D14" s="27">
        <v>365850</v>
      </c>
      <c r="E14" s="27">
        <v>175608</v>
      </c>
      <c r="F14" s="27">
        <v>190242</v>
      </c>
      <c r="G14" s="28">
        <v>4.4000000000000004</v>
      </c>
      <c r="H14" s="37">
        <v>92.3</v>
      </c>
      <c r="I14" s="2"/>
      <c r="J14" s="2"/>
    </row>
    <row r="15" spans="1:17" ht="13.5" customHeight="1">
      <c r="A15" s="14"/>
      <c r="B15" s="15" t="s">
        <v>36</v>
      </c>
      <c r="C15" s="27">
        <v>90949</v>
      </c>
      <c r="D15" s="27">
        <v>373922</v>
      </c>
      <c r="E15" s="27">
        <v>178014</v>
      </c>
      <c r="F15" s="27">
        <v>195908</v>
      </c>
      <c r="G15" s="28">
        <v>4.0999999999999996</v>
      </c>
      <c r="H15" s="37">
        <v>90.9</v>
      </c>
      <c r="I15" s="2"/>
      <c r="J15" s="2" t="s">
        <v>85</v>
      </c>
    </row>
    <row r="16" spans="1:17" ht="13.5" customHeight="1">
      <c r="A16" s="14"/>
      <c r="B16" s="15" t="s">
        <v>37</v>
      </c>
      <c r="C16" s="27">
        <v>100913</v>
      </c>
      <c r="D16" s="27">
        <v>386231</v>
      </c>
      <c r="E16" s="27">
        <v>184780</v>
      </c>
      <c r="F16" s="27">
        <v>201451</v>
      </c>
      <c r="G16" s="28">
        <v>3.8</v>
      </c>
      <c r="H16" s="37">
        <v>91.7</v>
      </c>
      <c r="I16" s="2"/>
      <c r="J16" s="2"/>
    </row>
    <row r="17" spans="1:17" ht="13.5" customHeight="1">
      <c r="A17" s="14"/>
      <c r="B17" s="15" t="s">
        <v>38</v>
      </c>
      <c r="C17" s="27">
        <v>106628</v>
      </c>
      <c r="D17" s="27">
        <v>392832</v>
      </c>
      <c r="E17" s="27">
        <v>188075</v>
      </c>
      <c r="F17" s="27">
        <v>204757</v>
      </c>
      <c r="G17" s="28">
        <v>3.7</v>
      </c>
      <c r="H17" s="37">
        <v>91.9</v>
      </c>
      <c r="I17" s="2"/>
      <c r="J17" s="2"/>
      <c r="K17" s="46"/>
      <c r="Q17" s="31"/>
    </row>
    <row r="18" spans="1:17" ht="13.5" customHeight="1">
      <c r="A18" s="14"/>
      <c r="B18" s="15" t="s">
        <v>39</v>
      </c>
      <c r="C18" s="27">
        <v>110403</v>
      </c>
      <c r="D18" s="27">
        <v>400961</v>
      </c>
      <c r="E18" s="27">
        <v>191802</v>
      </c>
      <c r="F18" s="27">
        <v>209159</v>
      </c>
      <c r="G18" s="28">
        <v>3.6</v>
      </c>
      <c r="H18" s="37">
        <v>91.7</v>
      </c>
      <c r="I18" s="2"/>
      <c r="J18" s="2"/>
      <c r="K18" s="45"/>
    </row>
    <row r="19" spans="1:17" ht="13.5" customHeight="1">
      <c r="A19" s="14"/>
      <c r="B19" s="15" t="s">
        <v>40</v>
      </c>
      <c r="C19" s="27">
        <v>114988</v>
      </c>
      <c r="D19" s="27">
        <v>409772</v>
      </c>
      <c r="E19" s="27">
        <v>195938</v>
      </c>
      <c r="F19" s="27">
        <v>213834</v>
      </c>
      <c r="G19" s="28">
        <v>3.6</v>
      </c>
      <c r="H19" s="37">
        <v>91.6</v>
      </c>
      <c r="I19" s="2"/>
      <c r="J19" s="2"/>
      <c r="K19" s="45"/>
    </row>
    <row r="20" spans="1:17" ht="13.5" customHeight="1">
      <c r="A20" s="14"/>
      <c r="B20" s="15" t="s">
        <v>41</v>
      </c>
      <c r="C20" s="27">
        <v>107634</v>
      </c>
      <c r="D20" s="27">
        <v>407052</v>
      </c>
      <c r="E20" s="27">
        <v>192538</v>
      </c>
      <c r="F20" s="27">
        <v>214514</v>
      </c>
      <c r="G20" s="28">
        <v>3.8</v>
      </c>
      <c r="H20" s="37">
        <v>89.8</v>
      </c>
      <c r="I20" s="2"/>
      <c r="J20" s="2" t="s">
        <v>85</v>
      </c>
      <c r="K20" s="45"/>
    </row>
    <row r="21" spans="1:17" ht="13.5" customHeight="1">
      <c r="A21" s="14"/>
      <c r="B21" s="15" t="s">
        <v>42</v>
      </c>
      <c r="C21" s="27">
        <v>111312</v>
      </c>
      <c r="D21" s="27">
        <v>416381</v>
      </c>
      <c r="E21" s="27">
        <v>197022</v>
      </c>
      <c r="F21" s="27">
        <v>219359</v>
      </c>
      <c r="G21" s="28">
        <v>3.7</v>
      </c>
      <c r="H21" s="37">
        <v>89.8</v>
      </c>
      <c r="I21" s="2"/>
      <c r="J21" s="2"/>
      <c r="K21" s="45"/>
    </row>
    <row r="22" spans="1:17" ht="13.5" customHeight="1">
      <c r="A22" s="14"/>
      <c r="B22" s="15" t="s">
        <v>43</v>
      </c>
      <c r="C22" s="27">
        <v>115961</v>
      </c>
      <c r="D22" s="27">
        <v>424494</v>
      </c>
      <c r="E22" s="27">
        <v>201016</v>
      </c>
      <c r="F22" s="27">
        <v>223478</v>
      </c>
      <c r="G22" s="28">
        <v>3.7</v>
      </c>
      <c r="H22" s="37">
        <v>89.9</v>
      </c>
      <c r="I22" s="2"/>
      <c r="J22" s="2"/>
    </row>
    <row r="23" spans="1:17" ht="13.5" customHeight="1">
      <c r="A23" s="14"/>
      <c r="B23" s="15" t="s">
        <v>44</v>
      </c>
      <c r="C23" s="27">
        <v>122352</v>
      </c>
      <c r="D23" s="27">
        <v>431999</v>
      </c>
      <c r="E23" s="27">
        <v>204467</v>
      </c>
      <c r="F23" s="27">
        <v>227532</v>
      </c>
      <c r="G23" s="2">
        <v>3.5</v>
      </c>
      <c r="H23" s="37">
        <v>89.9</v>
      </c>
      <c r="I23" s="2"/>
      <c r="J23" s="2"/>
      <c r="K23" s="45"/>
      <c r="O23" s="47"/>
      <c r="P23" s="47"/>
    </row>
    <row r="24" spans="1:17" ht="13.5" customHeight="1">
      <c r="A24" s="14"/>
      <c r="B24" s="15" t="s">
        <v>45</v>
      </c>
      <c r="C24" s="27">
        <v>130993</v>
      </c>
      <c r="D24" s="27">
        <v>438027</v>
      </c>
      <c r="E24" s="27">
        <v>206977</v>
      </c>
      <c r="F24" s="27">
        <v>231050</v>
      </c>
      <c r="G24" s="28">
        <v>3.3</v>
      </c>
      <c r="H24" s="37">
        <v>89.6</v>
      </c>
      <c r="I24" s="2"/>
      <c r="J24" s="2"/>
      <c r="K24" s="45"/>
      <c r="O24" s="47"/>
      <c r="P24" s="47"/>
    </row>
    <row r="25" spans="1:17" ht="13.5" customHeight="1">
      <c r="A25" s="14"/>
      <c r="B25" s="15" t="s">
        <v>108</v>
      </c>
      <c r="C25" s="27">
        <v>128559</v>
      </c>
      <c r="D25" s="27">
        <v>440020</v>
      </c>
      <c r="E25" s="27">
        <v>206854</v>
      </c>
      <c r="F25" s="27">
        <v>233166</v>
      </c>
      <c r="G25" s="28">
        <v>3.4</v>
      </c>
      <c r="H25" s="37">
        <v>88.7</v>
      </c>
      <c r="I25" s="2"/>
      <c r="J25" s="2" t="s">
        <v>109</v>
      </c>
      <c r="K25" s="45"/>
      <c r="P25" s="47"/>
      <c r="Q25" s="34"/>
    </row>
    <row r="26" spans="1:17" ht="13.5" customHeight="1">
      <c r="A26" s="14"/>
      <c r="B26" s="15" t="s">
        <v>110</v>
      </c>
      <c r="C26" s="27">
        <v>133917</v>
      </c>
      <c r="D26" s="27">
        <v>456696</v>
      </c>
      <c r="E26" s="27">
        <v>214998</v>
      </c>
      <c r="F26" s="27">
        <v>241698</v>
      </c>
      <c r="G26" s="28">
        <v>3.4</v>
      </c>
      <c r="H26" s="37">
        <v>89</v>
      </c>
      <c r="I26" s="2"/>
      <c r="J26" s="2"/>
      <c r="K26" s="45"/>
      <c r="P26" s="47"/>
      <c r="Q26" s="48"/>
    </row>
    <row r="27" spans="1:17" ht="13.5" customHeight="1">
      <c r="A27" s="14"/>
      <c r="B27" s="15" t="s">
        <v>111</v>
      </c>
      <c r="C27" s="27">
        <v>137584</v>
      </c>
      <c r="D27" s="27">
        <v>462322</v>
      </c>
      <c r="E27" s="27">
        <v>217860</v>
      </c>
      <c r="F27" s="27">
        <v>244462</v>
      </c>
      <c r="G27" s="2">
        <v>3.4</v>
      </c>
      <c r="H27" s="37">
        <v>89.1</v>
      </c>
      <c r="I27" s="2"/>
      <c r="J27" s="2"/>
    </row>
    <row r="28" spans="1:17" ht="13.5" customHeight="1">
      <c r="A28" s="14"/>
      <c r="B28" s="15" t="s">
        <v>112</v>
      </c>
      <c r="C28" s="27">
        <v>141155</v>
      </c>
      <c r="D28" s="27">
        <v>469992</v>
      </c>
      <c r="E28" s="27">
        <v>221565</v>
      </c>
      <c r="F28" s="27">
        <v>248427</v>
      </c>
      <c r="G28" s="28">
        <v>3.3</v>
      </c>
      <c r="H28" s="37">
        <v>89.2</v>
      </c>
      <c r="I28" s="2"/>
      <c r="J28" s="2"/>
      <c r="K28" s="45"/>
      <c r="O28" s="47"/>
      <c r="P28" s="49"/>
      <c r="Q28" s="48"/>
    </row>
    <row r="29" spans="1:17" ht="13.5" customHeight="1">
      <c r="A29" s="14"/>
      <c r="B29" s="15" t="s">
        <v>113</v>
      </c>
      <c r="C29" s="27">
        <v>145232</v>
      </c>
      <c r="D29" s="27">
        <v>478001</v>
      </c>
      <c r="E29" s="27">
        <v>225562</v>
      </c>
      <c r="F29" s="27">
        <v>252439</v>
      </c>
      <c r="G29" s="28">
        <v>3.3</v>
      </c>
      <c r="H29" s="37">
        <v>89.4</v>
      </c>
      <c r="I29" s="2"/>
      <c r="J29" s="2"/>
      <c r="K29" s="45"/>
      <c r="O29" s="47"/>
      <c r="P29" s="47"/>
      <c r="Q29" s="34"/>
    </row>
    <row r="30" spans="1:17" ht="13.5" customHeight="1">
      <c r="A30" s="14"/>
      <c r="B30" s="15" t="s">
        <v>114</v>
      </c>
      <c r="C30" s="27">
        <v>153540</v>
      </c>
      <c r="D30" s="27">
        <v>488166</v>
      </c>
      <c r="E30" s="27">
        <v>231188</v>
      </c>
      <c r="F30" s="27">
        <v>256978</v>
      </c>
      <c r="G30" s="28">
        <v>3.2</v>
      </c>
      <c r="H30" s="37">
        <v>90</v>
      </c>
      <c r="I30" s="2"/>
      <c r="J30" s="2" t="s">
        <v>85</v>
      </c>
      <c r="K30" s="45"/>
      <c r="O30" s="47"/>
      <c r="P30" s="47"/>
      <c r="Q30" s="48"/>
    </row>
    <row r="31" spans="1:17" ht="13.5" customHeight="1">
      <c r="A31" s="14"/>
      <c r="B31" s="15" t="s">
        <v>115</v>
      </c>
      <c r="C31" s="27">
        <v>156706</v>
      </c>
      <c r="D31" s="27">
        <v>497533</v>
      </c>
      <c r="E31" s="27">
        <v>236153</v>
      </c>
      <c r="F31" s="27">
        <v>261380</v>
      </c>
      <c r="G31" s="28">
        <v>3.2</v>
      </c>
      <c r="H31" s="37">
        <v>90.3</v>
      </c>
      <c r="I31" s="2"/>
      <c r="J31" s="2"/>
      <c r="K31" s="45"/>
      <c r="O31" s="47"/>
      <c r="P31" s="47"/>
      <c r="Q31" s="48"/>
    </row>
    <row r="32" spans="1:17" ht="13.5" customHeight="1">
      <c r="A32" s="14"/>
      <c r="B32" s="15" t="s">
        <v>116</v>
      </c>
      <c r="C32" s="27">
        <v>159878</v>
      </c>
      <c r="D32" s="27">
        <v>505239</v>
      </c>
      <c r="E32" s="27">
        <v>240320</v>
      </c>
      <c r="F32" s="27">
        <v>264919</v>
      </c>
      <c r="G32" s="28">
        <v>3.2</v>
      </c>
      <c r="H32" s="37">
        <v>90.7</v>
      </c>
      <c r="I32" s="2"/>
      <c r="J32" s="2"/>
      <c r="P32" s="24"/>
    </row>
    <row r="33" spans="1:17" ht="13.5" customHeight="1">
      <c r="A33" s="14"/>
      <c r="B33" s="15" t="s">
        <v>117</v>
      </c>
      <c r="C33" s="27">
        <v>162675</v>
      </c>
      <c r="D33" s="27">
        <v>511668</v>
      </c>
      <c r="E33" s="27">
        <v>243541</v>
      </c>
      <c r="F33" s="27">
        <v>268127</v>
      </c>
      <c r="G33" s="28">
        <v>3.1</v>
      </c>
      <c r="H33" s="37">
        <v>90.8</v>
      </c>
      <c r="I33" s="2"/>
      <c r="J33" s="2"/>
      <c r="K33" s="45"/>
    </row>
    <row r="34" spans="1:17" ht="13.5" customHeight="1">
      <c r="A34" s="14"/>
      <c r="B34" s="15" t="s">
        <v>118</v>
      </c>
      <c r="C34" s="27">
        <v>165379</v>
      </c>
      <c r="D34" s="27">
        <v>517455</v>
      </c>
      <c r="E34" s="27">
        <v>246691</v>
      </c>
      <c r="F34" s="27">
        <v>270764</v>
      </c>
      <c r="G34" s="28">
        <v>3.1</v>
      </c>
      <c r="H34" s="37">
        <v>91.1</v>
      </c>
      <c r="I34" s="2"/>
      <c r="J34" s="2"/>
      <c r="K34" s="45"/>
    </row>
    <row r="35" spans="1:17" ht="13.5" customHeight="1">
      <c r="A35" s="14"/>
      <c r="B35" s="15" t="s">
        <v>119</v>
      </c>
      <c r="C35" s="27">
        <v>180239</v>
      </c>
      <c r="D35" s="27">
        <v>525662</v>
      </c>
      <c r="E35" s="27">
        <v>251011</v>
      </c>
      <c r="F35" s="27">
        <v>274651</v>
      </c>
      <c r="G35" s="28">
        <v>2.9</v>
      </c>
      <c r="H35" s="37">
        <v>91.4</v>
      </c>
      <c r="I35" s="2"/>
      <c r="J35" s="2" t="s">
        <v>85</v>
      </c>
      <c r="K35" s="45"/>
    </row>
    <row r="36" spans="1:17" ht="13.5" customHeight="1">
      <c r="A36" s="14"/>
      <c r="B36" s="15" t="s">
        <v>120</v>
      </c>
      <c r="C36" s="27">
        <v>183704</v>
      </c>
      <c r="D36" s="27">
        <v>533699</v>
      </c>
      <c r="E36" s="27">
        <v>255044</v>
      </c>
      <c r="F36" s="27">
        <v>278655</v>
      </c>
      <c r="G36" s="28">
        <v>2.9</v>
      </c>
      <c r="H36" s="37">
        <v>91.5</v>
      </c>
      <c r="I36" s="2"/>
      <c r="J36" s="2"/>
      <c r="K36" s="45"/>
      <c r="O36" s="47"/>
      <c r="P36" s="47"/>
      <c r="Q36" s="48"/>
    </row>
    <row r="37" spans="1:17" ht="13.5" customHeight="1">
      <c r="A37" s="14"/>
      <c r="B37" s="15" t="s">
        <v>121</v>
      </c>
      <c r="C37" s="27">
        <v>187218</v>
      </c>
      <c r="D37" s="27">
        <v>539870</v>
      </c>
      <c r="E37" s="27">
        <v>257886</v>
      </c>
      <c r="F37" s="27">
        <v>281984</v>
      </c>
      <c r="G37" s="28">
        <v>2.9</v>
      </c>
      <c r="H37" s="37">
        <v>91.5</v>
      </c>
      <c r="I37" s="2"/>
      <c r="J37" s="2"/>
    </row>
    <row r="38" spans="1:17" ht="13.5" customHeight="1">
      <c r="A38" s="14"/>
      <c r="B38" s="15" t="s">
        <v>122</v>
      </c>
      <c r="C38" s="27">
        <v>190253</v>
      </c>
      <c r="D38" s="27">
        <v>546272</v>
      </c>
      <c r="E38" s="27">
        <v>261048</v>
      </c>
      <c r="F38" s="27">
        <v>285224</v>
      </c>
      <c r="G38" s="28">
        <v>2.9</v>
      </c>
      <c r="H38" s="37">
        <v>91.5</v>
      </c>
      <c r="I38" s="2"/>
      <c r="J38" s="2"/>
      <c r="K38" s="45"/>
    </row>
    <row r="39" spans="1:17" ht="13.5" customHeight="1">
      <c r="A39" s="14"/>
      <c r="B39" s="15" t="s">
        <v>123</v>
      </c>
      <c r="C39" s="27">
        <v>194659</v>
      </c>
      <c r="D39" s="27">
        <v>553273</v>
      </c>
      <c r="E39" s="27">
        <v>264307</v>
      </c>
      <c r="F39" s="27">
        <v>288966</v>
      </c>
      <c r="G39" s="28">
        <v>2.8</v>
      </c>
      <c r="H39" s="37">
        <v>91.5</v>
      </c>
      <c r="I39" s="2"/>
      <c r="J39" s="2"/>
      <c r="K39" s="45"/>
    </row>
    <row r="40" spans="1:17" ht="13.5" customHeight="1">
      <c r="A40" s="14"/>
      <c r="B40" s="15" t="s">
        <v>124</v>
      </c>
      <c r="C40" s="27">
        <v>194486</v>
      </c>
      <c r="D40" s="27">
        <v>555719</v>
      </c>
      <c r="E40" s="27">
        <v>265037</v>
      </c>
      <c r="F40" s="27">
        <v>290682</v>
      </c>
      <c r="G40" s="2">
        <v>2.9</v>
      </c>
      <c r="H40" s="37">
        <v>91.2</v>
      </c>
      <c r="I40" s="2"/>
      <c r="J40" s="2" t="s">
        <v>85</v>
      </c>
      <c r="K40" s="45"/>
    </row>
    <row r="41" spans="1:17" ht="13.5" customHeight="1">
      <c r="A41" s="14"/>
      <c r="B41" s="15" t="s">
        <v>125</v>
      </c>
      <c r="C41" s="27">
        <v>196688</v>
      </c>
      <c r="D41" s="27">
        <v>561355</v>
      </c>
      <c r="E41" s="27">
        <v>267523</v>
      </c>
      <c r="F41" s="27">
        <v>293832</v>
      </c>
      <c r="G41" s="28">
        <v>2.9</v>
      </c>
      <c r="H41" s="37">
        <v>91</v>
      </c>
      <c r="I41" s="2"/>
      <c r="J41" s="2"/>
      <c r="K41" s="45"/>
    </row>
    <row r="42" spans="1:17" ht="13.5" customHeight="1">
      <c r="A42" s="14"/>
      <c r="B42" s="15" t="s">
        <v>126</v>
      </c>
      <c r="C42" s="27">
        <v>198687</v>
      </c>
      <c r="D42" s="27">
        <v>566881</v>
      </c>
      <c r="E42" s="27">
        <v>270227</v>
      </c>
      <c r="F42" s="27">
        <v>296654</v>
      </c>
      <c r="G42" s="28">
        <v>2.9</v>
      </c>
      <c r="H42" s="37">
        <v>91.1</v>
      </c>
      <c r="I42" s="2"/>
      <c r="J42" s="2"/>
      <c r="Q42" s="34"/>
    </row>
    <row r="43" spans="1:17" ht="13.5" customHeight="1">
      <c r="A43" s="14"/>
      <c r="B43" s="15" t="s">
        <v>127</v>
      </c>
      <c r="C43" s="27">
        <v>201525</v>
      </c>
      <c r="D43" s="27">
        <v>571832</v>
      </c>
      <c r="E43" s="27">
        <v>272455</v>
      </c>
      <c r="F43" s="27">
        <v>299377</v>
      </c>
      <c r="G43" s="28">
        <v>2.8</v>
      </c>
      <c r="H43" s="37">
        <v>91</v>
      </c>
      <c r="I43" s="2"/>
      <c r="J43" s="2"/>
      <c r="K43" s="45"/>
      <c r="P43" s="24"/>
    </row>
    <row r="44" spans="1:17" ht="13.5" customHeight="1">
      <c r="A44" s="14" t="s">
        <v>128</v>
      </c>
      <c r="B44" s="15" t="s">
        <v>129</v>
      </c>
      <c r="C44" s="27">
        <v>204715</v>
      </c>
      <c r="D44" s="27">
        <v>576547</v>
      </c>
      <c r="E44" s="27">
        <v>274511</v>
      </c>
      <c r="F44" s="27">
        <v>302036</v>
      </c>
      <c r="G44" s="28">
        <v>2.8</v>
      </c>
      <c r="H44" s="37">
        <v>90.9</v>
      </c>
      <c r="I44" s="2"/>
      <c r="J44" s="2"/>
      <c r="K44" s="45"/>
    </row>
    <row r="45" spans="1:17" ht="13.5" customHeight="1">
      <c r="A45" s="14"/>
      <c r="B45" s="15" t="s">
        <v>130</v>
      </c>
      <c r="C45" s="27">
        <v>211207</v>
      </c>
      <c r="D45" s="27">
        <v>579306</v>
      </c>
      <c r="E45" s="27">
        <v>275424</v>
      </c>
      <c r="F45" s="27">
        <v>303882</v>
      </c>
      <c r="G45" s="28">
        <v>2.7</v>
      </c>
      <c r="H45" s="37">
        <v>90.6</v>
      </c>
      <c r="I45" s="2"/>
      <c r="J45" s="2" t="s">
        <v>85</v>
      </c>
      <c r="K45" s="45"/>
      <c r="P45" s="24"/>
    </row>
    <row r="46" spans="1:17" ht="13.5" customHeight="1">
      <c r="A46" s="14"/>
      <c r="B46" s="15" t="s">
        <v>49</v>
      </c>
      <c r="C46" s="27">
        <v>228840</v>
      </c>
      <c r="D46" s="27">
        <v>632155</v>
      </c>
      <c r="E46" s="27">
        <v>300346</v>
      </c>
      <c r="F46" s="27">
        <v>331809</v>
      </c>
      <c r="G46" s="28">
        <v>2.8</v>
      </c>
      <c r="H46" s="37">
        <v>90.5</v>
      </c>
      <c r="I46" s="2"/>
      <c r="J46" s="2" t="s">
        <v>131</v>
      </c>
      <c r="K46" s="45"/>
    </row>
    <row r="47" spans="1:17" ht="13.5" customHeight="1">
      <c r="A47" s="14"/>
      <c r="B47" s="15" t="s">
        <v>50</v>
      </c>
      <c r="C47" s="27">
        <v>233384</v>
      </c>
      <c r="D47" s="27">
        <v>637509</v>
      </c>
      <c r="E47" s="27">
        <v>302728</v>
      </c>
      <c r="F47" s="27">
        <v>334781</v>
      </c>
      <c r="G47" s="28">
        <v>2.7</v>
      </c>
      <c r="H47" s="37">
        <v>90.4</v>
      </c>
      <c r="I47" s="2"/>
      <c r="J47" s="2"/>
    </row>
    <row r="48" spans="1:17" ht="13.5" customHeight="1">
      <c r="A48" s="14"/>
      <c r="B48" s="15" t="s">
        <v>51</v>
      </c>
      <c r="C48" s="27">
        <v>237874</v>
      </c>
      <c r="D48" s="27">
        <v>640837</v>
      </c>
      <c r="E48" s="27">
        <v>304376</v>
      </c>
      <c r="F48" s="27">
        <v>336461</v>
      </c>
      <c r="G48" s="28">
        <v>2.7</v>
      </c>
      <c r="H48" s="37">
        <v>90.5</v>
      </c>
      <c r="I48" s="2"/>
      <c r="J48" s="2"/>
    </row>
    <row r="49" spans="1:17" ht="13.5" customHeight="1">
      <c r="A49" s="14"/>
      <c r="B49" s="15" t="s">
        <v>52</v>
      </c>
      <c r="C49" s="27">
        <v>241195</v>
      </c>
      <c r="D49" s="27">
        <v>643664</v>
      </c>
      <c r="E49" s="27">
        <v>305601</v>
      </c>
      <c r="F49" s="27">
        <v>338063</v>
      </c>
      <c r="G49" s="28">
        <v>2.7</v>
      </c>
      <c r="H49" s="37">
        <v>90.4</v>
      </c>
      <c r="I49" s="2"/>
      <c r="J49" s="2"/>
    </row>
    <row r="50" spans="1:17" ht="13.5" customHeight="1">
      <c r="A50" s="14"/>
      <c r="B50" s="15" t="s">
        <v>53</v>
      </c>
      <c r="C50" s="27">
        <v>246700</v>
      </c>
      <c r="D50" s="27">
        <v>650341</v>
      </c>
      <c r="E50" s="27">
        <v>310118</v>
      </c>
      <c r="F50" s="27">
        <v>340223</v>
      </c>
      <c r="G50" s="28">
        <v>2.6</v>
      </c>
      <c r="H50" s="37">
        <v>91.2</v>
      </c>
      <c r="I50" s="2"/>
      <c r="J50" s="2" t="s">
        <v>85</v>
      </c>
    </row>
    <row r="51" spans="1:17" ht="13.5" customHeight="1">
      <c r="A51" s="14"/>
      <c r="B51" s="15" t="s">
        <v>54</v>
      </c>
      <c r="C51" s="27">
        <v>250790</v>
      </c>
      <c r="D51" s="27">
        <v>654161</v>
      </c>
      <c r="E51" s="27">
        <v>312011</v>
      </c>
      <c r="F51" s="27">
        <v>342150</v>
      </c>
      <c r="G51" s="28">
        <v>2.6</v>
      </c>
      <c r="H51" s="37">
        <v>91.2</v>
      </c>
      <c r="I51" s="2"/>
      <c r="J51" s="2"/>
    </row>
    <row r="52" spans="1:17" ht="13.5" customHeight="1">
      <c r="A52" s="14"/>
      <c r="B52" s="15" t="s">
        <v>55</v>
      </c>
      <c r="C52" s="27">
        <v>254796</v>
      </c>
      <c r="D52" s="27">
        <v>656734</v>
      </c>
      <c r="E52" s="27">
        <v>313160</v>
      </c>
      <c r="F52" s="27">
        <v>343574</v>
      </c>
      <c r="G52" s="28">
        <v>2.6</v>
      </c>
      <c r="H52" s="37">
        <v>91.1</v>
      </c>
      <c r="I52" s="2"/>
      <c r="J52" s="2"/>
    </row>
    <row r="53" spans="1:17" ht="13.5" customHeight="1">
      <c r="A53" s="14"/>
      <c r="B53" s="15" t="s">
        <v>132</v>
      </c>
      <c r="C53" s="27">
        <v>258834</v>
      </c>
      <c r="D53" s="27">
        <v>659748</v>
      </c>
      <c r="E53" s="27">
        <v>314493</v>
      </c>
      <c r="F53" s="27">
        <v>345255</v>
      </c>
      <c r="G53" s="28">
        <v>2.5</v>
      </c>
      <c r="H53" s="37">
        <v>91.1</v>
      </c>
      <c r="I53" s="2"/>
      <c r="J53" s="2"/>
      <c r="K53" s="45"/>
    </row>
    <row r="54" spans="1:17" ht="13.5" customHeight="1">
      <c r="A54" s="14"/>
      <c r="B54" s="15" t="s">
        <v>59</v>
      </c>
      <c r="C54" s="27">
        <v>261950</v>
      </c>
      <c r="D54" s="27">
        <v>661619</v>
      </c>
      <c r="E54" s="27">
        <v>314907</v>
      </c>
      <c r="F54" s="27">
        <v>346712</v>
      </c>
      <c r="G54" s="2">
        <v>2.5</v>
      </c>
      <c r="H54" s="37">
        <v>90.8</v>
      </c>
      <c r="I54" s="2"/>
      <c r="J54" s="2"/>
      <c r="K54" s="39"/>
    </row>
    <row r="55" spans="1:17" ht="13.5" customHeight="1">
      <c r="A55" s="14"/>
      <c r="B55" s="15" t="s">
        <v>60</v>
      </c>
      <c r="C55" s="27">
        <v>260672</v>
      </c>
      <c r="D55" s="27">
        <v>662012</v>
      </c>
      <c r="E55" s="27">
        <v>314455</v>
      </c>
      <c r="F55" s="27">
        <v>347557</v>
      </c>
      <c r="G55" s="28">
        <v>2.5</v>
      </c>
      <c r="H55" s="37">
        <v>90.5</v>
      </c>
      <c r="I55" s="2"/>
      <c r="J55" s="2" t="s">
        <v>85</v>
      </c>
    </row>
    <row r="56" spans="1:17" ht="13.5" customHeight="1">
      <c r="A56" s="14"/>
      <c r="B56" s="15" t="s">
        <v>61</v>
      </c>
      <c r="C56" s="27">
        <v>265221</v>
      </c>
      <c r="D56" s="27">
        <v>665933</v>
      </c>
      <c r="E56" s="27">
        <v>316166</v>
      </c>
      <c r="F56" s="27">
        <v>349767</v>
      </c>
      <c r="G56" s="28">
        <v>2.5</v>
      </c>
      <c r="H56" s="37">
        <v>90.4</v>
      </c>
      <c r="I56" s="2"/>
      <c r="J56" s="2"/>
      <c r="Q56" s="34"/>
    </row>
    <row r="57" spans="1:17" ht="13.5" customHeight="1">
      <c r="A57" s="14"/>
      <c r="B57" s="15" t="s">
        <v>62</v>
      </c>
      <c r="C57" s="27">
        <v>268483</v>
      </c>
      <c r="D57" s="27">
        <v>668446</v>
      </c>
      <c r="E57" s="27">
        <v>317193</v>
      </c>
      <c r="F57" s="27">
        <v>351253</v>
      </c>
      <c r="G57" s="28">
        <v>2.5</v>
      </c>
      <c r="H57" s="37">
        <v>90.3</v>
      </c>
      <c r="I57" s="2"/>
      <c r="J57" s="2"/>
    </row>
    <row r="58" spans="1:17" ht="13.5" customHeight="1">
      <c r="A58" s="14"/>
      <c r="B58" s="15" t="s">
        <v>71</v>
      </c>
      <c r="C58" s="27">
        <v>271639</v>
      </c>
      <c r="D58" s="27">
        <v>670003</v>
      </c>
      <c r="E58" s="27">
        <v>317546</v>
      </c>
      <c r="F58" s="27">
        <v>352457</v>
      </c>
      <c r="G58" s="28">
        <f>D58/C58</f>
        <v>2.4665199032539511</v>
      </c>
      <c r="H58" s="37">
        <f>E58/F58*100</f>
        <v>90.094961938619463</v>
      </c>
      <c r="I58" s="2"/>
      <c r="J58" s="2"/>
    </row>
    <row r="59" spans="1:17" ht="13.5" customHeight="1">
      <c r="A59" s="14"/>
      <c r="B59" s="15" t="s">
        <v>133</v>
      </c>
      <c r="C59" s="27">
        <v>274041</v>
      </c>
      <c r="D59" s="27">
        <v>670945</v>
      </c>
      <c r="E59" s="27">
        <v>317520</v>
      </c>
      <c r="F59" s="27">
        <v>353425</v>
      </c>
      <c r="G59" s="2">
        <v>2.4</v>
      </c>
      <c r="H59" s="12">
        <v>89.8</v>
      </c>
      <c r="I59" s="2"/>
      <c r="J59" s="2"/>
    </row>
    <row r="60" spans="1:17" ht="13.5" customHeight="1">
      <c r="A60" s="2"/>
      <c r="B60" s="15" t="s">
        <v>134</v>
      </c>
      <c r="C60" s="27">
        <v>270530</v>
      </c>
      <c r="D60" s="27">
        <v>669603</v>
      </c>
      <c r="E60" s="27">
        <v>316048</v>
      </c>
      <c r="F60" s="27">
        <v>353555</v>
      </c>
      <c r="G60" s="2">
        <v>2.5</v>
      </c>
      <c r="H60" s="12">
        <v>89.4</v>
      </c>
      <c r="I60" s="2"/>
      <c r="J60" s="2" t="s">
        <v>85</v>
      </c>
    </row>
    <row r="61" spans="1:17" ht="13.5" customHeight="1">
      <c r="A61" s="2"/>
      <c r="B61" s="15" t="s">
        <v>135</v>
      </c>
      <c r="C61" s="27">
        <v>273447</v>
      </c>
      <c r="D61" s="27">
        <v>670097</v>
      </c>
      <c r="E61" s="27">
        <v>316009</v>
      </c>
      <c r="F61" s="27">
        <v>354088</v>
      </c>
      <c r="G61" s="2">
        <v>2.5</v>
      </c>
      <c r="H61" s="12">
        <v>89.2</v>
      </c>
      <c r="I61" s="2"/>
      <c r="J61" s="2"/>
    </row>
    <row r="62" spans="1:17" ht="13.5" customHeight="1">
      <c r="A62" s="2"/>
      <c r="B62" s="15" t="s">
        <v>136</v>
      </c>
      <c r="C62" s="27">
        <v>275929</v>
      </c>
      <c r="D62" s="27">
        <v>670179</v>
      </c>
      <c r="E62" s="27">
        <v>315885</v>
      </c>
      <c r="F62" s="27">
        <v>354294</v>
      </c>
      <c r="G62" s="2">
        <v>2.4</v>
      </c>
      <c r="H62" s="12">
        <v>89.2</v>
      </c>
      <c r="I62" s="2"/>
      <c r="J62" s="2"/>
    </row>
    <row r="63" spans="1:17" ht="13.5" customHeight="1">
      <c r="A63" s="2"/>
      <c r="B63" s="15" t="s">
        <v>137</v>
      </c>
      <c r="C63" s="27">
        <v>278498</v>
      </c>
      <c r="D63" s="27">
        <v>670980</v>
      </c>
      <c r="E63" s="27">
        <v>315995</v>
      </c>
      <c r="F63" s="27">
        <v>354985</v>
      </c>
      <c r="G63" s="2">
        <v>2.4</v>
      </c>
      <c r="H63" s="23">
        <v>89</v>
      </c>
      <c r="I63" s="2"/>
      <c r="J63" s="2" t="s">
        <v>138</v>
      </c>
    </row>
    <row r="64" spans="1:17" ht="12.75" customHeight="1">
      <c r="A64" s="2"/>
      <c r="B64" s="15" t="s">
        <v>80</v>
      </c>
      <c r="C64" s="27">
        <v>283408</v>
      </c>
      <c r="D64" s="27">
        <v>679618</v>
      </c>
      <c r="E64" s="27">
        <v>319703</v>
      </c>
      <c r="F64" s="27">
        <v>359915</v>
      </c>
      <c r="G64" s="2">
        <v>2.4</v>
      </c>
      <c r="H64" s="12">
        <v>88.8</v>
      </c>
      <c r="I64" s="2"/>
      <c r="J64" s="2"/>
    </row>
    <row r="65" spans="1:16" ht="13.5" customHeight="1">
      <c r="A65" s="2"/>
      <c r="B65" s="15" t="s">
        <v>139</v>
      </c>
      <c r="C65" s="27">
        <v>302413</v>
      </c>
      <c r="D65" s="27">
        <v>734474</v>
      </c>
      <c r="E65" s="27">
        <v>344291</v>
      </c>
      <c r="F65" s="27">
        <v>390183</v>
      </c>
      <c r="G65" s="2">
        <v>2.4</v>
      </c>
      <c r="H65" s="12">
        <v>88.2</v>
      </c>
      <c r="I65" s="2"/>
      <c r="J65" s="2" t="s">
        <v>140</v>
      </c>
      <c r="P65" s="24"/>
    </row>
    <row r="66" spans="1:16" ht="13.5" customHeight="1">
      <c r="A66" s="2"/>
      <c r="B66" s="15" t="s">
        <v>141</v>
      </c>
      <c r="C66" s="27">
        <v>305929</v>
      </c>
      <c r="D66" s="27">
        <v>736010</v>
      </c>
      <c r="E66" s="27">
        <v>345013</v>
      </c>
      <c r="F66" s="27">
        <v>390997</v>
      </c>
      <c r="G66" s="2">
        <v>2.4</v>
      </c>
      <c r="H66" s="12">
        <v>88.2</v>
      </c>
      <c r="I66" s="2"/>
      <c r="J66" s="2"/>
    </row>
    <row r="67" spans="1:16" ht="13.5" customHeight="1">
      <c r="A67" s="2"/>
      <c r="B67" s="15" t="s">
        <v>142</v>
      </c>
      <c r="C67" s="27">
        <v>308985</v>
      </c>
      <c r="D67" s="27">
        <v>737689</v>
      </c>
      <c r="E67" s="27">
        <v>345601</v>
      </c>
      <c r="F67" s="27">
        <v>392088</v>
      </c>
      <c r="G67" s="2">
        <v>2.4</v>
      </c>
      <c r="H67" s="12">
        <v>88.1</v>
      </c>
      <c r="I67" s="2"/>
      <c r="J67" s="2"/>
    </row>
    <row r="68" spans="1:16" ht="13.5" customHeight="1">
      <c r="A68" s="11"/>
      <c r="B68" s="50"/>
      <c r="C68" s="11"/>
      <c r="D68" s="11"/>
      <c r="E68" s="11"/>
      <c r="F68" s="11"/>
      <c r="G68" s="11"/>
      <c r="H68" s="50"/>
      <c r="I68" s="11"/>
      <c r="J68" s="11"/>
    </row>
    <row r="69" spans="1:16" ht="13.5" customHeight="1">
      <c r="A69" s="2" t="s">
        <v>143</v>
      </c>
      <c r="B69" s="2"/>
      <c r="C69" s="2"/>
      <c r="D69" s="2"/>
      <c r="E69" s="2"/>
      <c r="F69" s="2"/>
      <c r="G69" s="2"/>
      <c r="H69" s="2"/>
      <c r="I69" s="2"/>
      <c r="J69" s="2"/>
    </row>
    <row r="70" spans="1:16" ht="11.25" customHeight="1">
      <c r="A70" s="2" t="s">
        <v>144</v>
      </c>
      <c r="B70" s="2"/>
      <c r="C70" s="2"/>
      <c r="D70" s="2"/>
      <c r="E70" s="2"/>
      <c r="F70" s="2"/>
      <c r="G70" s="2"/>
      <c r="H70" s="2"/>
      <c r="I70" s="2"/>
      <c r="J70" s="2"/>
    </row>
    <row r="71" spans="1:16" ht="13.5" customHeight="1">
      <c r="A71" s="2" t="s">
        <v>145</v>
      </c>
      <c r="B71" s="2"/>
      <c r="C71" s="2"/>
      <c r="D71" s="2"/>
      <c r="E71" s="2"/>
      <c r="F71" s="2"/>
      <c r="G71" s="2"/>
      <c r="H71" s="2"/>
      <c r="I71" s="2"/>
      <c r="J71" s="2"/>
    </row>
    <row r="72" spans="1:16" ht="13.5" customHeight="1">
      <c r="A72" s="2" t="s">
        <v>146</v>
      </c>
      <c r="B72" s="2"/>
      <c r="C72" s="2"/>
      <c r="D72" s="2"/>
      <c r="E72" s="2"/>
      <c r="F72" s="2"/>
      <c r="G72" s="2"/>
      <c r="H72" s="2"/>
      <c r="I72" s="2"/>
      <c r="J72" s="2"/>
    </row>
    <row r="73" spans="1:16" ht="13.5" customHeight="1">
      <c r="A73" s="2" t="s">
        <v>147</v>
      </c>
      <c r="B73" s="2"/>
      <c r="C73" s="2"/>
      <c r="D73" s="2"/>
      <c r="E73" s="2"/>
      <c r="F73" s="2"/>
      <c r="G73" s="2"/>
      <c r="H73" s="2"/>
      <c r="I73" s="2"/>
      <c r="J73" s="2"/>
    </row>
    <row r="74" spans="1:16" ht="13.5" customHeight="1">
      <c r="A74" s="2" t="s">
        <v>148</v>
      </c>
      <c r="B74" s="2"/>
      <c r="C74" s="2"/>
      <c r="D74" s="2"/>
      <c r="E74" s="2"/>
      <c r="F74" s="2"/>
      <c r="G74" s="2"/>
      <c r="H74" s="2"/>
      <c r="I74" s="2"/>
      <c r="J74" s="2"/>
    </row>
    <row r="75" spans="1:16" ht="13.5" customHeight="1">
      <c r="A75" s="2" t="s">
        <v>149</v>
      </c>
      <c r="B75" s="2"/>
      <c r="C75" s="2"/>
      <c r="D75" s="2"/>
      <c r="E75" s="2"/>
      <c r="F75" s="2"/>
      <c r="G75" s="2"/>
      <c r="H75" s="2"/>
      <c r="I75" s="2"/>
      <c r="J75" s="2"/>
    </row>
    <row r="76" spans="1:16" ht="13.5" customHeight="1">
      <c r="A76" s="2" t="s">
        <v>150</v>
      </c>
      <c r="B76" s="2"/>
      <c r="C76" s="2"/>
      <c r="D76" s="51"/>
      <c r="E76" s="51"/>
      <c r="F76" s="51"/>
      <c r="G76" s="2"/>
      <c r="H76" s="2"/>
      <c r="I76" s="2"/>
      <c r="J76" s="2"/>
    </row>
    <row r="77" spans="1:16" ht="13.5" customHeight="1"/>
    <row r="78" spans="1:16" ht="13.5" customHeight="1"/>
    <row r="79" spans="1:16" ht="13.5" customHeight="1">
      <c r="A79" s="2"/>
      <c r="B79" s="2"/>
      <c r="C79" s="2"/>
      <c r="D79" s="2"/>
      <c r="E79" s="2"/>
      <c r="F79" s="2"/>
      <c r="G79" s="2"/>
      <c r="H79" s="2"/>
      <c r="I79" s="2"/>
      <c r="J79" s="2"/>
    </row>
    <row r="80" spans="1:16" ht="13.5" customHeight="1">
      <c r="A80" s="2"/>
      <c r="B80" s="2"/>
      <c r="C80" s="2"/>
      <c r="D80" s="2"/>
      <c r="E80" s="2"/>
      <c r="F80" s="2"/>
      <c r="G80" s="2"/>
      <c r="H80" s="2"/>
      <c r="I80" s="2"/>
      <c r="J80" s="2"/>
    </row>
    <row r="81" spans="1:10" ht="13.5" customHeight="1">
      <c r="A81" s="2"/>
      <c r="B81" s="2"/>
      <c r="C81" s="2"/>
      <c r="D81" s="2"/>
      <c r="E81" s="2"/>
      <c r="F81" s="2"/>
      <c r="G81" s="2"/>
      <c r="H81" s="2"/>
      <c r="I81" s="2"/>
      <c r="J81" s="2"/>
    </row>
    <row r="82" spans="1:10" ht="13.5" customHeight="1">
      <c r="A82" s="2"/>
      <c r="B82" s="2"/>
      <c r="C82" s="2"/>
      <c r="D82" s="2"/>
      <c r="E82" s="2"/>
      <c r="F82" s="2"/>
      <c r="G82" s="2"/>
      <c r="H82" s="2"/>
      <c r="I82" s="2"/>
      <c r="J82" s="2"/>
    </row>
    <row r="83" spans="1:10" ht="13.5" customHeight="1"/>
    <row r="84" spans="1:10" ht="13.5" customHeight="1">
      <c r="C84" s="41"/>
      <c r="D84" s="46"/>
    </row>
    <row r="85" spans="1:10" ht="13.5" customHeight="1">
      <c r="C85" s="41"/>
      <c r="D85" s="46"/>
      <c r="E85" s="18"/>
    </row>
    <row r="86" spans="1:10" ht="13.5" customHeight="1"/>
  </sheetData>
  <mergeCells count="8">
    <mergeCell ref="A1:J1"/>
    <mergeCell ref="A3:B5"/>
    <mergeCell ref="C3:C5"/>
    <mergeCell ref="D3:F3"/>
    <mergeCell ref="J3:J5"/>
    <mergeCell ref="D4:D5"/>
    <mergeCell ref="E4:E5"/>
    <mergeCell ref="F4:F5"/>
  </mergeCells>
  <phoneticPr fontId="3"/>
  <pageMargins left="0.59055118110236227" right="0.59055118110236227" top="0.51" bottom="0.59055118110236227" header="0.24" footer="0.51181102362204722"/>
  <pageSetup paperSize="9" scale="79" orientation="portrait"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4217F-E2B8-4FD2-88E3-29A4C79DFDAE}">
  <dimension ref="A1:O111"/>
  <sheetViews>
    <sheetView workbookViewId="0">
      <pane xSplit="2" ySplit="4" topLeftCell="C5" activePane="bottomRight" state="frozen"/>
      <selection pane="topRight" activeCell="C1" sqref="C1"/>
      <selection pane="bottomLeft" activeCell="O80" sqref="O80"/>
      <selection pane="bottomRight" sqref="A1:M1"/>
    </sheetView>
  </sheetViews>
  <sheetFormatPr defaultColWidth="9" defaultRowHeight="13"/>
  <cols>
    <col min="1" max="2" width="8.08984375" style="386" customWidth="1"/>
    <col min="3" max="256" width="9" style="386"/>
    <col min="257" max="258" width="8.08984375" style="386" customWidth="1"/>
    <col min="259" max="512" width="9" style="386"/>
    <col min="513" max="514" width="8.08984375" style="386" customWidth="1"/>
    <col min="515" max="768" width="9" style="386"/>
    <col min="769" max="770" width="8.08984375" style="386" customWidth="1"/>
    <col min="771" max="1024" width="9" style="386"/>
    <col min="1025" max="1026" width="8.08984375" style="386" customWidth="1"/>
    <col min="1027" max="1280" width="9" style="386"/>
    <col min="1281" max="1282" width="8.08984375" style="386" customWidth="1"/>
    <col min="1283" max="1536" width="9" style="386"/>
    <col min="1537" max="1538" width="8.08984375" style="386" customWidth="1"/>
    <col min="1539" max="1792" width="9" style="386"/>
    <col min="1793" max="1794" width="8.08984375" style="386" customWidth="1"/>
    <col min="1795" max="2048" width="9" style="386"/>
    <col min="2049" max="2050" width="8.08984375" style="386" customWidth="1"/>
    <col min="2051" max="2304" width="9" style="386"/>
    <col min="2305" max="2306" width="8.08984375" style="386" customWidth="1"/>
    <col min="2307" max="2560" width="9" style="386"/>
    <col min="2561" max="2562" width="8.08984375" style="386" customWidth="1"/>
    <col min="2563" max="2816" width="9" style="386"/>
    <col min="2817" max="2818" width="8.08984375" style="386" customWidth="1"/>
    <col min="2819" max="3072" width="9" style="386"/>
    <col min="3073" max="3074" width="8.08984375" style="386" customWidth="1"/>
    <col min="3075" max="3328" width="9" style="386"/>
    <col min="3329" max="3330" width="8.08984375" style="386" customWidth="1"/>
    <col min="3331" max="3584" width="9" style="386"/>
    <col min="3585" max="3586" width="8.08984375" style="386" customWidth="1"/>
    <col min="3587" max="3840" width="9" style="386"/>
    <col min="3841" max="3842" width="8.08984375" style="386" customWidth="1"/>
    <col min="3843" max="4096" width="9" style="386"/>
    <col min="4097" max="4098" width="8.08984375" style="386" customWidth="1"/>
    <col min="4099" max="4352" width="9" style="386"/>
    <col min="4353" max="4354" width="8.08984375" style="386" customWidth="1"/>
    <col min="4355" max="4608" width="9" style="386"/>
    <col min="4609" max="4610" width="8.08984375" style="386" customWidth="1"/>
    <col min="4611" max="4864" width="9" style="386"/>
    <col min="4865" max="4866" width="8.08984375" style="386" customWidth="1"/>
    <col min="4867" max="5120" width="9" style="386"/>
    <col min="5121" max="5122" width="8.08984375" style="386" customWidth="1"/>
    <col min="5123" max="5376" width="9" style="386"/>
    <col min="5377" max="5378" width="8.08984375" style="386" customWidth="1"/>
    <col min="5379" max="5632" width="9" style="386"/>
    <col min="5633" max="5634" width="8.08984375" style="386" customWidth="1"/>
    <col min="5635" max="5888" width="9" style="386"/>
    <col min="5889" max="5890" width="8.08984375" style="386" customWidth="1"/>
    <col min="5891" max="6144" width="9" style="386"/>
    <col min="6145" max="6146" width="8.08984375" style="386" customWidth="1"/>
    <col min="6147" max="6400" width="9" style="386"/>
    <col min="6401" max="6402" width="8.08984375" style="386" customWidth="1"/>
    <col min="6403" max="6656" width="9" style="386"/>
    <col min="6657" max="6658" width="8.08984375" style="386" customWidth="1"/>
    <col min="6659" max="6912" width="9" style="386"/>
    <col min="6913" max="6914" width="8.08984375" style="386" customWidth="1"/>
    <col min="6915" max="7168" width="9" style="386"/>
    <col min="7169" max="7170" width="8.08984375" style="386" customWidth="1"/>
    <col min="7171" max="7424" width="9" style="386"/>
    <col min="7425" max="7426" width="8.08984375" style="386" customWidth="1"/>
    <col min="7427" max="7680" width="9" style="386"/>
    <col min="7681" max="7682" width="8.08984375" style="386" customWidth="1"/>
    <col min="7683" max="7936" width="9" style="386"/>
    <col min="7937" max="7938" width="8.08984375" style="386" customWidth="1"/>
    <col min="7939" max="8192" width="9" style="386"/>
    <col min="8193" max="8194" width="8.08984375" style="386" customWidth="1"/>
    <col min="8195" max="8448" width="9" style="386"/>
    <col min="8449" max="8450" width="8.08984375" style="386" customWidth="1"/>
    <col min="8451" max="8704" width="9" style="386"/>
    <col min="8705" max="8706" width="8.08984375" style="386" customWidth="1"/>
    <col min="8707" max="8960" width="9" style="386"/>
    <col min="8961" max="8962" width="8.08984375" style="386" customWidth="1"/>
    <col min="8963" max="9216" width="9" style="386"/>
    <col min="9217" max="9218" width="8.08984375" style="386" customWidth="1"/>
    <col min="9219" max="9472" width="9" style="386"/>
    <col min="9473" max="9474" width="8.08984375" style="386" customWidth="1"/>
    <col min="9475" max="9728" width="9" style="386"/>
    <col min="9729" max="9730" width="8.08984375" style="386" customWidth="1"/>
    <col min="9731" max="9984" width="9" style="386"/>
    <col min="9985" max="9986" width="8.08984375" style="386" customWidth="1"/>
    <col min="9987" max="10240" width="9" style="386"/>
    <col min="10241" max="10242" width="8.08984375" style="386" customWidth="1"/>
    <col min="10243" max="10496" width="9" style="386"/>
    <col min="10497" max="10498" width="8.08984375" style="386" customWidth="1"/>
    <col min="10499" max="10752" width="9" style="386"/>
    <col min="10753" max="10754" width="8.08984375" style="386" customWidth="1"/>
    <col min="10755" max="11008" width="9" style="386"/>
    <col min="11009" max="11010" width="8.08984375" style="386" customWidth="1"/>
    <col min="11011" max="11264" width="9" style="386"/>
    <col min="11265" max="11266" width="8.08984375" style="386" customWidth="1"/>
    <col min="11267" max="11520" width="9" style="386"/>
    <col min="11521" max="11522" width="8.08984375" style="386" customWidth="1"/>
    <col min="11523" max="11776" width="9" style="386"/>
    <col min="11777" max="11778" width="8.08984375" style="386" customWidth="1"/>
    <col min="11779" max="12032" width="9" style="386"/>
    <col min="12033" max="12034" width="8.08984375" style="386" customWidth="1"/>
    <col min="12035" max="12288" width="9" style="386"/>
    <col min="12289" max="12290" width="8.08984375" style="386" customWidth="1"/>
    <col min="12291" max="12544" width="9" style="386"/>
    <col min="12545" max="12546" width="8.08984375" style="386" customWidth="1"/>
    <col min="12547" max="12800" width="9" style="386"/>
    <col min="12801" max="12802" width="8.08984375" style="386" customWidth="1"/>
    <col min="12803" max="13056" width="9" style="386"/>
    <col min="13057" max="13058" width="8.08984375" style="386" customWidth="1"/>
    <col min="13059" max="13312" width="9" style="386"/>
    <col min="13313" max="13314" width="8.08984375" style="386" customWidth="1"/>
    <col min="13315" max="13568" width="9" style="386"/>
    <col min="13569" max="13570" width="8.08984375" style="386" customWidth="1"/>
    <col min="13571" max="13824" width="9" style="386"/>
    <col min="13825" max="13826" width="8.08984375" style="386" customWidth="1"/>
    <col min="13827" max="14080" width="9" style="386"/>
    <col min="14081" max="14082" width="8.08984375" style="386" customWidth="1"/>
    <col min="14083" max="14336" width="9" style="386"/>
    <col min="14337" max="14338" width="8.08984375" style="386" customWidth="1"/>
    <col min="14339" max="14592" width="9" style="386"/>
    <col min="14593" max="14594" width="8.08984375" style="386" customWidth="1"/>
    <col min="14595" max="14848" width="9" style="386"/>
    <col min="14849" max="14850" width="8.08984375" style="386" customWidth="1"/>
    <col min="14851" max="15104" width="9" style="386"/>
    <col min="15105" max="15106" width="8.08984375" style="386" customWidth="1"/>
    <col min="15107" max="15360" width="9" style="386"/>
    <col min="15361" max="15362" width="8.08984375" style="386" customWidth="1"/>
    <col min="15363" max="15616" width="9" style="386"/>
    <col min="15617" max="15618" width="8.08984375" style="386" customWidth="1"/>
    <col min="15619" max="15872" width="9" style="386"/>
    <col min="15873" max="15874" width="8.08984375" style="386" customWidth="1"/>
    <col min="15875" max="16128" width="9" style="386"/>
    <col min="16129" max="16130" width="8.08984375" style="386" customWidth="1"/>
    <col min="16131" max="16384" width="9" style="386"/>
  </cols>
  <sheetData>
    <row r="1" spans="1:14" s="384" customFormat="1" ht="21" customHeight="1">
      <c r="A1" s="772" t="s">
        <v>1303</v>
      </c>
      <c r="B1" s="773"/>
      <c r="C1" s="773"/>
      <c r="D1" s="773"/>
      <c r="E1" s="773"/>
      <c r="F1" s="773"/>
      <c r="G1" s="773"/>
      <c r="H1" s="773"/>
      <c r="I1" s="773"/>
      <c r="J1" s="773"/>
      <c r="K1" s="773"/>
      <c r="L1" s="773"/>
      <c r="M1" s="773"/>
    </row>
    <row r="2" spans="1:14" ht="21" customHeight="1">
      <c r="A2" s="385"/>
      <c r="C2" s="387"/>
      <c r="D2" s="387"/>
      <c r="E2" s="387"/>
      <c r="F2" s="387"/>
      <c r="G2" s="387"/>
      <c r="H2" s="387"/>
      <c r="I2" s="387"/>
      <c r="J2" s="387"/>
      <c r="K2" s="387"/>
      <c r="L2" s="387"/>
      <c r="M2" s="387"/>
    </row>
    <row r="3" spans="1:14" ht="21" customHeight="1">
      <c r="A3" s="765" t="s">
        <v>1304</v>
      </c>
      <c r="B3" s="767" t="s">
        <v>1305</v>
      </c>
      <c r="C3" s="767" t="s">
        <v>1306</v>
      </c>
      <c r="D3" s="769" t="s">
        <v>1224</v>
      </c>
      <c r="E3" s="770"/>
      <c r="F3" s="770"/>
      <c r="G3" s="770"/>
      <c r="H3" s="771"/>
      <c r="I3" s="769" t="s">
        <v>1225</v>
      </c>
      <c r="J3" s="770"/>
      <c r="K3" s="770"/>
      <c r="L3" s="770"/>
      <c r="M3" s="770"/>
      <c r="N3" s="388"/>
    </row>
    <row r="4" spans="1:14" s="391" customFormat="1" ht="54.75" customHeight="1">
      <c r="A4" s="766"/>
      <c r="B4" s="768"/>
      <c r="C4" s="768"/>
      <c r="D4" s="389" t="s">
        <v>1307</v>
      </c>
      <c r="E4" s="389" t="s">
        <v>1308</v>
      </c>
      <c r="F4" s="389" t="s">
        <v>1309</v>
      </c>
      <c r="G4" s="389" t="s">
        <v>1310</v>
      </c>
      <c r="H4" s="389" t="s">
        <v>1311</v>
      </c>
      <c r="I4" s="389" t="s">
        <v>1312</v>
      </c>
      <c r="J4" s="389" t="s">
        <v>1308</v>
      </c>
      <c r="K4" s="389" t="s">
        <v>1309</v>
      </c>
      <c r="L4" s="389" t="s">
        <v>1310</v>
      </c>
      <c r="M4" s="390" t="s">
        <v>1311</v>
      </c>
      <c r="N4" s="387"/>
    </row>
    <row r="5" spans="1:14" s="391" customFormat="1" ht="15.75" customHeight="1">
      <c r="A5" s="392" t="s">
        <v>1313</v>
      </c>
      <c r="B5" s="393"/>
      <c r="C5" s="387">
        <f>C7+C28+C48+C66+C87</f>
        <v>620785</v>
      </c>
      <c r="D5" s="387">
        <f t="shared" ref="D5:M5" si="0">D7+D28+D48+D66+D87</f>
        <v>286243</v>
      </c>
      <c r="E5" s="387">
        <f t="shared" si="0"/>
        <v>88679</v>
      </c>
      <c r="F5" s="387">
        <f t="shared" si="0"/>
        <v>172760</v>
      </c>
      <c r="G5" s="387">
        <f t="shared" si="0"/>
        <v>7172</v>
      </c>
      <c r="H5" s="387">
        <f t="shared" si="0"/>
        <v>12163</v>
      </c>
      <c r="I5" s="387">
        <f t="shared" si="0"/>
        <v>334542</v>
      </c>
      <c r="J5" s="387">
        <f t="shared" si="0"/>
        <v>87679</v>
      </c>
      <c r="K5" s="387">
        <f t="shared" si="0"/>
        <v>174783</v>
      </c>
      <c r="L5" s="387">
        <f t="shared" si="0"/>
        <v>39458</v>
      </c>
      <c r="M5" s="387">
        <f t="shared" si="0"/>
        <v>24634</v>
      </c>
    </row>
    <row r="6" spans="1:14" s="391" customFormat="1" ht="15.75" customHeight="1">
      <c r="A6" s="392"/>
      <c r="B6" s="394"/>
      <c r="C6" s="387"/>
      <c r="D6" s="387"/>
      <c r="E6" s="387"/>
      <c r="F6" s="387"/>
      <c r="G6" s="387"/>
      <c r="H6" s="387"/>
      <c r="I6" s="387"/>
      <c r="J6" s="387"/>
      <c r="K6" s="387"/>
      <c r="L6" s="387"/>
      <c r="M6" s="387"/>
    </row>
    <row r="7" spans="1:14" s="395" customFormat="1">
      <c r="A7" s="395" t="s">
        <v>1314</v>
      </c>
      <c r="B7" s="396" t="s">
        <v>1315</v>
      </c>
      <c r="C7" s="395">
        <v>156921</v>
      </c>
      <c r="D7" s="395">
        <v>71443</v>
      </c>
      <c r="E7" s="395">
        <v>26198</v>
      </c>
      <c r="F7" s="395">
        <v>38063</v>
      </c>
      <c r="G7" s="395">
        <v>1676</v>
      </c>
      <c r="H7" s="395">
        <v>3375</v>
      </c>
      <c r="I7" s="395">
        <v>85478</v>
      </c>
      <c r="J7" s="395">
        <v>28461</v>
      </c>
      <c r="K7" s="395">
        <v>38074</v>
      </c>
      <c r="L7" s="395">
        <v>9442</v>
      </c>
      <c r="M7" s="395">
        <v>6811</v>
      </c>
    </row>
    <row r="8" spans="1:14">
      <c r="B8" s="397" t="s">
        <v>1316</v>
      </c>
      <c r="C8" s="386">
        <v>8480</v>
      </c>
      <c r="D8" s="386">
        <v>3602</v>
      </c>
      <c r="E8" s="386">
        <v>1185</v>
      </c>
      <c r="F8" s="386">
        <v>2009</v>
      </c>
      <c r="G8" s="386">
        <v>96</v>
      </c>
      <c r="H8" s="386">
        <v>208</v>
      </c>
      <c r="I8" s="386">
        <v>4878</v>
      </c>
      <c r="J8" s="386">
        <v>1657</v>
      </c>
      <c r="K8" s="386">
        <v>2030</v>
      </c>
      <c r="L8" s="386">
        <v>589</v>
      </c>
      <c r="M8" s="386">
        <v>426</v>
      </c>
    </row>
    <row r="9" spans="1:14">
      <c r="B9" s="397" t="s">
        <v>1317</v>
      </c>
      <c r="C9" s="386">
        <v>3104</v>
      </c>
      <c r="D9" s="386">
        <v>1339</v>
      </c>
      <c r="E9" s="386">
        <v>513</v>
      </c>
      <c r="F9" s="386">
        <v>636</v>
      </c>
      <c r="G9" s="386">
        <v>36</v>
      </c>
      <c r="H9" s="386">
        <v>60</v>
      </c>
      <c r="I9" s="386">
        <v>1765</v>
      </c>
      <c r="J9" s="386">
        <v>799</v>
      </c>
      <c r="K9" s="386">
        <v>545</v>
      </c>
      <c r="L9" s="386">
        <v>138</v>
      </c>
      <c r="M9" s="386">
        <v>158</v>
      </c>
    </row>
    <row r="10" spans="1:14">
      <c r="B10" s="397" t="s">
        <v>1318</v>
      </c>
      <c r="C10" s="386">
        <v>2914</v>
      </c>
      <c r="D10" s="386">
        <v>1205</v>
      </c>
      <c r="E10" s="386">
        <v>358</v>
      </c>
      <c r="F10" s="386">
        <v>712</v>
      </c>
      <c r="G10" s="386">
        <v>34</v>
      </c>
      <c r="H10" s="386">
        <v>67</v>
      </c>
      <c r="I10" s="386">
        <v>1709</v>
      </c>
      <c r="J10" s="386">
        <v>569</v>
      </c>
      <c r="K10" s="386">
        <v>708</v>
      </c>
      <c r="L10" s="386">
        <v>193</v>
      </c>
      <c r="M10" s="386">
        <v>172</v>
      </c>
    </row>
    <row r="11" spans="1:14">
      <c r="B11" s="397" t="s">
        <v>1319</v>
      </c>
      <c r="C11" s="386">
        <v>9052</v>
      </c>
      <c r="D11" s="386">
        <v>4135</v>
      </c>
      <c r="E11" s="386">
        <v>1341</v>
      </c>
      <c r="F11" s="386">
        <v>2434</v>
      </c>
      <c r="G11" s="386">
        <v>84</v>
      </c>
      <c r="H11" s="386">
        <v>189</v>
      </c>
      <c r="I11" s="386">
        <v>4917</v>
      </c>
      <c r="J11" s="386">
        <v>1459</v>
      </c>
      <c r="K11" s="386">
        <v>2413</v>
      </c>
      <c r="L11" s="386">
        <v>498</v>
      </c>
      <c r="M11" s="386">
        <v>421</v>
      </c>
    </row>
    <row r="12" spans="1:14">
      <c r="B12" s="397" t="s">
        <v>1320</v>
      </c>
      <c r="C12" s="386">
        <v>14729</v>
      </c>
      <c r="D12" s="386">
        <v>7506</v>
      </c>
      <c r="E12" s="386">
        <v>4376</v>
      </c>
      <c r="F12" s="386">
        <v>2590</v>
      </c>
      <c r="G12" s="386">
        <v>132</v>
      </c>
      <c r="H12" s="386">
        <v>262</v>
      </c>
      <c r="I12" s="386">
        <v>7223</v>
      </c>
      <c r="J12" s="386">
        <v>3248</v>
      </c>
      <c r="K12" s="386">
        <v>2587</v>
      </c>
      <c r="L12" s="386">
        <v>790</v>
      </c>
      <c r="M12" s="386">
        <v>464</v>
      </c>
    </row>
    <row r="13" spans="1:14">
      <c r="B13" s="397" t="s">
        <v>1321</v>
      </c>
      <c r="C13" s="386">
        <v>8367</v>
      </c>
      <c r="D13" s="386">
        <v>3713</v>
      </c>
      <c r="E13" s="386">
        <v>1135</v>
      </c>
      <c r="F13" s="386">
        <v>2256</v>
      </c>
      <c r="G13" s="386">
        <v>99</v>
      </c>
      <c r="H13" s="386">
        <v>155</v>
      </c>
      <c r="I13" s="386">
        <v>4654</v>
      </c>
      <c r="J13" s="386">
        <v>1315</v>
      </c>
      <c r="K13" s="386">
        <v>2247</v>
      </c>
      <c r="L13" s="386">
        <v>630</v>
      </c>
      <c r="M13" s="386">
        <v>370</v>
      </c>
    </row>
    <row r="14" spans="1:14">
      <c r="B14" s="397" t="s">
        <v>1322</v>
      </c>
      <c r="C14" s="386">
        <v>8025</v>
      </c>
      <c r="D14" s="386">
        <v>3476</v>
      </c>
      <c r="E14" s="386">
        <v>1091</v>
      </c>
      <c r="F14" s="386">
        <v>2003</v>
      </c>
      <c r="G14" s="386">
        <v>88</v>
      </c>
      <c r="H14" s="386">
        <v>160</v>
      </c>
      <c r="I14" s="386">
        <v>4549</v>
      </c>
      <c r="J14" s="386">
        <v>1494</v>
      </c>
      <c r="K14" s="386">
        <v>1957</v>
      </c>
      <c r="L14" s="386">
        <v>501</v>
      </c>
      <c r="M14" s="386">
        <v>408</v>
      </c>
    </row>
    <row r="15" spans="1:14">
      <c r="B15" s="397" t="s">
        <v>1323</v>
      </c>
      <c r="C15" s="386">
        <v>10437</v>
      </c>
      <c r="D15" s="386">
        <v>4690</v>
      </c>
      <c r="E15" s="386">
        <v>1304</v>
      </c>
      <c r="F15" s="386">
        <v>3082</v>
      </c>
      <c r="G15" s="386">
        <v>104</v>
      </c>
      <c r="H15" s="386">
        <v>155</v>
      </c>
      <c r="I15" s="386">
        <v>5747</v>
      </c>
      <c r="J15" s="386">
        <v>1411</v>
      </c>
      <c r="K15" s="386">
        <v>3180</v>
      </c>
      <c r="L15" s="386">
        <v>711</v>
      </c>
      <c r="M15" s="386">
        <v>362</v>
      </c>
    </row>
    <row r="16" spans="1:14">
      <c r="B16" s="397" t="s">
        <v>1324</v>
      </c>
      <c r="C16" s="386">
        <v>12821</v>
      </c>
      <c r="D16" s="386">
        <v>5702</v>
      </c>
      <c r="E16" s="386">
        <v>1889</v>
      </c>
      <c r="F16" s="386">
        <v>3113</v>
      </c>
      <c r="G16" s="386">
        <v>146</v>
      </c>
      <c r="H16" s="386">
        <v>291</v>
      </c>
      <c r="I16" s="386">
        <v>7119</v>
      </c>
      <c r="J16" s="386">
        <v>2196</v>
      </c>
      <c r="K16" s="386">
        <v>3137</v>
      </c>
      <c r="L16" s="386">
        <v>785</v>
      </c>
      <c r="M16" s="386">
        <v>667</v>
      </c>
    </row>
    <row r="17" spans="1:13">
      <c r="B17" s="397" t="s">
        <v>1325</v>
      </c>
      <c r="C17" s="386">
        <v>2180</v>
      </c>
      <c r="D17" s="386">
        <v>894</v>
      </c>
      <c r="E17" s="386">
        <v>221</v>
      </c>
      <c r="F17" s="386">
        <v>520</v>
      </c>
      <c r="G17" s="386">
        <v>47</v>
      </c>
      <c r="H17" s="386">
        <v>52</v>
      </c>
      <c r="I17" s="386">
        <v>1286</v>
      </c>
      <c r="J17" s="386">
        <v>373</v>
      </c>
      <c r="K17" s="386">
        <v>511</v>
      </c>
      <c r="L17" s="386">
        <v>220</v>
      </c>
      <c r="M17" s="386">
        <v>99</v>
      </c>
    </row>
    <row r="18" spans="1:13">
      <c r="B18" s="397" t="s">
        <v>1326</v>
      </c>
      <c r="C18" s="386">
        <v>5992</v>
      </c>
      <c r="D18" s="386">
        <v>2501</v>
      </c>
      <c r="E18" s="386">
        <v>860</v>
      </c>
      <c r="F18" s="386">
        <v>1321</v>
      </c>
      <c r="G18" s="386">
        <v>55</v>
      </c>
      <c r="H18" s="386">
        <v>140</v>
      </c>
      <c r="I18" s="386">
        <v>3491</v>
      </c>
      <c r="J18" s="386">
        <v>1265</v>
      </c>
      <c r="K18" s="386">
        <v>1304</v>
      </c>
      <c r="L18" s="386">
        <v>475</v>
      </c>
      <c r="M18" s="386">
        <v>279</v>
      </c>
    </row>
    <row r="19" spans="1:13">
      <c r="B19" s="397" t="s">
        <v>1327</v>
      </c>
      <c r="C19" s="386">
        <v>12386</v>
      </c>
      <c r="D19" s="386">
        <v>5638</v>
      </c>
      <c r="E19" s="386">
        <v>1646</v>
      </c>
      <c r="F19" s="386">
        <v>3472</v>
      </c>
      <c r="G19" s="386">
        <v>144</v>
      </c>
      <c r="H19" s="386">
        <v>245</v>
      </c>
      <c r="I19" s="386">
        <v>6748</v>
      </c>
      <c r="J19" s="386">
        <v>1759</v>
      </c>
      <c r="K19" s="386">
        <v>3593</v>
      </c>
      <c r="L19" s="386">
        <v>756</v>
      </c>
      <c r="M19" s="386">
        <v>486</v>
      </c>
    </row>
    <row r="20" spans="1:13">
      <c r="B20" s="397" t="s">
        <v>1328</v>
      </c>
      <c r="C20" s="386">
        <v>7032</v>
      </c>
      <c r="D20" s="386">
        <v>3182</v>
      </c>
      <c r="E20" s="386">
        <v>1026</v>
      </c>
      <c r="F20" s="386">
        <v>1904</v>
      </c>
      <c r="G20" s="386">
        <v>78</v>
      </c>
      <c r="H20" s="386">
        <v>127</v>
      </c>
      <c r="I20" s="386">
        <v>3850</v>
      </c>
      <c r="J20" s="386">
        <v>1075</v>
      </c>
      <c r="K20" s="386">
        <v>1975</v>
      </c>
      <c r="L20" s="386">
        <v>393</v>
      </c>
      <c r="M20" s="386">
        <v>328</v>
      </c>
    </row>
    <row r="21" spans="1:13">
      <c r="B21" s="397" t="s">
        <v>1329</v>
      </c>
      <c r="C21" s="386">
        <v>8753</v>
      </c>
      <c r="D21" s="386">
        <v>4059</v>
      </c>
      <c r="E21" s="386">
        <v>1791</v>
      </c>
      <c r="F21" s="386">
        <v>1928</v>
      </c>
      <c r="G21" s="386">
        <v>77</v>
      </c>
      <c r="H21" s="386">
        <v>152</v>
      </c>
      <c r="I21" s="386">
        <v>4694</v>
      </c>
      <c r="J21" s="386">
        <v>1825</v>
      </c>
      <c r="K21" s="386">
        <v>1906</v>
      </c>
      <c r="L21" s="386">
        <v>446</v>
      </c>
      <c r="M21" s="386">
        <v>383</v>
      </c>
    </row>
    <row r="22" spans="1:13">
      <c r="B22" s="397" t="s">
        <v>1330</v>
      </c>
      <c r="C22" s="386">
        <v>16092</v>
      </c>
      <c r="D22" s="386">
        <v>8056</v>
      </c>
      <c r="E22" s="386">
        <v>3400</v>
      </c>
      <c r="F22" s="386">
        <v>3783</v>
      </c>
      <c r="G22" s="386">
        <v>149</v>
      </c>
      <c r="H22" s="386">
        <v>546</v>
      </c>
      <c r="I22" s="386">
        <v>8036</v>
      </c>
      <c r="J22" s="386">
        <v>2838</v>
      </c>
      <c r="K22" s="386">
        <v>3615</v>
      </c>
      <c r="L22" s="386">
        <v>818</v>
      </c>
      <c r="M22" s="386">
        <v>573</v>
      </c>
    </row>
    <row r="23" spans="1:13">
      <c r="B23" s="397" t="s">
        <v>1331</v>
      </c>
      <c r="C23" s="386">
        <v>9599</v>
      </c>
      <c r="D23" s="386">
        <v>4367</v>
      </c>
      <c r="E23" s="386">
        <v>1440</v>
      </c>
      <c r="F23" s="386">
        <v>2536</v>
      </c>
      <c r="G23" s="386">
        <v>105</v>
      </c>
      <c r="H23" s="386">
        <v>213</v>
      </c>
      <c r="I23" s="386">
        <v>5232</v>
      </c>
      <c r="J23" s="386">
        <v>1645</v>
      </c>
      <c r="K23" s="386">
        <v>2536</v>
      </c>
      <c r="L23" s="386">
        <v>509</v>
      </c>
      <c r="M23" s="386">
        <v>450</v>
      </c>
    </row>
    <row r="24" spans="1:13">
      <c r="B24" s="397" t="s">
        <v>1332</v>
      </c>
      <c r="C24" s="386">
        <v>6678</v>
      </c>
      <c r="D24" s="386">
        <v>2906</v>
      </c>
      <c r="E24" s="386">
        <v>1030</v>
      </c>
      <c r="F24" s="386">
        <v>1538</v>
      </c>
      <c r="G24" s="386">
        <v>69</v>
      </c>
      <c r="H24" s="386">
        <v>146</v>
      </c>
      <c r="I24" s="386">
        <v>3772</v>
      </c>
      <c r="J24" s="386">
        <v>1484</v>
      </c>
      <c r="K24" s="386">
        <v>1546</v>
      </c>
      <c r="L24" s="386">
        <v>348</v>
      </c>
      <c r="M24" s="386">
        <v>278</v>
      </c>
    </row>
    <row r="25" spans="1:13">
      <c r="B25" s="397" t="s">
        <v>1333</v>
      </c>
      <c r="C25" s="386">
        <v>3332</v>
      </c>
      <c r="D25" s="386">
        <v>1374</v>
      </c>
      <c r="E25" s="386">
        <v>587</v>
      </c>
      <c r="F25" s="386">
        <v>535</v>
      </c>
      <c r="G25" s="386">
        <v>47</v>
      </c>
      <c r="H25" s="386">
        <v>81</v>
      </c>
      <c r="I25" s="386">
        <v>1958</v>
      </c>
      <c r="J25" s="386">
        <v>830</v>
      </c>
      <c r="K25" s="386">
        <v>529</v>
      </c>
      <c r="L25" s="386">
        <v>187</v>
      </c>
      <c r="M25" s="386">
        <v>185</v>
      </c>
    </row>
    <row r="26" spans="1:13">
      <c r="B26" s="397" t="s">
        <v>1334</v>
      </c>
      <c r="C26" s="386">
        <v>6948</v>
      </c>
      <c r="D26" s="386">
        <v>3098</v>
      </c>
      <c r="E26" s="386">
        <v>1005</v>
      </c>
      <c r="F26" s="386">
        <v>1691</v>
      </c>
      <c r="G26" s="386">
        <v>86</v>
      </c>
      <c r="H26" s="386">
        <v>126</v>
      </c>
      <c r="I26" s="386">
        <v>3850</v>
      </c>
      <c r="J26" s="386">
        <v>1219</v>
      </c>
      <c r="K26" s="386">
        <v>1755</v>
      </c>
      <c r="L26" s="386">
        <v>455</v>
      </c>
      <c r="M26" s="386">
        <v>302</v>
      </c>
    </row>
    <row r="27" spans="1:13" s="395" customFormat="1">
      <c r="B27" s="396"/>
    </row>
    <row r="28" spans="1:13" s="395" customFormat="1">
      <c r="A28" s="395" t="s">
        <v>1335</v>
      </c>
      <c r="B28" s="396" t="s">
        <v>1315</v>
      </c>
      <c r="C28" s="395">
        <v>156745</v>
      </c>
      <c r="D28" s="395">
        <v>72706</v>
      </c>
      <c r="E28" s="395">
        <v>21718</v>
      </c>
      <c r="F28" s="395">
        <v>45237</v>
      </c>
      <c r="G28" s="395">
        <v>1581</v>
      </c>
      <c r="H28" s="395">
        <v>2965</v>
      </c>
      <c r="I28" s="395">
        <v>84039</v>
      </c>
      <c r="J28" s="395">
        <v>21327</v>
      </c>
      <c r="K28" s="395">
        <v>46075</v>
      </c>
      <c r="L28" s="395">
        <v>8574</v>
      </c>
      <c r="M28" s="395">
        <v>6468</v>
      </c>
    </row>
    <row r="29" spans="1:13">
      <c r="B29" s="397" t="s">
        <v>1336</v>
      </c>
      <c r="C29" s="386">
        <v>10637</v>
      </c>
      <c r="D29" s="386">
        <v>4751</v>
      </c>
      <c r="E29" s="386">
        <v>1195</v>
      </c>
      <c r="F29" s="386">
        <v>3182</v>
      </c>
      <c r="G29" s="386">
        <v>122</v>
      </c>
      <c r="H29" s="386">
        <v>204</v>
      </c>
      <c r="I29" s="386">
        <v>5886</v>
      </c>
      <c r="J29" s="386">
        <v>1307</v>
      </c>
      <c r="K29" s="386">
        <v>3263</v>
      </c>
      <c r="L29" s="386">
        <v>761</v>
      </c>
      <c r="M29" s="386">
        <v>459</v>
      </c>
    </row>
    <row r="30" spans="1:13">
      <c r="B30" s="397" t="s">
        <v>1337</v>
      </c>
      <c r="C30" s="386">
        <v>9108</v>
      </c>
      <c r="D30" s="386">
        <v>4183</v>
      </c>
      <c r="E30" s="386">
        <v>1443</v>
      </c>
      <c r="F30" s="386">
        <v>2382</v>
      </c>
      <c r="G30" s="386">
        <v>75</v>
      </c>
      <c r="H30" s="386">
        <v>185</v>
      </c>
      <c r="I30" s="386">
        <v>4925</v>
      </c>
      <c r="J30" s="386">
        <v>1694</v>
      </c>
      <c r="K30" s="386">
        <v>2458</v>
      </c>
      <c r="L30" s="386">
        <v>293</v>
      </c>
      <c r="M30" s="386">
        <v>393</v>
      </c>
    </row>
    <row r="31" spans="1:13">
      <c r="B31" s="397" t="s">
        <v>1338</v>
      </c>
      <c r="C31" s="386">
        <v>10408</v>
      </c>
      <c r="D31" s="386">
        <v>4761</v>
      </c>
      <c r="E31" s="386">
        <v>1465</v>
      </c>
      <c r="F31" s="386">
        <v>2908</v>
      </c>
      <c r="G31" s="386">
        <v>108</v>
      </c>
      <c r="H31" s="386">
        <v>199</v>
      </c>
      <c r="I31" s="386">
        <v>5647</v>
      </c>
      <c r="J31" s="386">
        <v>1652</v>
      </c>
      <c r="K31" s="386">
        <v>2954</v>
      </c>
      <c r="L31" s="386">
        <v>540</v>
      </c>
      <c r="M31" s="386">
        <v>399</v>
      </c>
    </row>
    <row r="32" spans="1:13">
      <c r="B32" s="397" t="s">
        <v>1339</v>
      </c>
      <c r="C32" s="386">
        <v>3832</v>
      </c>
      <c r="D32" s="386">
        <v>1792</v>
      </c>
      <c r="E32" s="386">
        <v>456</v>
      </c>
      <c r="F32" s="386">
        <v>1242</v>
      </c>
      <c r="G32" s="386">
        <v>28</v>
      </c>
      <c r="H32" s="386">
        <v>53</v>
      </c>
      <c r="I32" s="386">
        <v>2040</v>
      </c>
      <c r="J32" s="386">
        <v>517</v>
      </c>
      <c r="K32" s="386">
        <v>1191</v>
      </c>
      <c r="L32" s="386">
        <v>129</v>
      </c>
      <c r="M32" s="386">
        <v>179</v>
      </c>
    </row>
    <row r="33" spans="1:13">
      <c r="B33" s="397" t="s">
        <v>1340</v>
      </c>
      <c r="C33" s="386">
        <v>6203</v>
      </c>
      <c r="D33" s="386">
        <v>2829</v>
      </c>
      <c r="E33" s="386">
        <v>827</v>
      </c>
      <c r="F33" s="386">
        <v>1788</v>
      </c>
      <c r="G33" s="386">
        <v>64</v>
      </c>
      <c r="H33" s="386">
        <v>110</v>
      </c>
      <c r="I33" s="386">
        <v>3374</v>
      </c>
      <c r="J33" s="386">
        <v>844</v>
      </c>
      <c r="K33" s="386">
        <v>1847</v>
      </c>
      <c r="L33" s="386">
        <v>321</v>
      </c>
      <c r="M33" s="386">
        <v>321</v>
      </c>
    </row>
    <row r="34" spans="1:13">
      <c r="B34" s="397" t="s">
        <v>1341</v>
      </c>
      <c r="C34" s="386">
        <v>5029</v>
      </c>
      <c r="D34" s="386">
        <v>2385</v>
      </c>
      <c r="E34" s="386">
        <v>624</v>
      </c>
      <c r="F34" s="386">
        <v>1624</v>
      </c>
      <c r="G34" s="386">
        <v>46</v>
      </c>
      <c r="H34" s="386">
        <v>74</v>
      </c>
      <c r="I34" s="386">
        <v>2644</v>
      </c>
      <c r="J34" s="386">
        <v>582</v>
      </c>
      <c r="K34" s="386">
        <v>1700</v>
      </c>
      <c r="L34" s="386">
        <v>210</v>
      </c>
      <c r="M34" s="386">
        <v>126</v>
      </c>
    </row>
    <row r="35" spans="1:13">
      <c r="B35" s="397" t="s">
        <v>1342</v>
      </c>
      <c r="C35" s="386">
        <v>7975</v>
      </c>
      <c r="D35" s="386">
        <v>3676</v>
      </c>
      <c r="E35" s="386">
        <v>1063</v>
      </c>
      <c r="F35" s="386">
        <v>2281</v>
      </c>
      <c r="G35" s="386">
        <v>76</v>
      </c>
      <c r="H35" s="386">
        <v>130</v>
      </c>
      <c r="I35" s="386">
        <v>4299</v>
      </c>
      <c r="J35" s="386">
        <v>1090</v>
      </c>
      <c r="K35" s="386">
        <v>2317</v>
      </c>
      <c r="L35" s="386">
        <v>439</v>
      </c>
      <c r="M35" s="386">
        <v>287</v>
      </c>
    </row>
    <row r="36" spans="1:13">
      <c r="B36" s="397" t="s">
        <v>1343</v>
      </c>
      <c r="C36" s="386">
        <v>4681</v>
      </c>
      <c r="D36" s="386">
        <v>2112</v>
      </c>
      <c r="E36" s="386">
        <v>617</v>
      </c>
      <c r="F36" s="386">
        <v>1286</v>
      </c>
      <c r="G36" s="386">
        <v>67</v>
      </c>
      <c r="H36" s="386">
        <v>98</v>
      </c>
      <c r="I36" s="386">
        <v>2569</v>
      </c>
      <c r="J36" s="386">
        <v>639</v>
      </c>
      <c r="K36" s="386">
        <v>1308</v>
      </c>
      <c r="L36" s="386">
        <v>347</v>
      </c>
      <c r="M36" s="386">
        <v>221</v>
      </c>
    </row>
    <row r="37" spans="1:13">
      <c r="B37" s="397" t="s">
        <v>1344</v>
      </c>
      <c r="C37" s="386">
        <v>10636</v>
      </c>
      <c r="D37" s="386">
        <v>4936</v>
      </c>
      <c r="E37" s="386">
        <v>1411</v>
      </c>
      <c r="F37" s="386">
        <v>3154</v>
      </c>
      <c r="G37" s="386">
        <v>131</v>
      </c>
      <c r="H37" s="386">
        <v>196</v>
      </c>
      <c r="I37" s="386">
        <v>5700</v>
      </c>
      <c r="J37" s="386">
        <v>1345</v>
      </c>
      <c r="K37" s="386">
        <v>3229</v>
      </c>
      <c r="L37" s="386">
        <v>633</v>
      </c>
      <c r="M37" s="386">
        <v>424</v>
      </c>
    </row>
    <row r="38" spans="1:13">
      <c r="B38" s="397" t="s">
        <v>1345</v>
      </c>
      <c r="C38" s="386">
        <v>11909</v>
      </c>
      <c r="D38" s="386">
        <v>5573</v>
      </c>
      <c r="E38" s="386">
        <v>1948</v>
      </c>
      <c r="F38" s="386">
        <v>3063</v>
      </c>
      <c r="G38" s="386">
        <v>139</v>
      </c>
      <c r="H38" s="386">
        <v>298</v>
      </c>
      <c r="I38" s="386">
        <v>6336</v>
      </c>
      <c r="J38" s="386">
        <v>1745</v>
      </c>
      <c r="K38" s="386">
        <v>3120</v>
      </c>
      <c r="L38" s="386">
        <v>723</v>
      </c>
      <c r="M38" s="386">
        <v>607</v>
      </c>
    </row>
    <row r="39" spans="1:13">
      <c r="B39" s="397" t="s">
        <v>1346</v>
      </c>
      <c r="C39" s="386">
        <v>5890</v>
      </c>
      <c r="D39" s="386">
        <v>2614</v>
      </c>
      <c r="E39" s="386">
        <v>803</v>
      </c>
      <c r="F39" s="386">
        <v>1580</v>
      </c>
      <c r="G39" s="386">
        <v>78</v>
      </c>
      <c r="H39" s="386">
        <v>128</v>
      </c>
      <c r="I39" s="386">
        <v>3276</v>
      </c>
      <c r="J39" s="386">
        <v>831</v>
      </c>
      <c r="K39" s="386">
        <v>1624</v>
      </c>
      <c r="L39" s="386">
        <v>482</v>
      </c>
      <c r="M39" s="386">
        <v>289</v>
      </c>
    </row>
    <row r="40" spans="1:13">
      <c r="B40" s="397" t="s">
        <v>1347</v>
      </c>
      <c r="C40" s="386">
        <v>13217</v>
      </c>
      <c r="D40" s="386">
        <v>6291</v>
      </c>
      <c r="E40" s="386">
        <v>1842</v>
      </c>
      <c r="F40" s="386">
        <v>3911</v>
      </c>
      <c r="G40" s="386">
        <v>138</v>
      </c>
      <c r="H40" s="386">
        <v>277</v>
      </c>
      <c r="I40" s="386">
        <v>6926</v>
      </c>
      <c r="J40" s="386">
        <v>1691</v>
      </c>
      <c r="K40" s="386">
        <v>3938</v>
      </c>
      <c r="L40" s="386">
        <v>620</v>
      </c>
      <c r="M40" s="386">
        <v>539</v>
      </c>
    </row>
    <row r="41" spans="1:13">
      <c r="B41" s="397" t="s">
        <v>1348</v>
      </c>
      <c r="C41" s="386">
        <v>10663</v>
      </c>
      <c r="D41" s="386">
        <v>5055</v>
      </c>
      <c r="E41" s="386">
        <v>1459</v>
      </c>
      <c r="F41" s="386">
        <v>3190</v>
      </c>
      <c r="G41" s="386">
        <v>116</v>
      </c>
      <c r="H41" s="386">
        <v>199</v>
      </c>
      <c r="I41" s="386">
        <v>5608</v>
      </c>
      <c r="J41" s="386">
        <v>1313</v>
      </c>
      <c r="K41" s="386">
        <v>3212</v>
      </c>
      <c r="L41" s="386">
        <v>615</v>
      </c>
      <c r="M41" s="386">
        <v>310</v>
      </c>
    </row>
    <row r="42" spans="1:13">
      <c r="B42" s="397" t="s">
        <v>1349</v>
      </c>
      <c r="C42" s="386">
        <v>11378</v>
      </c>
      <c r="D42" s="386">
        <v>5442</v>
      </c>
      <c r="E42" s="386">
        <v>1605</v>
      </c>
      <c r="F42" s="386">
        <v>3530</v>
      </c>
      <c r="G42" s="386">
        <v>84</v>
      </c>
      <c r="H42" s="386">
        <v>145</v>
      </c>
      <c r="I42" s="386">
        <v>5936</v>
      </c>
      <c r="J42" s="386">
        <v>1412</v>
      </c>
      <c r="K42" s="386">
        <v>3613</v>
      </c>
      <c r="L42" s="386">
        <v>442</v>
      </c>
      <c r="M42" s="386">
        <v>364</v>
      </c>
    </row>
    <row r="43" spans="1:13">
      <c r="B43" s="397" t="s">
        <v>1350</v>
      </c>
      <c r="C43" s="386">
        <v>7386</v>
      </c>
      <c r="D43" s="386">
        <v>3513</v>
      </c>
      <c r="E43" s="386">
        <v>1003</v>
      </c>
      <c r="F43" s="386">
        <v>2243</v>
      </c>
      <c r="G43" s="386">
        <v>67</v>
      </c>
      <c r="H43" s="386">
        <v>145</v>
      </c>
      <c r="I43" s="386">
        <v>3873</v>
      </c>
      <c r="J43" s="386">
        <v>867</v>
      </c>
      <c r="K43" s="386">
        <v>2268</v>
      </c>
      <c r="L43" s="386">
        <v>414</v>
      </c>
      <c r="M43" s="386">
        <v>259</v>
      </c>
    </row>
    <row r="44" spans="1:13">
      <c r="B44" s="397" t="s">
        <v>1351</v>
      </c>
      <c r="C44" s="386">
        <v>9975</v>
      </c>
      <c r="D44" s="386">
        <v>4604</v>
      </c>
      <c r="E44" s="386">
        <v>1411</v>
      </c>
      <c r="F44" s="386">
        <v>2886</v>
      </c>
      <c r="G44" s="386">
        <v>74</v>
      </c>
      <c r="H44" s="386">
        <v>169</v>
      </c>
      <c r="I44" s="386">
        <v>5371</v>
      </c>
      <c r="J44" s="386">
        <v>1328</v>
      </c>
      <c r="K44" s="386">
        <v>2992</v>
      </c>
      <c r="L44" s="386">
        <v>479</v>
      </c>
      <c r="M44" s="386">
        <v>472</v>
      </c>
    </row>
    <row r="45" spans="1:13">
      <c r="B45" s="397" t="s">
        <v>1352</v>
      </c>
      <c r="C45" s="386">
        <v>6924</v>
      </c>
      <c r="D45" s="386">
        <v>3314</v>
      </c>
      <c r="E45" s="386">
        <v>1109</v>
      </c>
      <c r="F45" s="386">
        <v>1980</v>
      </c>
      <c r="G45" s="386">
        <v>43</v>
      </c>
      <c r="H45" s="386">
        <v>133</v>
      </c>
      <c r="I45" s="386">
        <v>3610</v>
      </c>
      <c r="J45" s="386">
        <v>882</v>
      </c>
      <c r="K45" s="386">
        <v>1948</v>
      </c>
      <c r="L45" s="386">
        <v>372</v>
      </c>
      <c r="M45" s="386">
        <v>345</v>
      </c>
    </row>
    <row r="46" spans="1:13">
      <c r="B46" s="397" t="s">
        <v>1353</v>
      </c>
      <c r="C46" s="386">
        <v>10894</v>
      </c>
      <c r="D46" s="386">
        <v>4875</v>
      </c>
      <c r="E46" s="386">
        <v>1437</v>
      </c>
      <c r="F46" s="386">
        <v>3007</v>
      </c>
      <c r="G46" s="386">
        <v>125</v>
      </c>
      <c r="H46" s="386">
        <v>222</v>
      </c>
      <c r="I46" s="386">
        <v>6019</v>
      </c>
      <c r="J46" s="386">
        <v>1588</v>
      </c>
      <c r="K46" s="386">
        <v>3093</v>
      </c>
      <c r="L46" s="386">
        <v>754</v>
      </c>
      <c r="M46" s="386">
        <v>474</v>
      </c>
    </row>
    <row r="47" spans="1:13" s="395" customFormat="1">
      <c r="B47" s="396"/>
    </row>
    <row r="48" spans="1:13" s="395" customFormat="1">
      <c r="A48" s="395" t="s">
        <v>1354</v>
      </c>
      <c r="B48" s="396" t="s">
        <v>1315</v>
      </c>
      <c r="C48" s="395">
        <v>80912</v>
      </c>
      <c r="D48" s="395">
        <v>37156</v>
      </c>
      <c r="E48" s="395">
        <v>11594</v>
      </c>
      <c r="F48" s="395">
        <v>22034</v>
      </c>
      <c r="G48" s="395">
        <v>1096</v>
      </c>
      <c r="H48" s="395">
        <v>1801</v>
      </c>
      <c r="I48" s="395">
        <v>43756</v>
      </c>
      <c r="J48" s="395">
        <v>10757</v>
      </c>
      <c r="K48" s="395">
        <v>22395</v>
      </c>
      <c r="L48" s="395">
        <v>6285</v>
      </c>
      <c r="M48" s="395">
        <v>3347</v>
      </c>
    </row>
    <row r="49" spans="2:15">
      <c r="B49" s="397" t="s">
        <v>1355</v>
      </c>
      <c r="C49" s="386">
        <v>4121</v>
      </c>
      <c r="D49" s="386">
        <v>1911</v>
      </c>
      <c r="E49" s="386">
        <v>443</v>
      </c>
      <c r="F49" s="386">
        <v>1230</v>
      </c>
      <c r="G49" s="386">
        <v>74</v>
      </c>
      <c r="H49" s="386">
        <v>68</v>
      </c>
      <c r="I49" s="386">
        <v>2210</v>
      </c>
      <c r="J49" s="386">
        <v>416</v>
      </c>
      <c r="K49" s="386">
        <v>1239</v>
      </c>
      <c r="L49" s="386">
        <v>329</v>
      </c>
      <c r="M49" s="386">
        <v>53</v>
      </c>
    </row>
    <row r="50" spans="2:15">
      <c r="B50" s="397" t="s">
        <v>1356</v>
      </c>
      <c r="C50" s="386">
        <v>10037</v>
      </c>
      <c r="D50" s="386">
        <v>4594</v>
      </c>
      <c r="E50" s="386">
        <v>1522</v>
      </c>
      <c r="F50" s="386">
        <v>2620</v>
      </c>
      <c r="G50" s="386">
        <v>150</v>
      </c>
      <c r="H50" s="386">
        <v>249</v>
      </c>
      <c r="I50" s="386">
        <v>5443</v>
      </c>
      <c r="J50" s="386">
        <v>1535</v>
      </c>
      <c r="K50" s="386">
        <v>2658</v>
      </c>
      <c r="L50" s="386">
        <v>749</v>
      </c>
      <c r="M50" s="386">
        <v>426</v>
      </c>
    </row>
    <row r="51" spans="2:15">
      <c r="B51" s="397" t="s">
        <v>1357</v>
      </c>
      <c r="C51" s="386">
        <v>2738</v>
      </c>
      <c r="D51" s="386">
        <v>1215</v>
      </c>
      <c r="E51" s="386">
        <v>406</v>
      </c>
      <c r="F51" s="386">
        <v>650</v>
      </c>
      <c r="G51" s="386">
        <v>43</v>
      </c>
      <c r="H51" s="386">
        <v>82</v>
      </c>
      <c r="I51" s="386">
        <v>1523</v>
      </c>
      <c r="J51" s="386">
        <v>401</v>
      </c>
      <c r="K51" s="386">
        <v>667</v>
      </c>
      <c r="L51" s="386">
        <v>265</v>
      </c>
      <c r="M51" s="386">
        <v>153</v>
      </c>
    </row>
    <row r="52" spans="2:15">
      <c r="B52" s="397" t="s">
        <v>1358</v>
      </c>
      <c r="C52" s="386">
        <v>417</v>
      </c>
      <c r="D52" s="386">
        <v>182</v>
      </c>
      <c r="E52" s="386">
        <v>52</v>
      </c>
      <c r="F52" s="386">
        <v>107</v>
      </c>
      <c r="G52" s="386">
        <v>7</v>
      </c>
      <c r="H52" s="386">
        <v>15</v>
      </c>
      <c r="I52" s="386">
        <v>235</v>
      </c>
      <c r="J52" s="386">
        <v>57</v>
      </c>
      <c r="K52" s="386">
        <v>110</v>
      </c>
      <c r="L52" s="386">
        <v>49</v>
      </c>
      <c r="M52" s="386">
        <v>15</v>
      </c>
      <c r="O52" s="385"/>
    </row>
    <row r="53" spans="2:15">
      <c r="B53" s="397" t="s">
        <v>1359</v>
      </c>
      <c r="C53" s="386">
        <v>5010</v>
      </c>
      <c r="D53" s="386">
        <v>2401</v>
      </c>
      <c r="E53" s="386">
        <v>854</v>
      </c>
      <c r="F53" s="386">
        <v>1284</v>
      </c>
      <c r="G53" s="386">
        <v>79</v>
      </c>
      <c r="H53" s="386">
        <v>141</v>
      </c>
      <c r="I53" s="386">
        <v>2609</v>
      </c>
      <c r="J53" s="386">
        <v>685</v>
      </c>
      <c r="K53" s="386">
        <v>1289</v>
      </c>
      <c r="L53" s="386">
        <v>352</v>
      </c>
      <c r="M53" s="386">
        <v>233</v>
      </c>
    </row>
    <row r="54" spans="2:15">
      <c r="B54" s="397" t="s">
        <v>1360</v>
      </c>
      <c r="C54" s="386">
        <v>2815</v>
      </c>
      <c r="D54" s="386">
        <v>1321</v>
      </c>
      <c r="E54" s="386">
        <v>399</v>
      </c>
      <c r="F54" s="386">
        <v>804</v>
      </c>
      <c r="G54" s="386">
        <v>46</v>
      </c>
      <c r="H54" s="386">
        <v>62</v>
      </c>
      <c r="I54" s="386">
        <v>1494</v>
      </c>
      <c r="J54" s="386">
        <v>357</v>
      </c>
      <c r="K54" s="386">
        <v>811</v>
      </c>
      <c r="L54" s="386">
        <v>224</v>
      </c>
      <c r="M54" s="386">
        <v>84</v>
      </c>
    </row>
    <row r="55" spans="2:15">
      <c r="B55" s="397" t="s">
        <v>1361</v>
      </c>
      <c r="C55" s="386">
        <v>1060</v>
      </c>
      <c r="D55" s="386">
        <v>459</v>
      </c>
      <c r="E55" s="386">
        <v>112</v>
      </c>
      <c r="F55" s="386">
        <v>299</v>
      </c>
      <c r="G55" s="386">
        <v>21</v>
      </c>
      <c r="H55" s="386">
        <v>26</v>
      </c>
      <c r="I55" s="386">
        <v>601</v>
      </c>
      <c r="J55" s="386">
        <v>105</v>
      </c>
      <c r="K55" s="386">
        <v>301</v>
      </c>
      <c r="L55" s="386">
        <v>157</v>
      </c>
      <c r="M55" s="386">
        <v>25</v>
      </c>
    </row>
    <row r="56" spans="2:15">
      <c r="B56" s="397" t="s">
        <v>1362</v>
      </c>
      <c r="C56" s="386">
        <v>2008</v>
      </c>
      <c r="D56" s="386">
        <v>944</v>
      </c>
      <c r="E56" s="386">
        <v>274</v>
      </c>
      <c r="F56" s="386">
        <v>586</v>
      </c>
      <c r="G56" s="386">
        <v>32</v>
      </c>
      <c r="H56" s="386">
        <v>39</v>
      </c>
      <c r="I56" s="386">
        <v>1064</v>
      </c>
      <c r="J56" s="386">
        <v>242</v>
      </c>
      <c r="K56" s="386">
        <v>598</v>
      </c>
      <c r="L56" s="386">
        <v>151</v>
      </c>
      <c r="M56" s="386">
        <v>51</v>
      </c>
    </row>
    <row r="57" spans="2:15">
      <c r="B57" s="397" t="s">
        <v>1363</v>
      </c>
      <c r="C57" s="386">
        <v>192</v>
      </c>
      <c r="D57" s="386">
        <v>98</v>
      </c>
      <c r="E57" s="386">
        <v>28</v>
      </c>
      <c r="F57" s="386">
        <v>63</v>
      </c>
      <c r="G57" s="386">
        <v>3</v>
      </c>
      <c r="H57" s="386">
        <v>2</v>
      </c>
      <c r="I57" s="386">
        <v>94</v>
      </c>
      <c r="J57" s="386">
        <v>12</v>
      </c>
      <c r="K57" s="386">
        <v>64</v>
      </c>
      <c r="L57" s="386">
        <v>14</v>
      </c>
      <c r="M57" s="386">
        <v>2</v>
      </c>
    </row>
    <row r="58" spans="2:15">
      <c r="B58" s="397" t="s">
        <v>1364</v>
      </c>
      <c r="C58" s="386">
        <v>8567</v>
      </c>
      <c r="D58" s="386">
        <v>3912</v>
      </c>
      <c r="E58" s="386">
        <v>1060</v>
      </c>
      <c r="F58" s="386">
        <v>2593</v>
      </c>
      <c r="G58" s="386">
        <v>80</v>
      </c>
      <c r="H58" s="386">
        <v>143</v>
      </c>
      <c r="I58" s="386">
        <v>4655</v>
      </c>
      <c r="J58" s="386">
        <v>992</v>
      </c>
      <c r="K58" s="386">
        <v>2650</v>
      </c>
      <c r="L58" s="386">
        <v>618</v>
      </c>
      <c r="M58" s="386">
        <v>323</v>
      </c>
    </row>
    <row r="59" spans="2:15">
      <c r="B59" s="397" t="s">
        <v>1365</v>
      </c>
      <c r="C59" s="386">
        <v>10890</v>
      </c>
      <c r="D59" s="386">
        <v>4820</v>
      </c>
      <c r="E59" s="386">
        <v>1385</v>
      </c>
      <c r="F59" s="386">
        <v>2943</v>
      </c>
      <c r="G59" s="386">
        <v>160</v>
      </c>
      <c r="H59" s="386">
        <v>262</v>
      </c>
      <c r="I59" s="386">
        <v>6070</v>
      </c>
      <c r="J59" s="386">
        <v>1516</v>
      </c>
      <c r="K59" s="386">
        <v>2987</v>
      </c>
      <c r="L59" s="386">
        <v>923</v>
      </c>
      <c r="M59" s="386">
        <v>529</v>
      </c>
    </row>
    <row r="60" spans="2:15">
      <c r="B60" s="397" t="s">
        <v>1366</v>
      </c>
      <c r="C60" s="386">
        <v>5381</v>
      </c>
      <c r="D60" s="386">
        <v>2407</v>
      </c>
      <c r="E60" s="386">
        <v>661</v>
      </c>
      <c r="F60" s="386">
        <v>1553</v>
      </c>
      <c r="G60" s="386">
        <v>65</v>
      </c>
      <c r="H60" s="386">
        <v>105</v>
      </c>
      <c r="I60" s="386">
        <v>2974</v>
      </c>
      <c r="J60" s="386">
        <v>673</v>
      </c>
      <c r="K60" s="386">
        <v>1588</v>
      </c>
      <c r="L60" s="386">
        <v>408</v>
      </c>
      <c r="M60" s="386">
        <v>239</v>
      </c>
    </row>
    <row r="61" spans="2:15">
      <c r="B61" s="397" t="s">
        <v>1367</v>
      </c>
      <c r="C61" s="386">
        <v>12333</v>
      </c>
      <c r="D61" s="386">
        <v>5968</v>
      </c>
      <c r="E61" s="386">
        <v>2429</v>
      </c>
      <c r="F61" s="386">
        <v>3030</v>
      </c>
      <c r="G61" s="386">
        <v>130</v>
      </c>
      <c r="H61" s="386">
        <v>258</v>
      </c>
      <c r="I61" s="386">
        <v>6365</v>
      </c>
      <c r="J61" s="386">
        <v>1809</v>
      </c>
      <c r="K61" s="386">
        <v>3105</v>
      </c>
      <c r="L61" s="386">
        <v>787</v>
      </c>
      <c r="M61" s="386">
        <v>546</v>
      </c>
    </row>
    <row r="62" spans="2:15">
      <c r="B62" s="397" t="s">
        <v>1368</v>
      </c>
      <c r="C62" s="386">
        <v>3358</v>
      </c>
      <c r="D62" s="386">
        <v>1544</v>
      </c>
      <c r="E62" s="386">
        <v>435</v>
      </c>
      <c r="F62" s="386">
        <v>987</v>
      </c>
      <c r="G62" s="386">
        <v>55</v>
      </c>
      <c r="H62" s="386">
        <v>53</v>
      </c>
      <c r="I62" s="386">
        <v>1814</v>
      </c>
      <c r="J62" s="386">
        <v>395</v>
      </c>
      <c r="K62" s="386">
        <v>1006</v>
      </c>
      <c r="L62" s="386">
        <v>308</v>
      </c>
      <c r="M62" s="386">
        <v>71</v>
      </c>
    </row>
    <row r="63" spans="2:15">
      <c r="B63" s="397" t="s">
        <v>1369</v>
      </c>
      <c r="C63" s="386">
        <v>10070</v>
      </c>
      <c r="D63" s="386">
        <v>4498</v>
      </c>
      <c r="E63" s="386">
        <v>1312</v>
      </c>
      <c r="F63" s="386">
        <v>2731</v>
      </c>
      <c r="G63" s="386">
        <v>107</v>
      </c>
      <c r="H63" s="386">
        <v>248</v>
      </c>
      <c r="I63" s="386">
        <v>5572</v>
      </c>
      <c r="J63" s="386">
        <v>1371</v>
      </c>
      <c r="K63" s="386">
        <v>2767</v>
      </c>
      <c r="L63" s="386">
        <v>716</v>
      </c>
      <c r="M63" s="386">
        <v>567</v>
      </c>
    </row>
    <row r="64" spans="2:15">
      <c r="B64" s="397" t="s">
        <v>1370</v>
      </c>
      <c r="C64" s="386">
        <v>1915</v>
      </c>
      <c r="D64" s="386">
        <v>882</v>
      </c>
      <c r="E64" s="386">
        <v>222</v>
      </c>
      <c r="F64" s="386">
        <v>554</v>
      </c>
      <c r="G64" s="386">
        <v>44</v>
      </c>
      <c r="H64" s="386">
        <v>48</v>
      </c>
      <c r="I64" s="386">
        <v>1033</v>
      </c>
      <c r="J64" s="386">
        <v>191</v>
      </c>
      <c r="K64" s="386">
        <v>555</v>
      </c>
      <c r="L64" s="386">
        <v>235</v>
      </c>
      <c r="M64" s="386">
        <v>30</v>
      </c>
    </row>
    <row r="65" spans="1:13" s="395" customFormat="1">
      <c r="B65" s="396"/>
    </row>
    <row r="66" spans="1:13" s="395" customFormat="1">
      <c r="A66" s="395" t="s">
        <v>1371</v>
      </c>
      <c r="B66" s="396" t="s">
        <v>1315</v>
      </c>
      <c r="C66" s="395">
        <v>103113</v>
      </c>
      <c r="D66" s="395">
        <v>47463</v>
      </c>
      <c r="E66" s="395">
        <v>12850</v>
      </c>
      <c r="F66" s="395">
        <v>30794</v>
      </c>
      <c r="G66" s="395">
        <v>1263</v>
      </c>
      <c r="H66" s="395">
        <v>1756</v>
      </c>
      <c r="I66" s="395">
        <v>55650</v>
      </c>
      <c r="J66" s="395">
        <v>12509</v>
      </c>
      <c r="K66" s="395">
        <v>31164</v>
      </c>
      <c r="L66" s="395">
        <v>6990</v>
      </c>
      <c r="M66" s="395">
        <v>3334</v>
      </c>
    </row>
    <row r="67" spans="1:13">
      <c r="B67" s="397" t="s">
        <v>1372</v>
      </c>
      <c r="C67" s="386">
        <v>2992</v>
      </c>
      <c r="D67" s="386">
        <v>1393</v>
      </c>
      <c r="E67" s="386">
        <v>354</v>
      </c>
      <c r="F67" s="386">
        <v>922</v>
      </c>
      <c r="G67" s="386">
        <v>51</v>
      </c>
      <c r="H67" s="386">
        <v>57</v>
      </c>
      <c r="I67" s="386">
        <v>1599</v>
      </c>
      <c r="J67" s="386">
        <v>298</v>
      </c>
      <c r="K67" s="386">
        <v>908</v>
      </c>
      <c r="L67" s="386">
        <v>295</v>
      </c>
      <c r="M67" s="386">
        <v>66</v>
      </c>
    </row>
    <row r="68" spans="1:13">
      <c r="B68" s="397" t="s">
        <v>1373</v>
      </c>
      <c r="C68" s="386">
        <v>5947</v>
      </c>
      <c r="D68" s="386">
        <v>2813</v>
      </c>
      <c r="E68" s="386">
        <v>812</v>
      </c>
      <c r="F68" s="386">
        <v>1813</v>
      </c>
      <c r="G68" s="386">
        <v>72</v>
      </c>
      <c r="H68" s="386">
        <v>92</v>
      </c>
      <c r="I68" s="386">
        <v>3134</v>
      </c>
      <c r="J68" s="386">
        <v>693</v>
      </c>
      <c r="K68" s="386">
        <v>1848</v>
      </c>
      <c r="L68" s="386">
        <v>383</v>
      </c>
      <c r="M68" s="386">
        <v>156</v>
      </c>
    </row>
    <row r="69" spans="1:13">
      <c r="B69" s="397" t="s">
        <v>1374</v>
      </c>
      <c r="C69" s="386">
        <v>9592</v>
      </c>
      <c r="D69" s="386">
        <v>4273</v>
      </c>
      <c r="E69" s="386">
        <v>1075</v>
      </c>
      <c r="F69" s="386">
        <v>2682</v>
      </c>
      <c r="G69" s="386">
        <v>103</v>
      </c>
      <c r="H69" s="386">
        <v>146</v>
      </c>
      <c r="I69" s="386">
        <v>5319</v>
      </c>
      <c r="J69" s="386">
        <v>1040</v>
      </c>
      <c r="K69" s="386">
        <v>2698</v>
      </c>
      <c r="L69" s="386">
        <v>687</v>
      </c>
      <c r="M69" s="386">
        <v>272</v>
      </c>
    </row>
    <row r="70" spans="1:13">
      <c r="B70" s="397" t="s">
        <v>1375</v>
      </c>
      <c r="C70" s="386">
        <v>5215</v>
      </c>
      <c r="D70" s="386">
        <v>2349</v>
      </c>
      <c r="E70" s="386">
        <v>615</v>
      </c>
      <c r="F70" s="386">
        <v>1524</v>
      </c>
      <c r="G70" s="386">
        <v>52</v>
      </c>
      <c r="H70" s="386">
        <v>125</v>
      </c>
      <c r="I70" s="386">
        <v>2866</v>
      </c>
      <c r="J70" s="386">
        <v>650</v>
      </c>
      <c r="K70" s="386">
        <v>1533</v>
      </c>
      <c r="L70" s="386">
        <v>332</v>
      </c>
      <c r="M70" s="386">
        <v>300</v>
      </c>
    </row>
    <row r="71" spans="1:13">
      <c r="B71" s="397" t="s">
        <v>1376</v>
      </c>
      <c r="C71" s="386">
        <v>5437</v>
      </c>
      <c r="D71" s="386">
        <v>2497</v>
      </c>
      <c r="E71" s="386">
        <v>659</v>
      </c>
      <c r="F71" s="386">
        <v>1609</v>
      </c>
      <c r="G71" s="386">
        <v>106</v>
      </c>
      <c r="H71" s="386">
        <v>97</v>
      </c>
      <c r="I71" s="386">
        <v>2940</v>
      </c>
      <c r="J71" s="386">
        <v>568</v>
      </c>
      <c r="K71" s="386">
        <v>1615</v>
      </c>
      <c r="L71" s="386">
        <v>588</v>
      </c>
      <c r="M71" s="386">
        <v>121</v>
      </c>
    </row>
    <row r="72" spans="1:13">
      <c r="B72" s="397" t="s">
        <v>1377</v>
      </c>
      <c r="C72" s="386">
        <v>1853</v>
      </c>
      <c r="D72" s="386">
        <v>874</v>
      </c>
      <c r="E72" s="386">
        <v>222</v>
      </c>
      <c r="F72" s="386">
        <v>576</v>
      </c>
      <c r="G72" s="386">
        <v>26</v>
      </c>
      <c r="H72" s="386">
        <v>38</v>
      </c>
      <c r="I72" s="386">
        <v>979</v>
      </c>
      <c r="J72" s="386">
        <v>184</v>
      </c>
      <c r="K72" s="386">
        <v>581</v>
      </c>
      <c r="L72" s="386">
        <v>152</v>
      </c>
      <c r="M72" s="386">
        <v>38</v>
      </c>
    </row>
    <row r="73" spans="1:13">
      <c r="B73" s="397" t="s">
        <v>1378</v>
      </c>
      <c r="C73" s="386">
        <v>7271</v>
      </c>
      <c r="D73" s="386">
        <v>3350</v>
      </c>
      <c r="E73" s="386">
        <v>959</v>
      </c>
      <c r="F73" s="386">
        <v>2112</v>
      </c>
      <c r="G73" s="386">
        <v>96</v>
      </c>
      <c r="H73" s="386">
        <v>138</v>
      </c>
      <c r="I73" s="386">
        <v>3921</v>
      </c>
      <c r="J73" s="386">
        <v>933</v>
      </c>
      <c r="K73" s="386">
        <v>2156</v>
      </c>
      <c r="L73" s="386">
        <v>495</v>
      </c>
      <c r="M73" s="386">
        <v>272</v>
      </c>
    </row>
    <row r="74" spans="1:13">
      <c r="B74" s="397" t="s">
        <v>1379</v>
      </c>
      <c r="C74" s="386">
        <v>1973</v>
      </c>
      <c r="D74" s="386">
        <v>929</v>
      </c>
      <c r="E74" s="386">
        <v>274</v>
      </c>
      <c r="F74" s="386">
        <v>597</v>
      </c>
      <c r="G74" s="386">
        <v>22</v>
      </c>
      <c r="H74" s="386">
        <v>28</v>
      </c>
      <c r="I74" s="386">
        <v>1044</v>
      </c>
      <c r="J74" s="386">
        <v>242</v>
      </c>
      <c r="K74" s="386">
        <v>606</v>
      </c>
      <c r="L74" s="386">
        <v>146</v>
      </c>
      <c r="M74" s="386">
        <v>38</v>
      </c>
    </row>
    <row r="75" spans="1:13">
      <c r="B75" s="397" t="s">
        <v>1380</v>
      </c>
      <c r="C75" s="386">
        <v>918</v>
      </c>
      <c r="D75" s="386">
        <v>421</v>
      </c>
      <c r="E75" s="386">
        <v>118</v>
      </c>
      <c r="F75" s="386">
        <v>278</v>
      </c>
      <c r="G75" s="386">
        <v>14</v>
      </c>
      <c r="H75" s="386">
        <v>9</v>
      </c>
      <c r="I75" s="386">
        <v>497</v>
      </c>
      <c r="J75" s="386">
        <v>105</v>
      </c>
      <c r="K75" s="386">
        <v>280</v>
      </c>
      <c r="L75" s="386">
        <v>88</v>
      </c>
      <c r="M75" s="386">
        <v>14</v>
      </c>
    </row>
    <row r="76" spans="1:13">
      <c r="B76" s="397" t="s">
        <v>1381</v>
      </c>
      <c r="C76" s="386">
        <v>9934</v>
      </c>
      <c r="D76" s="386">
        <v>4584</v>
      </c>
      <c r="E76" s="386">
        <v>1196</v>
      </c>
      <c r="F76" s="386">
        <v>3127</v>
      </c>
      <c r="G76" s="386">
        <v>73</v>
      </c>
      <c r="H76" s="386">
        <v>118</v>
      </c>
      <c r="I76" s="386">
        <v>5350</v>
      </c>
      <c r="J76" s="386">
        <v>1314</v>
      </c>
      <c r="K76" s="386">
        <v>3181</v>
      </c>
      <c r="L76" s="386">
        <v>423</v>
      </c>
      <c r="M76" s="386">
        <v>333</v>
      </c>
    </row>
    <row r="77" spans="1:13">
      <c r="B77" s="397" t="s">
        <v>1382</v>
      </c>
      <c r="C77" s="386">
        <v>5587</v>
      </c>
      <c r="D77" s="386">
        <v>2620</v>
      </c>
      <c r="E77" s="386">
        <v>762</v>
      </c>
      <c r="F77" s="386">
        <v>1674</v>
      </c>
      <c r="G77" s="386">
        <v>62</v>
      </c>
      <c r="H77" s="386">
        <v>103</v>
      </c>
      <c r="I77" s="386">
        <v>2967</v>
      </c>
      <c r="J77" s="386">
        <v>746</v>
      </c>
      <c r="K77" s="386">
        <v>1721</v>
      </c>
      <c r="L77" s="386">
        <v>269</v>
      </c>
      <c r="M77" s="386">
        <v>183</v>
      </c>
    </row>
    <row r="78" spans="1:13">
      <c r="B78" s="397" t="s">
        <v>1383</v>
      </c>
      <c r="C78" s="386">
        <v>5306</v>
      </c>
      <c r="D78" s="386">
        <v>2431</v>
      </c>
      <c r="E78" s="386">
        <v>745</v>
      </c>
      <c r="F78" s="386">
        <v>1414</v>
      </c>
      <c r="G78" s="386">
        <v>66</v>
      </c>
      <c r="H78" s="386">
        <v>149</v>
      </c>
      <c r="I78" s="386">
        <v>2875</v>
      </c>
      <c r="J78" s="386">
        <v>757</v>
      </c>
      <c r="K78" s="386">
        <v>1433</v>
      </c>
      <c r="L78" s="386">
        <v>348</v>
      </c>
      <c r="M78" s="386">
        <v>263</v>
      </c>
    </row>
    <row r="79" spans="1:13">
      <c r="B79" s="397" t="s">
        <v>1384</v>
      </c>
      <c r="C79" s="386">
        <v>5285</v>
      </c>
      <c r="D79" s="386">
        <v>2487</v>
      </c>
      <c r="E79" s="386">
        <v>730</v>
      </c>
      <c r="F79" s="386">
        <v>1587</v>
      </c>
      <c r="G79" s="386">
        <v>47</v>
      </c>
      <c r="H79" s="386">
        <v>80</v>
      </c>
      <c r="I79" s="386">
        <v>2798</v>
      </c>
      <c r="J79" s="386">
        <v>801</v>
      </c>
      <c r="K79" s="386">
        <v>1578</v>
      </c>
      <c r="L79" s="386">
        <v>214</v>
      </c>
      <c r="M79" s="386">
        <v>151</v>
      </c>
    </row>
    <row r="80" spans="1:13">
      <c r="B80" s="397" t="s">
        <v>1385</v>
      </c>
      <c r="C80" s="386">
        <v>7207</v>
      </c>
      <c r="D80" s="386">
        <v>3329</v>
      </c>
      <c r="E80" s="386">
        <v>856</v>
      </c>
      <c r="F80" s="386">
        <v>2198</v>
      </c>
      <c r="G80" s="386">
        <v>134</v>
      </c>
      <c r="H80" s="386">
        <v>107</v>
      </c>
      <c r="I80" s="386">
        <v>3878</v>
      </c>
      <c r="J80" s="386">
        <v>777</v>
      </c>
      <c r="K80" s="386">
        <v>2212</v>
      </c>
      <c r="L80" s="386">
        <v>666</v>
      </c>
      <c r="M80" s="386">
        <v>161</v>
      </c>
    </row>
    <row r="81" spans="1:13">
      <c r="B81" s="397" t="s">
        <v>1386</v>
      </c>
      <c r="C81" s="386">
        <v>6031</v>
      </c>
      <c r="D81" s="386">
        <v>2832</v>
      </c>
      <c r="E81" s="386">
        <v>805</v>
      </c>
      <c r="F81" s="386">
        <v>1806</v>
      </c>
      <c r="G81" s="386">
        <v>83</v>
      </c>
      <c r="H81" s="386">
        <v>104</v>
      </c>
      <c r="I81" s="386">
        <v>3199</v>
      </c>
      <c r="J81" s="386">
        <v>678</v>
      </c>
      <c r="K81" s="386">
        <v>1827</v>
      </c>
      <c r="L81" s="386">
        <v>470</v>
      </c>
      <c r="M81" s="386">
        <v>157</v>
      </c>
    </row>
    <row r="82" spans="1:13">
      <c r="B82" s="397" t="s">
        <v>1387</v>
      </c>
      <c r="C82" s="386">
        <v>2186</v>
      </c>
      <c r="D82" s="386">
        <v>1042</v>
      </c>
      <c r="E82" s="386">
        <v>288</v>
      </c>
      <c r="F82" s="386">
        <v>680</v>
      </c>
      <c r="G82" s="386">
        <v>38</v>
      </c>
      <c r="H82" s="386">
        <v>34</v>
      </c>
      <c r="I82" s="386">
        <v>1144</v>
      </c>
      <c r="J82" s="386">
        <v>240</v>
      </c>
      <c r="K82" s="386">
        <v>677</v>
      </c>
      <c r="L82" s="386">
        <v>170</v>
      </c>
      <c r="M82" s="386">
        <v>43</v>
      </c>
    </row>
    <row r="83" spans="1:13">
      <c r="B83" s="397" t="s">
        <v>1388</v>
      </c>
      <c r="C83" s="386">
        <v>5685</v>
      </c>
      <c r="D83" s="386">
        <v>2605</v>
      </c>
      <c r="E83" s="386">
        <v>652</v>
      </c>
      <c r="F83" s="386">
        <v>1769</v>
      </c>
      <c r="G83" s="386">
        <v>59</v>
      </c>
      <c r="H83" s="386">
        <v>111</v>
      </c>
      <c r="I83" s="386">
        <v>3080</v>
      </c>
      <c r="J83" s="386">
        <v>685</v>
      </c>
      <c r="K83" s="386">
        <v>1816</v>
      </c>
      <c r="L83" s="386">
        <v>361</v>
      </c>
      <c r="M83" s="386">
        <v>187</v>
      </c>
    </row>
    <row r="84" spans="1:13">
      <c r="B84" s="397" t="s">
        <v>1389</v>
      </c>
      <c r="C84" s="386">
        <v>1845</v>
      </c>
      <c r="D84" s="386">
        <v>817</v>
      </c>
      <c r="E84" s="386">
        <v>210</v>
      </c>
      <c r="F84" s="386">
        <v>503</v>
      </c>
      <c r="G84" s="386">
        <v>35</v>
      </c>
      <c r="H84" s="386">
        <v>25</v>
      </c>
      <c r="I84" s="386">
        <v>1028</v>
      </c>
      <c r="J84" s="386">
        <v>187</v>
      </c>
      <c r="K84" s="386">
        <v>505</v>
      </c>
      <c r="L84" s="386">
        <v>159</v>
      </c>
      <c r="M84" s="386">
        <v>44</v>
      </c>
    </row>
    <row r="85" spans="1:13">
      <c r="B85" s="397" t="s">
        <v>1390</v>
      </c>
      <c r="C85" s="386">
        <v>12849</v>
      </c>
      <c r="D85" s="386">
        <v>5817</v>
      </c>
      <c r="E85" s="386">
        <v>1518</v>
      </c>
      <c r="F85" s="386">
        <v>3923</v>
      </c>
      <c r="G85" s="386">
        <v>124</v>
      </c>
      <c r="H85" s="386">
        <v>195</v>
      </c>
      <c r="I85" s="386">
        <v>7032</v>
      </c>
      <c r="J85" s="386">
        <v>1611</v>
      </c>
      <c r="K85" s="386">
        <v>3989</v>
      </c>
      <c r="L85" s="386">
        <v>744</v>
      </c>
      <c r="M85" s="386">
        <v>535</v>
      </c>
    </row>
    <row r="86" spans="1:13" s="395" customFormat="1">
      <c r="B86" s="396"/>
    </row>
    <row r="87" spans="1:13" s="395" customFormat="1">
      <c r="A87" s="395" t="s">
        <v>1391</v>
      </c>
      <c r="B87" s="396" t="s">
        <v>1315</v>
      </c>
      <c r="C87" s="395">
        <v>123094</v>
      </c>
      <c r="D87" s="395">
        <v>57475</v>
      </c>
      <c r="E87" s="395">
        <v>16319</v>
      </c>
      <c r="F87" s="395">
        <v>36632</v>
      </c>
      <c r="G87" s="395">
        <v>1556</v>
      </c>
      <c r="H87" s="395">
        <v>2266</v>
      </c>
      <c r="I87" s="395">
        <v>65619</v>
      </c>
      <c r="J87" s="395">
        <v>14625</v>
      </c>
      <c r="K87" s="395">
        <v>37075</v>
      </c>
      <c r="L87" s="395">
        <v>8167</v>
      </c>
      <c r="M87" s="395">
        <v>4674</v>
      </c>
    </row>
    <row r="88" spans="1:13">
      <c r="B88" s="397" t="s">
        <v>1392</v>
      </c>
      <c r="C88" s="386">
        <v>2951</v>
      </c>
      <c r="D88" s="386">
        <v>1379</v>
      </c>
      <c r="E88" s="386">
        <v>387</v>
      </c>
      <c r="F88" s="386">
        <v>885</v>
      </c>
      <c r="G88" s="386">
        <v>36</v>
      </c>
      <c r="H88" s="386">
        <v>59</v>
      </c>
      <c r="I88" s="386">
        <v>1572</v>
      </c>
      <c r="J88" s="386">
        <v>305</v>
      </c>
      <c r="K88" s="386">
        <v>883</v>
      </c>
      <c r="L88" s="386">
        <v>276</v>
      </c>
      <c r="M88" s="386">
        <v>82</v>
      </c>
    </row>
    <row r="89" spans="1:13">
      <c r="B89" s="397" t="s">
        <v>1393</v>
      </c>
      <c r="C89" s="386">
        <v>4628</v>
      </c>
      <c r="D89" s="386">
        <v>2207</v>
      </c>
      <c r="E89" s="386">
        <v>669</v>
      </c>
      <c r="F89" s="386">
        <v>1385</v>
      </c>
      <c r="G89" s="386">
        <v>42</v>
      </c>
      <c r="H89" s="386">
        <v>77</v>
      </c>
      <c r="I89" s="386">
        <v>2421</v>
      </c>
      <c r="J89" s="386">
        <v>590</v>
      </c>
      <c r="K89" s="386">
        <v>1356</v>
      </c>
      <c r="L89" s="386">
        <v>226</v>
      </c>
      <c r="M89" s="386">
        <v>222</v>
      </c>
    </row>
    <row r="90" spans="1:13">
      <c r="B90" s="397" t="s">
        <v>1394</v>
      </c>
      <c r="C90" s="386">
        <v>12341</v>
      </c>
      <c r="D90" s="386">
        <v>5688</v>
      </c>
      <c r="E90" s="386">
        <v>1610</v>
      </c>
      <c r="F90" s="386">
        <v>3536</v>
      </c>
      <c r="G90" s="386">
        <v>169</v>
      </c>
      <c r="H90" s="386">
        <v>274</v>
      </c>
      <c r="I90" s="386">
        <v>6653</v>
      </c>
      <c r="J90" s="386">
        <v>1607</v>
      </c>
      <c r="K90" s="386">
        <v>3599</v>
      </c>
      <c r="L90" s="386">
        <v>757</v>
      </c>
      <c r="M90" s="386">
        <v>537</v>
      </c>
    </row>
    <row r="91" spans="1:13">
      <c r="B91" s="397" t="s">
        <v>1395</v>
      </c>
      <c r="C91" s="386">
        <v>5160</v>
      </c>
      <c r="D91" s="386">
        <v>2477</v>
      </c>
      <c r="E91" s="386">
        <v>765</v>
      </c>
      <c r="F91" s="386">
        <v>1493</v>
      </c>
      <c r="G91" s="386">
        <v>76</v>
      </c>
      <c r="H91" s="386">
        <v>114</v>
      </c>
      <c r="I91" s="386">
        <v>2683</v>
      </c>
      <c r="J91" s="386">
        <v>607</v>
      </c>
      <c r="K91" s="386">
        <v>1518</v>
      </c>
      <c r="L91" s="386">
        <v>322</v>
      </c>
      <c r="M91" s="386">
        <v>197</v>
      </c>
    </row>
    <row r="92" spans="1:13">
      <c r="B92" s="397" t="s">
        <v>1396</v>
      </c>
      <c r="C92" s="386">
        <v>3756</v>
      </c>
      <c r="D92" s="386">
        <v>1808</v>
      </c>
      <c r="E92" s="386">
        <v>536</v>
      </c>
      <c r="F92" s="386">
        <v>1129</v>
      </c>
      <c r="G92" s="386">
        <v>52</v>
      </c>
      <c r="H92" s="386">
        <v>71</v>
      </c>
      <c r="I92" s="386">
        <v>1948</v>
      </c>
      <c r="J92" s="386">
        <v>447</v>
      </c>
      <c r="K92" s="386">
        <v>1143</v>
      </c>
      <c r="L92" s="386">
        <v>222</v>
      </c>
      <c r="M92" s="386">
        <v>110</v>
      </c>
    </row>
    <row r="93" spans="1:13">
      <c r="B93" s="397" t="s">
        <v>1397</v>
      </c>
      <c r="C93" s="386">
        <v>2057</v>
      </c>
      <c r="D93" s="386">
        <v>974</v>
      </c>
      <c r="E93" s="386">
        <v>240</v>
      </c>
      <c r="F93" s="386">
        <v>653</v>
      </c>
      <c r="G93" s="386">
        <v>43</v>
      </c>
      <c r="H93" s="386">
        <v>33</v>
      </c>
      <c r="I93" s="386">
        <v>1083</v>
      </c>
      <c r="J93" s="386">
        <v>198</v>
      </c>
      <c r="K93" s="386">
        <v>657</v>
      </c>
      <c r="L93" s="386">
        <v>167</v>
      </c>
      <c r="M93" s="386">
        <v>43</v>
      </c>
    </row>
    <row r="94" spans="1:13">
      <c r="B94" s="397" t="s">
        <v>1398</v>
      </c>
      <c r="C94" s="386">
        <v>8605</v>
      </c>
      <c r="D94" s="386">
        <v>4600</v>
      </c>
      <c r="E94" s="386">
        <v>1952</v>
      </c>
      <c r="F94" s="386">
        <v>2373</v>
      </c>
      <c r="G94" s="386">
        <v>82</v>
      </c>
      <c r="H94" s="386">
        <v>142</v>
      </c>
      <c r="I94" s="386">
        <v>4005</v>
      </c>
      <c r="J94" s="386">
        <v>990</v>
      </c>
      <c r="K94" s="386">
        <v>2310</v>
      </c>
      <c r="L94" s="386">
        <v>409</v>
      </c>
      <c r="M94" s="386">
        <v>245</v>
      </c>
    </row>
    <row r="95" spans="1:13">
      <c r="B95" s="397" t="s">
        <v>1399</v>
      </c>
      <c r="C95" s="386">
        <v>3101</v>
      </c>
      <c r="D95" s="386">
        <v>1457</v>
      </c>
      <c r="E95" s="386">
        <v>390</v>
      </c>
      <c r="F95" s="386">
        <v>955</v>
      </c>
      <c r="G95" s="386">
        <v>41</v>
      </c>
      <c r="H95" s="386">
        <v>58</v>
      </c>
      <c r="I95" s="386">
        <v>1644</v>
      </c>
      <c r="J95" s="386">
        <v>351</v>
      </c>
      <c r="K95" s="386">
        <v>964</v>
      </c>
      <c r="L95" s="386">
        <v>180</v>
      </c>
      <c r="M95" s="386">
        <v>127</v>
      </c>
    </row>
    <row r="96" spans="1:13">
      <c r="B96" s="397" t="s">
        <v>1400</v>
      </c>
      <c r="C96" s="386">
        <v>10502</v>
      </c>
      <c r="D96" s="386">
        <v>4675</v>
      </c>
      <c r="E96" s="386">
        <v>1253</v>
      </c>
      <c r="F96" s="386">
        <v>2973</v>
      </c>
      <c r="G96" s="386">
        <v>154</v>
      </c>
      <c r="H96" s="386">
        <v>210</v>
      </c>
      <c r="I96" s="386">
        <v>5827</v>
      </c>
      <c r="J96" s="386">
        <v>1314</v>
      </c>
      <c r="K96" s="386">
        <v>2996</v>
      </c>
      <c r="L96" s="386">
        <v>912</v>
      </c>
      <c r="M96" s="386">
        <v>482</v>
      </c>
    </row>
    <row r="97" spans="1:13">
      <c r="B97" s="397" t="s">
        <v>1401</v>
      </c>
      <c r="C97" s="386">
        <v>6559</v>
      </c>
      <c r="D97" s="386">
        <v>3042</v>
      </c>
      <c r="E97" s="386">
        <v>830</v>
      </c>
      <c r="F97" s="386">
        <v>1997</v>
      </c>
      <c r="G97" s="386">
        <v>73</v>
      </c>
      <c r="H97" s="386">
        <v>96</v>
      </c>
      <c r="I97" s="386">
        <v>3517</v>
      </c>
      <c r="J97" s="386">
        <v>773</v>
      </c>
      <c r="K97" s="386">
        <v>2030</v>
      </c>
      <c r="L97" s="386">
        <v>488</v>
      </c>
      <c r="M97" s="386">
        <v>145</v>
      </c>
    </row>
    <row r="98" spans="1:13">
      <c r="B98" s="397" t="s">
        <v>1402</v>
      </c>
      <c r="C98" s="386">
        <v>8339</v>
      </c>
      <c r="D98" s="386">
        <v>3873</v>
      </c>
      <c r="E98" s="386">
        <v>1105</v>
      </c>
      <c r="F98" s="386">
        <v>2489</v>
      </c>
      <c r="G98" s="386">
        <v>102</v>
      </c>
      <c r="H98" s="386">
        <v>147</v>
      </c>
      <c r="I98" s="386">
        <v>4466</v>
      </c>
      <c r="J98" s="386">
        <v>1016</v>
      </c>
      <c r="K98" s="386">
        <v>2532</v>
      </c>
      <c r="L98" s="386">
        <v>548</v>
      </c>
      <c r="M98" s="386">
        <v>308</v>
      </c>
    </row>
    <row r="99" spans="1:13">
      <c r="B99" s="397" t="s">
        <v>1403</v>
      </c>
      <c r="C99" s="386">
        <v>2064</v>
      </c>
      <c r="D99" s="386">
        <v>955</v>
      </c>
      <c r="E99" s="386">
        <v>235</v>
      </c>
      <c r="F99" s="386">
        <v>647</v>
      </c>
      <c r="G99" s="386">
        <v>35</v>
      </c>
      <c r="H99" s="386">
        <v>29</v>
      </c>
      <c r="I99" s="386">
        <v>1109</v>
      </c>
      <c r="J99" s="386">
        <v>197</v>
      </c>
      <c r="K99" s="386">
        <v>651</v>
      </c>
      <c r="L99" s="386">
        <v>197</v>
      </c>
      <c r="M99" s="386">
        <v>45</v>
      </c>
    </row>
    <row r="100" spans="1:13">
      <c r="B100" s="397" t="s">
        <v>1404</v>
      </c>
      <c r="C100" s="386">
        <v>2472</v>
      </c>
      <c r="D100" s="386">
        <v>1104</v>
      </c>
      <c r="E100" s="386">
        <v>316</v>
      </c>
      <c r="F100" s="386">
        <v>687</v>
      </c>
      <c r="G100" s="386">
        <v>45</v>
      </c>
      <c r="H100" s="386">
        <v>43</v>
      </c>
      <c r="I100" s="386">
        <v>1368</v>
      </c>
      <c r="J100" s="386">
        <v>299</v>
      </c>
      <c r="K100" s="386">
        <v>691</v>
      </c>
      <c r="L100" s="386">
        <v>263</v>
      </c>
      <c r="M100" s="386">
        <v>91</v>
      </c>
    </row>
    <row r="101" spans="1:13">
      <c r="B101" s="397" t="s">
        <v>1405</v>
      </c>
      <c r="C101" s="386">
        <v>5760</v>
      </c>
      <c r="D101" s="386">
        <v>2656</v>
      </c>
      <c r="E101" s="386">
        <v>747</v>
      </c>
      <c r="F101" s="386">
        <v>1669</v>
      </c>
      <c r="G101" s="386">
        <v>65</v>
      </c>
      <c r="H101" s="386">
        <v>136</v>
      </c>
      <c r="I101" s="386">
        <v>3104</v>
      </c>
      <c r="J101" s="386">
        <v>670</v>
      </c>
      <c r="K101" s="386">
        <v>1679</v>
      </c>
      <c r="L101" s="386">
        <v>412</v>
      </c>
      <c r="M101" s="386">
        <v>302</v>
      </c>
    </row>
    <row r="102" spans="1:13">
      <c r="B102" s="397" t="s">
        <v>1406</v>
      </c>
      <c r="C102" s="386">
        <v>4240</v>
      </c>
      <c r="D102" s="386">
        <v>1984</v>
      </c>
      <c r="E102" s="386">
        <v>496</v>
      </c>
      <c r="F102" s="386">
        <v>1342</v>
      </c>
      <c r="G102" s="386">
        <v>59</v>
      </c>
      <c r="H102" s="386">
        <v>70</v>
      </c>
      <c r="I102" s="386">
        <v>2256</v>
      </c>
      <c r="J102" s="386">
        <v>448</v>
      </c>
      <c r="K102" s="386">
        <v>1362</v>
      </c>
      <c r="L102" s="386">
        <v>324</v>
      </c>
      <c r="M102" s="386">
        <v>88</v>
      </c>
    </row>
    <row r="103" spans="1:13">
      <c r="B103" s="397" t="s">
        <v>1407</v>
      </c>
      <c r="C103" s="386">
        <v>5235</v>
      </c>
      <c r="D103" s="386">
        <v>2394</v>
      </c>
      <c r="E103" s="386">
        <v>575</v>
      </c>
      <c r="F103" s="386">
        <v>1659</v>
      </c>
      <c r="G103" s="386">
        <v>66</v>
      </c>
      <c r="H103" s="386">
        <v>80</v>
      </c>
      <c r="I103" s="386">
        <v>2841</v>
      </c>
      <c r="J103" s="386">
        <v>635</v>
      </c>
      <c r="K103" s="386">
        <v>1708</v>
      </c>
      <c r="L103" s="386">
        <v>273</v>
      </c>
      <c r="M103" s="386">
        <v>192</v>
      </c>
    </row>
    <row r="104" spans="1:13">
      <c r="B104" s="397" t="s">
        <v>1408</v>
      </c>
      <c r="C104" s="386">
        <v>7882</v>
      </c>
      <c r="D104" s="386">
        <v>3666</v>
      </c>
      <c r="E104" s="386">
        <v>892</v>
      </c>
      <c r="F104" s="386">
        <v>2514</v>
      </c>
      <c r="G104" s="386">
        <v>88</v>
      </c>
      <c r="H104" s="386">
        <v>119</v>
      </c>
      <c r="I104" s="386">
        <v>4216</v>
      </c>
      <c r="J104" s="386">
        <v>949</v>
      </c>
      <c r="K104" s="386">
        <v>2549</v>
      </c>
      <c r="L104" s="386">
        <v>427</v>
      </c>
      <c r="M104" s="386">
        <v>232</v>
      </c>
    </row>
    <row r="105" spans="1:13">
      <c r="B105" s="397" t="s">
        <v>1409</v>
      </c>
      <c r="C105" s="386">
        <v>7528</v>
      </c>
      <c r="D105" s="386">
        <v>3350</v>
      </c>
      <c r="E105" s="386">
        <v>879</v>
      </c>
      <c r="F105" s="386">
        <v>2225</v>
      </c>
      <c r="G105" s="386">
        <v>79</v>
      </c>
      <c r="H105" s="386">
        <v>141</v>
      </c>
      <c r="I105" s="386">
        <v>4178</v>
      </c>
      <c r="J105" s="386">
        <v>828</v>
      </c>
      <c r="K105" s="386">
        <v>2275</v>
      </c>
      <c r="L105" s="386">
        <v>506</v>
      </c>
      <c r="M105" s="386">
        <v>471</v>
      </c>
    </row>
    <row r="106" spans="1:13">
      <c r="B106" s="397" t="s">
        <v>1410</v>
      </c>
      <c r="C106" s="386">
        <v>13887</v>
      </c>
      <c r="D106" s="386">
        <v>6516</v>
      </c>
      <c r="E106" s="386">
        <v>1759</v>
      </c>
      <c r="F106" s="386">
        <v>4258</v>
      </c>
      <c r="G106" s="386">
        <v>172</v>
      </c>
      <c r="H106" s="386">
        <v>244</v>
      </c>
      <c r="I106" s="386">
        <v>7371</v>
      </c>
      <c r="J106" s="386">
        <v>1651</v>
      </c>
      <c r="K106" s="386">
        <v>4348</v>
      </c>
      <c r="L106" s="386">
        <v>860</v>
      </c>
      <c r="M106" s="386">
        <v>420</v>
      </c>
    </row>
    <row r="107" spans="1:13">
      <c r="A107" s="398"/>
      <c r="B107" s="399" t="s">
        <v>1411</v>
      </c>
      <c r="C107" s="398">
        <v>6027</v>
      </c>
      <c r="D107" s="398">
        <v>2670</v>
      </c>
      <c r="E107" s="398">
        <v>683</v>
      </c>
      <c r="F107" s="398">
        <v>1763</v>
      </c>
      <c r="G107" s="398">
        <v>77</v>
      </c>
      <c r="H107" s="398">
        <v>123</v>
      </c>
      <c r="I107" s="398">
        <v>3357</v>
      </c>
      <c r="J107" s="398">
        <v>750</v>
      </c>
      <c r="K107" s="398">
        <v>1824</v>
      </c>
      <c r="L107" s="398">
        <v>398</v>
      </c>
      <c r="M107" s="398">
        <v>335</v>
      </c>
    </row>
    <row r="108" spans="1:13" s="395" customFormat="1">
      <c r="B108" s="400"/>
    </row>
    <row r="109" spans="1:13">
      <c r="A109" s="385" t="s">
        <v>1412</v>
      </c>
      <c r="B109" s="388"/>
    </row>
    <row r="110" spans="1:13">
      <c r="B110" s="388"/>
    </row>
    <row r="111" spans="1:13">
      <c r="B111" s="388"/>
    </row>
  </sheetData>
  <autoFilter ref="A4:B4" xr:uid="{4578FCDC-4558-4571-A030-1B46E907C2CD}"/>
  <mergeCells count="6">
    <mergeCell ref="A1:M1"/>
    <mergeCell ref="A3:A4"/>
    <mergeCell ref="B3:B4"/>
    <mergeCell ref="C3:C4"/>
    <mergeCell ref="D3:H3"/>
    <mergeCell ref="I3:M3"/>
  </mergeCells>
  <phoneticPr fontId="3"/>
  <pageMargins left="0.78740157480314965" right="0.55118110236220474" top="0.16" bottom="0.17" header="0.22" footer="0.51181102362204722"/>
  <pageSetup paperSize="9" scale="55" orientation="portrait"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0C325-72AB-44C1-AC68-D2F9A29C7491}">
  <dimension ref="A1:G34"/>
  <sheetViews>
    <sheetView workbookViewId="0">
      <selection sqref="A1:G1"/>
    </sheetView>
  </sheetViews>
  <sheetFormatPr defaultColWidth="9" defaultRowHeight="13"/>
  <cols>
    <col min="1" max="1" width="8.6328125" style="52" customWidth="1"/>
    <col min="2" max="7" width="10.6328125" style="52" customWidth="1"/>
    <col min="8" max="256" width="9" style="52"/>
    <col min="257" max="257" width="8.6328125" style="52" customWidth="1"/>
    <col min="258" max="263" width="10.6328125" style="52" customWidth="1"/>
    <col min="264" max="512" width="9" style="52"/>
    <col min="513" max="513" width="8.6328125" style="52" customWidth="1"/>
    <col min="514" max="519" width="10.6328125" style="52" customWidth="1"/>
    <col min="520" max="768" width="9" style="52"/>
    <col min="769" max="769" width="8.6328125" style="52" customWidth="1"/>
    <col min="770" max="775" width="10.6328125" style="52" customWidth="1"/>
    <col min="776" max="1024" width="9" style="52"/>
    <col min="1025" max="1025" width="8.6328125" style="52" customWidth="1"/>
    <col min="1026" max="1031" width="10.6328125" style="52" customWidth="1"/>
    <col min="1032" max="1280" width="9" style="52"/>
    <col min="1281" max="1281" width="8.6328125" style="52" customWidth="1"/>
    <col min="1282" max="1287" width="10.6328125" style="52" customWidth="1"/>
    <col min="1288" max="1536" width="9" style="52"/>
    <col min="1537" max="1537" width="8.6328125" style="52" customWidth="1"/>
    <col min="1538" max="1543" width="10.6328125" style="52" customWidth="1"/>
    <col min="1544" max="1792" width="9" style="52"/>
    <col min="1793" max="1793" width="8.6328125" style="52" customWidth="1"/>
    <col min="1794" max="1799" width="10.6328125" style="52" customWidth="1"/>
    <col min="1800" max="2048" width="9" style="52"/>
    <col min="2049" max="2049" width="8.6328125" style="52" customWidth="1"/>
    <col min="2050" max="2055" width="10.6328125" style="52" customWidth="1"/>
    <col min="2056" max="2304" width="9" style="52"/>
    <col min="2305" max="2305" width="8.6328125" style="52" customWidth="1"/>
    <col min="2306" max="2311" width="10.6328125" style="52" customWidth="1"/>
    <col min="2312" max="2560" width="9" style="52"/>
    <col min="2561" max="2561" width="8.6328125" style="52" customWidth="1"/>
    <col min="2562" max="2567" width="10.6328125" style="52" customWidth="1"/>
    <col min="2568" max="2816" width="9" style="52"/>
    <col min="2817" max="2817" width="8.6328125" style="52" customWidth="1"/>
    <col min="2818" max="2823" width="10.6328125" style="52" customWidth="1"/>
    <col min="2824" max="3072" width="9" style="52"/>
    <col min="3073" max="3073" width="8.6328125" style="52" customWidth="1"/>
    <col min="3074" max="3079" width="10.6328125" style="52" customWidth="1"/>
    <col min="3080" max="3328" width="9" style="52"/>
    <col min="3329" max="3329" width="8.6328125" style="52" customWidth="1"/>
    <col min="3330" max="3335" width="10.6328125" style="52" customWidth="1"/>
    <col min="3336" max="3584" width="9" style="52"/>
    <col min="3585" max="3585" width="8.6328125" style="52" customWidth="1"/>
    <col min="3586" max="3591" width="10.6328125" style="52" customWidth="1"/>
    <col min="3592" max="3840" width="9" style="52"/>
    <col min="3841" max="3841" width="8.6328125" style="52" customWidth="1"/>
    <col min="3842" max="3847" width="10.6328125" style="52" customWidth="1"/>
    <col min="3848" max="4096" width="9" style="52"/>
    <col min="4097" max="4097" width="8.6328125" style="52" customWidth="1"/>
    <col min="4098" max="4103" width="10.6328125" style="52" customWidth="1"/>
    <col min="4104" max="4352" width="9" style="52"/>
    <col min="4353" max="4353" width="8.6328125" style="52" customWidth="1"/>
    <col min="4354" max="4359" width="10.6328125" style="52" customWidth="1"/>
    <col min="4360" max="4608" width="9" style="52"/>
    <col min="4609" max="4609" width="8.6328125" style="52" customWidth="1"/>
    <col min="4610" max="4615" width="10.6328125" style="52" customWidth="1"/>
    <col min="4616" max="4864" width="9" style="52"/>
    <col min="4865" max="4865" width="8.6328125" style="52" customWidth="1"/>
    <col min="4866" max="4871" width="10.6328125" style="52" customWidth="1"/>
    <col min="4872" max="5120" width="9" style="52"/>
    <col min="5121" max="5121" width="8.6328125" style="52" customWidth="1"/>
    <col min="5122" max="5127" width="10.6328125" style="52" customWidth="1"/>
    <col min="5128" max="5376" width="9" style="52"/>
    <col min="5377" max="5377" width="8.6328125" style="52" customWidth="1"/>
    <col min="5378" max="5383" width="10.6328125" style="52" customWidth="1"/>
    <col min="5384" max="5632" width="9" style="52"/>
    <col min="5633" max="5633" width="8.6328125" style="52" customWidth="1"/>
    <col min="5634" max="5639" width="10.6328125" style="52" customWidth="1"/>
    <col min="5640" max="5888" width="9" style="52"/>
    <col min="5889" max="5889" width="8.6328125" style="52" customWidth="1"/>
    <col min="5890" max="5895" width="10.6328125" style="52" customWidth="1"/>
    <col min="5896" max="6144" width="9" style="52"/>
    <col min="6145" max="6145" width="8.6328125" style="52" customWidth="1"/>
    <col min="6146" max="6151" width="10.6328125" style="52" customWidth="1"/>
    <col min="6152" max="6400" width="9" style="52"/>
    <col min="6401" max="6401" width="8.6328125" style="52" customWidth="1"/>
    <col min="6402" max="6407" width="10.6328125" style="52" customWidth="1"/>
    <col min="6408" max="6656" width="9" style="52"/>
    <col min="6657" max="6657" width="8.6328125" style="52" customWidth="1"/>
    <col min="6658" max="6663" width="10.6328125" style="52" customWidth="1"/>
    <col min="6664" max="6912" width="9" style="52"/>
    <col min="6913" max="6913" width="8.6328125" style="52" customWidth="1"/>
    <col min="6914" max="6919" width="10.6328125" style="52" customWidth="1"/>
    <col min="6920" max="7168" width="9" style="52"/>
    <col min="7169" max="7169" width="8.6328125" style="52" customWidth="1"/>
    <col min="7170" max="7175" width="10.6328125" style="52" customWidth="1"/>
    <col min="7176" max="7424" width="9" style="52"/>
    <col min="7425" max="7425" width="8.6328125" style="52" customWidth="1"/>
    <col min="7426" max="7431" width="10.6328125" style="52" customWidth="1"/>
    <col min="7432" max="7680" width="9" style="52"/>
    <col min="7681" max="7681" width="8.6328125" style="52" customWidth="1"/>
    <col min="7682" max="7687" width="10.6328125" style="52" customWidth="1"/>
    <col min="7688" max="7936" width="9" style="52"/>
    <col min="7937" max="7937" width="8.6328125" style="52" customWidth="1"/>
    <col min="7938" max="7943" width="10.6328125" style="52" customWidth="1"/>
    <col min="7944" max="8192" width="9" style="52"/>
    <col min="8193" max="8193" width="8.6328125" style="52" customWidth="1"/>
    <col min="8194" max="8199" width="10.6328125" style="52" customWidth="1"/>
    <col min="8200" max="8448" width="9" style="52"/>
    <col min="8449" max="8449" width="8.6328125" style="52" customWidth="1"/>
    <col min="8450" max="8455" width="10.6328125" style="52" customWidth="1"/>
    <col min="8456" max="8704" width="9" style="52"/>
    <col min="8705" max="8705" width="8.6328125" style="52" customWidth="1"/>
    <col min="8706" max="8711" width="10.6328125" style="52" customWidth="1"/>
    <col min="8712" max="8960" width="9" style="52"/>
    <col min="8961" max="8961" width="8.6328125" style="52" customWidth="1"/>
    <col min="8962" max="8967" width="10.6328125" style="52" customWidth="1"/>
    <col min="8968" max="9216" width="9" style="52"/>
    <col min="9217" max="9217" width="8.6328125" style="52" customWidth="1"/>
    <col min="9218" max="9223" width="10.6328125" style="52" customWidth="1"/>
    <col min="9224" max="9472" width="9" style="52"/>
    <col min="9473" max="9473" width="8.6328125" style="52" customWidth="1"/>
    <col min="9474" max="9479" width="10.6328125" style="52" customWidth="1"/>
    <col min="9480" max="9728" width="9" style="52"/>
    <col min="9729" max="9729" width="8.6328125" style="52" customWidth="1"/>
    <col min="9730" max="9735" width="10.6328125" style="52" customWidth="1"/>
    <col min="9736" max="9984" width="9" style="52"/>
    <col min="9985" max="9985" width="8.6328125" style="52" customWidth="1"/>
    <col min="9986" max="9991" width="10.6328125" style="52" customWidth="1"/>
    <col min="9992" max="10240" width="9" style="52"/>
    <col min="10241" max="10241" width="8.6328125" style="52" customWidth="1"/>
    <col min="10242" max="10247" width="10.6328125" style="52" customWidth="1"/>
    <col min="10248" max="10496" width="9" style="52"/>
    <col min="10497" max="10497" width="8.6328125" style="52" customWidth="1"/>
    <col min="10498" max="10503" width="10.6328125" style="52" customWidth="1"/>
    <col min="10504" max="10752" width="9" style="52"/>
    <col min="10753" max="10753" width="8.6328125" style="52" customWidth="1"/>
    <col min="10754" max="10759" width="10.6328125" style="52" customWidth="1"/>
    <col min="10760" max="11008" width="9" style="52"/>
    <col min="11009" max="11009" width="8.6328125" style="52" customWidth="1"/>
    <col min="11010" max="11015" width="10.6328125" style="52" customWidth="1"/>
    <col min="11016" max="11264" width="9" style="52"/>
    <col min="11265" max="11265" width="8.6328125" style="52" customWidth="1"/>
    <col min="11266" max="11271" width="10.6328125" style="52" customWidth="1"/>
    <col min="11272" max="11520" width="9" style="52"/>
    <col min="11521" max="11521" width="8.6328125" style="52" customWidth="1"/>
    <col min="11522" max="11527" width="10.6328125" style="52" customWidth="1"/>
    <col min="11528" max="11776" width="9" style="52"/>
    <col min="11777" max="11777" width="8.6328125" style="52" customWidth="1"/>
    <col min="11778" max="11783" width="10.6328125" style="52" customWidth="1"/>
    <col min="11784" max="12032" width="9" style="52"/>
    <col min="12033" max="12033" width="8.6328125" style="52" customWidth="1"/>
    <col min="12034" max="12039" width="10.6328125" style="52" customWidth="1"/>
    <col min="12040" max="12288" width="9" style="52"/>
    <col min="12289" max="12289" width="8.6328125" style="52" customWidth="1"/>
    <col min="12290" max="12295" width="10.6328125" style="52" customWidth="1"/>
    <col min="12296" max="12544" width="9" style="52"/>
    <col min="12545" max="12545" width="8.6328125" style="52" customWidth="1"/>
    <col min="12546" max="12551" width="10.6328125" style="52" customWidth="1"/>
    <col min="12552" max="12800" width="9" style="52"/>
    <col min="12801" max="12801" width="8.6328125" style="52" customWidth="1"/>
    <col min="12802" max="12807" width="10.6328125" style="52" customWidth="1"/>
    <col min="12808" max="13056" width="9" style="52"/>
    <col min="13057" max="13057" width="8.6328125" style="52" customWidth="1"/>
    <col min="13058" max="13063" width="10.6328125" style="52" customWidth="1"/>
    <col min="13064" max="13312" width="9" style="52"/>
    <col min="13313" max="13313" width="8.6328125" style="52" customWidth="1"/>
    <col min="13314" max="13319" width="10.6328125" style="52" customWidth="1"/>
    <col min="13320" max="13568" width="9" style="52"/>
    <col min="13569" max="13569" width="8.6328125" style="52" customWidth="1"/>
    <col min="13570" max="13575" width="10.6328125" style="52" customWidth="1"/>
    <col min="13576" max="13824" width="9" style="52"/>
    <col min="13825" max="13825" width="8.6328125" style="52" customWidth="1"/>
    <col min="13826" max="13831" width="10.6328125" style="52" customWidth="1"/>
    <col min="13832" max="14080" width="9" style="52"/>
    <col min="14081" max="14081" width="8.6328125" style="52" customWidth="1"/>
    <col min="14082" max="14087" width="10.6328125" style="52" customWidth="1"/>
    <col min="14088" max="14336" width="9" style="52"/>
    <col min="14337" max="14337" width="8.6328125" style="52" customWidth="1"/>
    <col min="14338" max="14343" width="10.6328125" style="52" customWidth="1"/>
    <col min="14344" max="14592" width="9" style="52"/>
    <col min="14593" max="14593" width="8.6328125" style="52" customWidth="1"/>
    <col min="14594" max="14599" width="10.6328125" style="52" customWidth="1"/>
    <col min="14600" max="14848" width="9" style="52"/>
    <col min="14849" max="14849" width="8.6328125" style="52" customWidth="1"/>
    <col min="14850" max="14855" width="10.6328125" style="52" customWidth="1"/>
    <col min="14856" max="15104" width="9" style="52"/>
    <col min="15105" max="15105" width="8.6328125" style="52" customWidth="1"/>
    <col min="15106" max="15111" width="10.6328125" style="52" customWidth="1"/>
    <col min="15112" max="15360" width="9" style="52"/>
    <col min="15361" max="15361" width="8.6328125" style="52" customWidth="1"/>
    <col min="15362" max="15367" width="10.6328125" style="52" customWidth="1"/>
    <col min="15368" max="15616" width="9" style="52"/>
    <col min="15617" max="15617" width="8.6328125" style="52" customWidth="1"/>
    <col min="15618" max="15623" width="10.6328125" style="52" customWidth="1"/>
    <col min="15624" max="15872" width="9" style="52"/>
    <col min="15873" max="15873" width="8.6328125" style="52" customWidth="1"/>
    <col min="15874" max="15879" width="10.6328125" style="52" customWidth="1"/>
    <col min="15880" max="16128" width="9" style="52"/>
    <col min="16129" max="16129" width="8.6328125" style="52" customWidth="1"/>
    <col min="16130" max="16135" width="10.6328125" style="52" customWidth="1"/>
    <col min="16136" max="16384" width="9" style="52"/>
  </cols>
  <sheetData>
    <row r="1" spans="1:7" ht="25" customHeight="1">
      <c r="A1" s="683" t="s">
        <v>1413</v>
      </c>
      <c r="B1" s="683"/>
      <c r="C1" s="683"/>
      <c r="D1" s="683"/>
      <c r="E1" s="683"/>
      <c r="F1" s="683"/>
      <c r="G1" s="683"/>
    </row>
    <row r="2" spans="1:7" s="383" customFormat="1" ht="15" customHeight="1">
      <c r="A2" s="383" t="s">
        <v>1414</v>
      </c>
    </row>
    <row r="3" spans="1:7" s="383" customFormat="1" ht="15" customHeight="1">
      <c r="A3" s="756" t="s">
        <v>1415</v>
      </c>
      <c r="B3" s="759" t="s">
        <v>1416</v>
      </c>
      <c r="C3" s="760"/>
      <c r="D3" s="761"/>
      <c r="E3" s="759" t="s">
        <v>1417</v>
      </c>
      <c r="F3" s="760"/>
      <c r="G3" s="760"/>
    </row>
    <row r="4" spans="1:7" ht="15" customHeight="1">
      <c r="A4" s="758"/>
      <c r="B4" s="401" t="s">
        <v>1418</v>
      </c>
      <c r="C4" s="316" t="s">
        <v>95</v>
      </c>
      <c r="D4" s="316" t="s">
        <v>96</v>
      </c>
      <c r="E4" s="316" t="s">
        <v>1418</v>
      </c>
      <c r="F4" s="316" t="s">
        <v>95</v>
      </c>
      <c r="G4" s="364" t="s">
        <v>96</v>
      </c>
    </row>
    <row r="5" spans="1:7" ht="9" customHeight="1">
      <c r="A5" s="211"/>
      <c r="B5" s="318"/>
      <c r="C5" s="211"/>
      <c r="D5" s="211"/>
      <c r="E5" s="211"/>
      <c r="F5" s="211"/>
      <c r="G5" s="211"/>
    </row>
    <row r="6" spans="1:7" s="403" customFormat="1" ht="15" customHeight="1">
      <c r="A6" s="402" t="s">
        <v>1418</v>
      </c>
      <c r="B6" s="403">
        <v>579318</v>
      </c>
      <c r="C6" s="403">
        <v>271309</v>
      </c>
      <c r="D6" s="403">
        <v>308009</v>
      </c>
      <c r="E6" s="404">
        <v>556186</v>
      </c>
      <c r="F6" s="404">
        <v>262524</v>
      </c>
      <c r="G6" s="404">
        <v>293662</v>
      </c>
    </row>
    <row r="7" spans="1:7" s="405" customFormat="1" ht="10.5" customHeight="1">
      <c r="B7" s="406"/>
      <c r="C7" s="407"/>
      <c r="D7" s="407"/>
      <c r="E7" s="407"/>
      <c r="F7" s="407"/>
      <c r="G7" s="407"/>
    </row>
    <row r="8" spans="1:7" s="405" customFormat="1" ht="15" customHeight="1">
      <c r="A8" s="408" t="s">
        <v>1419</v>
      </c>
      <c r="B8" s="405">
        <v>27757</v>
      </c>
      <c r="C8" s="405">
        <v>14074</v>
      </c>
      <c r="D8" s="405">
        <v>13683</v>
      </c>
      <c r="E8" s="407">
        <v>27042</v>
      </c>
      <c r="F8" s="407">
        <v>13853</v>
      </c>
      <c r="G8" s="407">
        <v>13189</v>
      </c>
    </row>
    <row r="9" spans="1:7" s="405" customFormat="1" ht="15" customHeight="1">
      <c r="A9" s="408" t="s">
        <v>1420</v>
      </c>
      <c r="B9" s="405">
        <v>27773</v>
      </c>
      <c r="C9" s="405">
        <v>14313</v>
      </c>
      <c r="D9" s="405">
        <v>13460</v>
      </c>
      <c r="E9" s="407">
        <v>27566</v>
      </c>
      <c r="F9" s="407">
        <v>14087</v>
      </c>
      <c r="G9" s="407">
        <v>13479</v>
      </c>
    </row>
    <row r="10" spans="1:7" s="405" customFormat="1" ht="15" customHeight="1">
      <c r="A10" s="408" t="s">
        <v>1261</v>
      </c>
      <c r="B10" s="405">
        <v>28897</v>
      </c>
      <c r="C10" s="405">
        <v>14746</v>
      </c>
      <c r="D10" s="405">
        <v>14151</v>
      </c>
      <c r="E10" s="407">
        <v>28154</v>
      </c>
      <c r="F10" s="407">
        <v>14452</v>
      </c>
      <c r="G10" s="407">
        <v>13702</v>
      </c>
    </row>
    <row r="11" spans="1:7" s="405" customFormat="1" ht="15" customHeight="1">
      <c r="A11" s="408" t="s">
        <v>1264</v>
      </c>
      <c r="B11" s="405">
        <v>32542</v>
      </c>
      <c r="C11" s="405">
        <v>16799</v>
      </c>
      <c r="D11" s="405">
        <v>15743</v>
      </c>
      <c r="E11" s="407">
        <v>34722</v>
      </c>
      <c r="F11" s="407">
        <v>18188</v>
      </c>
      <c r="G11" s="407">
        <v>16534</v>
      </c>
    </row>
    <row r="12" spans="1:7" s="405" customFormat="1" ht="15" customHeight="1">
      <c r="A12" s="408" t="s">
        <v>1267</v>
      </c>
      <c r="B12" s="405">
        <v>35193</v>
      </c>
      <c r="C12" s="405">
        <v>17400</v>
      </c>
      <c r="D12" s="405">
        <v>17793</v>
      </c>
      <c r="E12" s="407">
        <v>41101</v>
      </c>
      <c r="F12" s="407">
        <v>21044</v>
      </c>
      <c r="G12" s="407">
        <v>20057</v>
      </c>
    </row>
    <row r="13" spans="1:7" s="405" customFormat="1" ht="15" customHeight="1">
      <c r="A13" s="408" t="s">
        <v>1270</v>
      </c>
      <c r="B13" s="405">
        <v>36071</v>
      </c>
      <c r="C13" s="405">
        <v>17132</v>
      </c>
      <c r="D13" s="405">
        <v>18939</v>
      </c>
      <c r="E13" s="407">
        <v>38883</v>
      </c>
      <c r="F13" s="407">
        <v>18689</v>
      </c>
      <c r="G13" s="407">
        <v>20194</v>
      </c>
    </row>
    <row r="14" spans="1:7" s="405" customFormat="1" ht="15" customHeight="1">
      <c r="A14" s="408" t="s">
        <v>1278</v>
      </c>
      <c r="B14" s="405">
        <v>39301</v>
      </c>
      <c r="C14" s="405">
        <v>18775</v>
      </c>
      <c r="D14" s="405">
        <v>20526</v>
      </c>
      <c r="E14" s="407">
        <v>41653</v>
      </c>
      <c r="F14" s="407">
        <v>20004</v>
      </c>
      <c r="G14" s="407">
        <v>21649</v>
      </c>
    </row>
    <row r="15" spans="1:7" s="405" customFormat="1" ht="15" customHeight="1">
      <c r="A15" s="408" t="s">
        <v>1282</v>
      </c>
      <c r="B15" s="405">
        <v>42900</v>
      </c>
      <c r="C15" s="405">
        <v>20463</v>
      </c>
      <c r="D15" s="405">
        <v>22437</v>
      </c>
      <c r="E15" s="407">
        <v>37109</v>
      </c>
      <c r="F15" s="407">
        <v>17365</v>
      </c>
      <c r="G15" s="407">
        <v>19744</v>
      </c>
    </row>
    <row r="16" spans="1:7" s="405" customFormat="1" ht="10.5" customHeight="1">
      <c r="A16" s="408"/>
      <c r="B16" s="407"/>
      <c r="C16" s="407"/>
      <c r="D16" s="407"/>
      <c r="E16" s="407"/>
      <c r="F16" s="407"/>
      <c r="G16" s="407"/>
    </row>
    <row r="17" spans="1:7" s="405" customFormat="1" ht="15" customHeight="1">
      <c r="A17" s="408" t="s">
        <v>1257</v>
      </c>
      <c r="B17" s="405">
        <v>38339</v>
      </c>
      <c r="C17" s="405">
        <v>17906</v>
      </c>
      <c r="D17" s="405">
        <v>20433</v>
      </c>
      <c r="E17" s="407">
        <v>36249</v>
      </c>
      <c r="F17" s="407">
        <v>16962</v>
      </c>
      <c r="G17" s="407">
        <v>19287</v>
      </c>
    </row>
    <row r="18" spans="1:7" s="405" customFormat="1" ht="15" customHeight="1">
      <c r="A18" s="408" t="s">
        <v>1260</v>
      </c>
      <c r="B18" s="405">
        <v>37056</v>
      </c>
      <c r="C18" s="405">
        <v>17251</v>
      </c>
      <c r="D18" s="405">
        <v>19805</v>
      </c>
      <c r="E18" s="407">
        <v>35865</v>
      </c>
      <c r="F18" s="407">
        <v>17012</v>
      </c>
      <c r="G18" s="407">
        <v>18853</v>
      </c>
    </row>
    <row r="19" spans="1:7" s="405" customFormat="1" ht="15" customHeight="1">
      <c r="A19" s="408" t="s">
        <v>1263</v>
      </c>
      <c r="B19" s="405">
        <v>35886</v>
      </c>
      <c r="C19" s="405">
        <v>16954</v>
      </c>
      <c r="D19" s="405">
        <v>18932</v>
      </c>
      <c r="E19" s="407">
        <v>37635</v>
      </c>
      <c r="F19" s="407">
        <v>17889</v>
      </c>
      <c r="G19" s="407">
        <v>19746</v>
      </c>
    </row>
    <row r="20" spans="1:7" s="405" customFormat="1" ht="15" customHeight="1">
      <c r="A20" s="408" t="s">
        <v>1266</v>
      </c>
      <c r="B20" s="405">
        <v>37614</v>
      </c>
      <c r="C20" s="405">
        <v>17765</v>
      </c>
      <c r="D20" s="405">
        <v>19849</v>
      </c>
      <c r="E20" s="407">
        <v>39603</v>
      </c>
      <c r="F20" s="407">
        <v>18564</v>
      </c>
      <c r="G20" s="407">
        <v>21039</v>
      </c>
    </row>
    <row r="21" spans="1:7" s="405" customFormat="1" ht="15" customHeight="1">
      <c r="A21" s="408" t="s">
        <v>1269</v>
      </c>
      <c r="B21" s="405">
        <v>39615</v>
      </c>
      <c r="C21" s="405">
        <v>18446</v>
      </c>
      <c r="D21" s="405">
        <v>21169</v>
      </c>
      <c r="E21" s="407">
        <v>30458</v>
      </c>
      <c r="F21" s="407">
        <v>13901</v>
      </c>
      <c r="G21" s="407">
        <v>16557</v>
      </c>
    </row>
    <row r="22" spans="1:7" s="405" customFormat="1" ht="10.5" customHeight="1">
      <c r="A22" s="408"/>
      <c r="B22" s="407"/>
      <c r="C22" s="407"/>
      <c r="D22" s="407"/>
      <c r="E22" s="407"/>
      <c r="F22" s="407"/>
      <c r="G22" s="407"/>
    </row>
    <row r="23" spans="1:7" s="405" customFormat="1" ht="15" customHeight="1">
      <c r="A23" s="408" t="s">
        <v>1274</v>
      </c>
      <c r="B23" s="405">
        <v>29891</v>
      </c>
      <c r="C23" s="405">
        <v>13375</v>
      </c>
      <c r="D23" s="405">
        <v>16516</v>
      </c>
      <c r="E23" s="407">
        <v>27186</v>
      </c>
      <c r="F23" s="407">
        <v>12039</v>
      </c>
      <c r="G23" s="407">
        <v>15147</v>
      </c>
    </row>
    <row r="24" spans="1:7" s="405" customFormat="1" ht="15" customHeight="1">
      <c r="A24" s="408" t="s">
        <v>1281</v>
      </c>
      <c r="B24" s="405">
        <v>26069</v>
      </c>
      <c r="C24" s="405">
        <v>11202</v>
      </c>
      <c r="D24" s="405">
        <v>14867</v>
      </c>
      <c r="E24" s="407">
        <v>25722</v>
      </c>
      <c r="F24" s="407">
        <v>11269</v>
      </c>
      <c r="G24" s="407">
        <v>14453</v>
      </c>
    </row>
    <row r="25" spans="1:7" s="405" customFormat="1" ht="15" customHeight="1">
      <c r="A25" s="408" t="s">
        <v>1256</v>
      </c>
      <c r="B25" s="405">
        <v>23622</v>
      </c>
      <c r="C25" s="405">
        <v>9817</v>
      </c>
      <c r="D25" s="405">
        <v>13805</v>
      </c>
      <c r="E25" s="407">
        <v>20915</v>
      </c>
      <c r="F25" s="407">
        <v>8652</v>
      </c>
      <c r="G25" s="407">
        <v>12263</v>
      </c>
    </row>
    <row r="26" spans="1:7" s="405" customFormat="1" ht="15" customHeight="1">
      <c r="A26" s="408" t="s">
        <v>1259</v>
      </c>
      <c r="B26" s="405">
        <v>17636</v>
      </c>
      <c r="C26" s="405">
        <v>6672</v>
      </c>
      <c r="D26" s="405">
        <v>10964</v>
      </c>
      <c r="E26" s="407">
        <v>13541</v>
      </c>
      <c r="F26" s="407">
        <v>4752</v>
      </c>
      <c r="G26" s="407">
        <v>8789</v>
      </c>
    </row>
    <row r="27" spans="1:7" s="405" customFormat="1" ht="15" customHeight="1">
      <c r="A27" s="408" t="s">
        <v>1262</v>
      </c>
      <c r="B27" s="405">
        <v>9954</v>
      </c>
      <c r="C27" s="405">
        <v>3040</v>
      </c>
      <c r="D27" s="405">
        <v>6914</v>
      </c>
      <c r="E27" s="407">
        <v>7267</v>
      </c>
      <c r="F27" s="407">
        <v>2167</v>
      </c>
      <c r="G27" s="407">
        <v>5100</v>
      </c>
    </row>
    <row r="28" spans="1:7" s="405" customFormat="1" ht="15" customHeight="1">
      <c r="A28" s="408" t="s">
        <v>1265</v>
      </c>
      <c r="B28" s="405">
        <v>4080</v>
      </c>
      <c r="C28" s="405">
        <v>951</v>
      </c>
      <c r="D28" s="405">
        <v>3129</v>
      </c>
      <c r="E28" s="407">
        <v>3335</v>
      </c>
      <c r="F28" s="407">
        <v>830</v>
      </c>
      <c r="G28" s="407">
        <v>2505</v>
      </c>
    </row>
    <row r="29" spans="1:7" s="405" customFormat="1" ht="15" customHeight="1">
      <c r="A29" s="408" t="s">
        <v>1268</v>
      </c>
      <c r="B29" s="405">
        <v>1143</v>
      </c>
      <c r="C29" s="405">
        <v>207</v>
      </c>
      <c r="D29" s="405">
        <v>936</v>
      </c>
      <c r="E29" s="407">
        <v>1015</v>
      </c>
      <c r="F29" s="407">
        <v>177</v>
      </c>
      <c r="G29" s="407">
        <v>838</v>
      </c>
    </row>
    <row r="30" spans="1:7" s="405" customFormat="1" ht="15" customHeight="1">
      <c r="A30" s="408" t="s">
        <v>1271</v>
      </c>
      <c r="B30" s="405">
        <v>205</v>
      </c>
      <c r="C30" s="405">
        <v>23</v>
      </c>
      <c r="D30" s="405">
        <v>182</v>
      </c>
      <c r="E30" s="407">
        <v>132</v>
      </c>
      <c r="F30" s="407">
        <v>21</v>
      </c>
      <c r="G30" s="407">
        <v>111</v>
      </c>
    </row>
    <row r="31" spans="1:7" ht="9" customHeight="1">
      <c r="A31" s="333"/>
      <c r="B31" s="334"/>
      <c r="C31" s="334"/>
      <c r="D31" s="334"/>
      <c r="E31" s="334"/>
      <c r="F31" s="334"/>
      <c r="G31" s="334"/>
    </row>
    <row r="32" spans="1:7" ht="15" customHeight="1">
      <c r="A32" s="211" t="s">
        <v>1421</v>
      </c>
      <c r="B32" s="211"/>
      <c r="C32" s="211"/>
      <c r="D32" s="211"/>
      <c r="E32" s="211"/>
      <c r="F32" s="211"/>
      <c r="G32" s="211"/>
    </row>
    <row r="33" spans="1:7" ht="15" customHeight="1">
      <c r="A33" s="211"/>
      <c r="B33" s="211"/>
      <c r="C33" s="211"/>
      <c r="D33" s="211"/>
      <c r="E33" s="211"/>
      <c r="F33" s="211"/>
      <c r="G33" s="211"/>
    </row>
    <row r="34" spans="1:7" ht="15" customHeight="1"/>
  </sheetData>
  <mergeCells count="4">
    <mergeCell ref="A1:G1"/>
    <mergeCell ref="A3:A4"/>
    <mergeCell ref="B3:D3"/>
    <mergeCell ref="E3:G3"/>
  </mergeCells>
  <phoneticPr fontId="3"/>
  <pageMargins left="0.75" right="0.75" top="1" bottom="1" header="0.51200000000000001" footer="0.51200000000000001"/>
  <pageSetup paperSize="9" orientation="portrait" horizontalDpi="1200" verticalDpi="12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A12AB-C90A-4C34-B280-5CE6B5C5A194}">
  <dimension ref="A1:G27"/>
  <sheetViews>
    <sheetView workbookViewId="0">
      <selection sqref="A1:G1"/>
    </sheetView>
  </sheetViews>
  <sheetFormatPr defaultRowHeight="13"/>
  <cols>
    <col min="1" max="1" width="18.6328125" style="52" customWidth="1"/>
    <col min="2" max="7" width="10.6328125" style="52" customWidth="1"/>
    <col min="8" max="8" width="6.08984375" style="52" bestFit="1" customWidth="1"/>
    <col min="9" max="256" width="8.7265625" style="52"/>
    <col min="257" max="257" width="18.6328125" style="52" customWidth="1"/>
    <col min="258" max="263" width="10.6328125" style="52" customWidth="1"/>
    <col min="264" max="264" width="6.08984375" style="52" bestFit="1" customWidth="1"/>
    <col min="265" max="512" width="8.7265625" style="52"/>
    <col min="513" max="513" width="18.6328125" style="52" customWidth="1"/>
    <col min="514" max="519" width="10.6328125" style="52" customWidth="1"/>
    <col min="520" max="520" width="6.08984375" style="52" bestFit="1" customWidth="1"/>
    <col min="521" max="768" width="8.7265625" style="52"/>
    <col min="769" max="769" width="18.6328125" style="52" customWidth="1"/>
    <col min="770" max="775" width="10.6328125" style="52" customWidth="1"/>
    <col min="776" max="776" width="6.08984375" style="52" bestFit="1" customWidth="1"/>
    <col min="777" max="1024" width="8.7265625" style="52"/>
    <col min="1025" max="1025" width="18.6328125" style="52" customWidth="1"/>
    <col min="1026" max="1031" width="10.6328125" style="52" customWidth="1"/>
    <col min="1032" max="1032" width="6.08984375" style="52" bestFit="1" customWidth="1"/>
    <col min="1033" max="1280" width="8.7265625" style="52"/>
    <col min="1281" max="1281" width="18.6328125" style="52" customWidth="1"/>
    <col min="1282" max="1287" width="10.6328125" style="52" customWidth="1"/>
    <col min="1288" max="1288" width="6.08984375" style="52" bestFit="1" customWidth="1"/>
    <col min="1289" max="1536" width="8.7265625" style="52"/>
    <col min="1537" max="1537" width="18.6328125" style="52" customWidth="1"/>
    <col min="1538" max="1543" width="10.6328125" style="52" customWidth="1"/>
    <col min="1544" max="1544" width="6.08984375" style="52" bestFit="1" customWidth="1"/>
    <col min="1545" max="1792" width="8.7265625" style="52"/>
    <col min="1793" max="1793" width="18.6328125" style="52" customWidth="1"/>
    <col min="1794" max="1799" width="10.6328125" style="52" customWidth="1"/>
    <col min="1800" max="1800" width="6.08984375" style="52" bestFit="1" customWidth="1"/>
    <col min="1801" max="2048" width="8.7265625" style="52"/>
    <col min="2049" max="2049" width="18.6328125" style="52" customWidth="1"/>
    <col min="2050" max="2055" width="10.6328125" style="52" customWidth="1"/>
    <col min="2056" max="2056" width="6.08984375" style="52" bestFit="1" customWidth="1"/>
    <col min="2057" max="2304" width="8.7265625" style="52"/>
    <col min="2305" max="2305" width="18.6328125" style="52" customWidth="1"/>
    <col min="2306" max="2311" width="10.6328125" style="52" customWidth="1"/>
    <col min="2312" max="2312" width="6.08984375" style="52" bestFit="1" customWidth="1"/>
    <col min="2313" max="2560" width="8.7265625" style="52"/>
    <col min="2561" max="2561" width="18.6328125" style="52" customWidth="1"/>
    <col min="2562" max="2567" width="10.6328125" style="52" customWidth="1"/>
    <col min="2568" max="2568" width="6.08984375" style="52" bestFit="1" customWidth="1"/>
    <col min="2569" max="2816" width="8.7265625" style="52"/>
    <col min="2817" max="2817" width="18.6328125" style="52" customWidth="1"/>
    <col min="2818" max="2823" width="10.6328125" style="52" customWidth="1"/>
    <col min="2824" max="2824" width="6.08984375" style="52" bestFit="1" customWidth="1"/>
    <col min="2825" max="3072" width="8.7265625" style="52"/>
    <col min="3073" max="3073" width="18.6328125" style="52" customWidth="1"/>
    <col min="3074" max="3079" width="10.6328125" style="52" customWidth="1"/>
    <col min="3080" max="3080" width="6.08984375" style="52" bestFit="1" customWidth="1"/>
    <col min="3081" max="3328" width="8.7265625" style="52"/>
    <col min="3329" max="3329" width="18.6328125" style="52" customWidth="1"/>
    <col min="3330" max="3335" width="10.6328125" style="52" customWidth="1"/>
    <col min="3336" max="3336" width="6.08984375" style="52" bestFit="1" customWidth="1"/>
    <col min="3337" max="3584" width="8.7265625" style="52"/>
    <col min="3585" max="3585" width="18.6328125" style="52" customWidth="1"/>
    <col min="3586" max="3591" width="10.6328125" style="52" customWidth="1"/>
    <col min="3592" max="3592" width="6.08984375" style="52" bestFit="1" customWidth="1"/>
    <col min="3593" max="3840" width="8.7265625" style="52"/>
    <col min="3841" max="3841" width="18.6328125" style="52" customWidth="1"/>
    <col min="3842" max="3847" width="10.6328125" style="52" customWidth="1"/>
    <col min="3848" max="3848" width="6.08984375" style="52" bestFit="1" customWidth="1"/>
    <col min="3849" max="4096" width="8.7265625" style="52"/>
    <col min="4097" max="4097" width="18.6328125" style="52" customWidth="1"/>
    <col min="4098" max="4103" width="10.6328125" style="52" customWidth="1"/>
    <col min="4104" max="4104" width="6.08984375" style="52" bestFit="1" customWidth="1"/>
    <col min="4105" max="4352" width="8.7265625" style="52"/>
    <col min="4353" max="4353" width="18.6328125" style="52" customWidth="1"/>
    <col min="4354" max="4359" width="10.6328125" style="52" customWidth="1"/>
    <col min="4360" max="4360" width="6.08984375" style="52" bestFit="1" customWidth="1"/>
    <col min="4361" max="4608" width="8.7265625" style="52"/>
    <col min="4609" max="4609" width="18.6328125" style="52" customWidth="1"/>
    <col min="4610" max="4615" width="10.6328125" style="52" customWidth="1"/>
    <col min="4616" max="4616" width="6.08984375" style="52" bestFit="1" customWidth="1"/>
    <col min="4617" max="4864" width="8.7265625" style="52"/>
    <col min="4865" max="4865" width="18.6328125" style="52" customWidth="1"/>
    <col min="4866" max="4871" width="10.6328125" style="52" customWidth="1"/>
    <col min="4872" max="4872" width="6.08984375" style="52" bestFit="1" customWidth="1"/>
    <col min="4873" max="5120" width="8.7265625" style="52"/>
    <col min="5121" max="5121" width="18.6328125" style="52" customWidth="1"/>
    <col min="5122" max="5127" width="10.6328125" style="52" customWidth="1"/>
    <col min="5128" max="5128" width="6.08984375" style="52" bestFit="1" customWidth="1"/>
    <col min="5129" max="5376" width="8.7265625" style="52"/>
    <col min="5377" max="5377" width="18.6328125" style="52" customWidth="1"/>
    <col min="5378" max="5383" width="10.6328125" style="52" customWidth="1"/>
    <col min="5384" max="5384" width="6.08984375" style="52" bestFit="1" customWidth="1"/>
    <col min="5385" max="5632" width="8.7265625" style="52"/>
    <col min="5633" max="5633" width="18.6328125" style="52" customWidth="1"/>
    <col min="5634" max="5639" width="10.6328125" style="52" customWidth="1"/>
    <col min="5640" max="5640" width="6.08984375" style="52" bestFit="1" customWidth="1"/>
    <col min="5641" max="5888" width="8.7265625" style="52"/>
    <col min="5889" max="5889" width="18.6328125" style="52" customWidth="1"/>
    <col min="5890" max="5895" width="10.6328125" style="52" customWidth="1"/>
    <col min="5896" max="5896" width="6.08984375" style="52" bestFit="1" customWidth="1"/>
    <col min="5897" max="6144" width="8.7265625" style="52"/>
    <col min="6145" max="6145" width="18.6328125" style="52" customWidth="1"/>
    <col min="6146" max="6151" width="10.6328125" style="52" customWidth="1"/>
    <col min="6152" max="6152" width="6.08984375" style="52" bestFit="1" customWidth="1"/>
    <col min="6153" max="6400" width="8.7265625" style="52"/>
    <col min="6401" max="6401" width="18.6328125" style="52" customWidth="1"/>
    <col min="6402" max="6407" width="10.6328125" style="52" customWidth="1"/>
    <col min="6408" max="6408" width="6.08984375" style="52" bestFit="1" customWidth="1"/>
    <col min="6409" max="6656" width="8.7265625" style="52"/>
    <col min="6657" max="6657" width="18.6328125" style="52" customWidth="1"/>
    <col min="6658" max="6663" width="10.6328125" style="52" customWidth="1"/>
    <col min="6664" max="6664" width="6.08984375" style="52" bestFit="1" customWidth="1"/>
    <col min="6665" max="6912" width="8.7265625" style="52"/>
    <col min="6913" max="6913" width="18.6328125" style="52" customWidth="1"/>
    <col min="6914" max="6919" width="10.6328125" style="52" customWidth="1"/>
    <col min="6920" max="6920" width="6.08984375" style="52" bestFit="1" customWidth="1"/>
    <col min="6921" max="7168" width="8.7265625" style="52"/>
    <col min="7169" max="7169" width="18.6328125" style="52" customWidth="1"/>
    <col min="7170" max="7175" width="10.6328125" style="52" customWidth="1"/>
    <col min="7176" max="7176" width="6.08984375" style="52" bestFit="1" customWidth="1"/>
    <col min="7177" max="7424" width="8.7265625" style="52"/>
    <col min="7425" max="7425" width="18.6328125" style="52" customWidth="1"/>
    <col min="7426" max="7431" width="10.6328125" style="52" customWidth="1"/>
    <col min="7432" max="7432" width="6.08984375" style="52" bestFit="1" customWidth="1"/>
    <col min="7433" max="7680" width="8.7265625" style="52"/>
    <col min="7681" max="7681" width="18.6328125" style="52" customWidth="1"/>
    <col min="7682" max="7687" width="10.6328125" style="52" customWidth="1"/>
    <col min="7688" max="7688" width="6.08984375" style="52" bestFit="1" customWidth="1"/>
    <col min="7689" max="7936" width="8.7265625" style="52"/>
    <col min="7937" max="7937" width="18.6328125" style="52" customWidth="1"/>
    <col min="7938" max="7943" width="10.6328125" style="52" customWidth="1"/>
    <col min="7944" max="7944" width="6.08984375" style="52" bestFit="1" customWidth="1"/>
    <col min="7945" max="8192" width="8.7265625" style="52"/>
    <col min="8193" max="8193" width="18.6328125" style="52" customWidth="1"/>
    <col min="8194" max="8199" width="10.6328125" style="52" customWidth="1"/>
    <col min="8200" max="8200" width="6.08984375" style="52" bestFit="1" customWidth="1"/>
    <col min="8201" max="8448" width="8.7265625" style="52"/>
    <col min="8449" max="8449" width="18.6328125" style="52" customWidth="1"/>
    <col min="8450" max="8455" width="10.6328125" style="52" customWidth="1"/>
    <col min="8456" max="8456" width="6.08984375" style="52" bestFit="1" customWidth="1"/>
    <col min="8457" max="8704" width="8.7265625" style="52"/>
    <col min="8705" max="8705" width="18.6328125" style="52" customWidth="1"/>
    <col min="8706" max="8711" width="10.6328125" style="52" customWidth="1"/>
    <col min="8712" max="8712" width="6.08984375" style="52" bestFit="1" customWidth="1"/>
    <col min="8713" max="8960" width="8.7265625" style="52"/>
    <col min="8961" max="8961" width="18.6328125" style="52" customWidth="1"/>
    <col min="8962" max="8967" width="10.6328125" style="52" customWidth="1"/>
    <col min="8968" max="8968" width="6.08984375" style="52" bestFit="1" customWidth="1"/>
    <col min="8969" max="9216" width="8.7265625" style="52"/>
    <col min="9217" max="9217" width="18.6328125" style="52" customWidth="1"/>
    <col min="9218" max="9223" width="10.6328125" style="52" customWidth="1"/>
    <col min="9224" max="9224" width="6.08984375" style="52" bestFit="1" customWidth="1"/>
    <col min="9225" max="9472" width="8.7265625" style="52"/>
    <col min="9473" max="9473" width="18.6328125" style="52" customWidth="1"/>
    <col min="9474" max="9479" width="10.6328125" style="52" customWidth="1"/>
    <col min="9480" max="9480" width="6.08984375" style="52" bestFit="1" customWidth="1"/>
    <col min="9481" max="9728" width="8.7265625" style="52"/>
    <col min="9729" max="9729" width="18.6328125" style="52" customWidth="1"/>
    <col min="9730" max="9735" width="10.6328125" style="52" customWidth="1"/>
    <col min="9736" max="9736" width="6.08984375" style="52" bestFit="1" customWidth="1"/>
    <col min="9737" max="9984" width="8.7265625" style="52"/>
    <col min="9985" max="9985" width="18.6328125" style="52" customWidth="1"/>
    <col min="9986" max="9991" width="10.6328125" style="52" customWidth="1"/>
    <col min="9992" max="9992" width="6.08984375" style="52" bestFit="1" customWidth="1"/>
    <col min="9993" max="10240" width="8.7265625" style="52"/>
    <col min="10241" max="10241" width="18.6328125" style="52" customWidth="1"/>
    <col min="10242" max="10247" width="10.6328125" style="52" customWidth="1"/>
    <col min="10248" max="10248" width="6.08984375" style="52" bestFit="1" customWidth="1"/>
    <col min="10249" max="10496" width="8.7265625" style="52"/>
    <col min="10497" max="10497" width="18.6328125" style="52" customWidth="1"/>
    <col min="10498" max="10503" width="10.6328125" style="52" customWidth="1"/>
    <col min="10504" max="10504" width="6.08984375" style="52" bestFit="1" customWidth="1"/>
    <col min="10505" max="10752" width="8.7265625" style="52"/>
    <col min="10753" max="10753" width="18.6328125" style="52" customWidth="1"/>
    <col min="10754" max="10759" width="10.6328125" style="52" customWidth="1"/>
    <col min="10760" max="10760" width="6.08984375" style="52" bestFit="1" customWidth="1"/>
    <col min="10761" max="11008" width="8.7265625" style="52"/>
    <col min="11009" max="11009" width="18.6328125" style="52" customWidth="1"/>
    <col min="11010" max="11015" width="10.6328125" style="52" customWidth="1"/>
    <col min="11016" max="11016" width="6.08984375" style="52" bestFit="1" customWidth="1"/>
    <col min="11017" max="11264" width="8.7265625" style="52"/>
    <col min="11265" max="11265" width="18.6328125" style="52" customWidth="1"/>
    <col min="11266" max="11271" width="10.6328125" style="52" customWidth="1"/>
    <col min="11272" max="11272" width="6.08984375" style="52" bestFit="1" customWidth="1"/>
    <col min="11273" max="11520" width="8.7265625" style="52"/>
    <col min="11521" max="11521" width="18.6328125" style="52" customWidth="1"/>
    <col min="11522" max="11527" width="10.6328125" style="52" customWidth="1"/>
    <col min="11528" max="11528" width="6.08984375" style="52" bestFit="1" customWidth="1"/>
    <col min="11529" max="11776" width="8.7265625" style="52"/>
    <col min="11777" max="11777" width="18.6328125" style="52" customWidth="1"/>
    <col min="11778" max="11783" width="10.6328125" style="52" customWidth="1"/>
    <col min="11784" max="11784" width="6.08984375" style="52" bestFit="1" customWidth="1"/>
    <col min="11785" max="12032" width="8.7265625" style="52"/>
    <col min="12033" max="12033" width="18.6328125" style="52" customWidth="1"/>
    <col min="12034" max="12039" width="10.6328125" style="52" customWidth="1"/>
    <col min="12040" max="12040" width="6.08984375" style="52" bestFit="1" customWidth="1"/>
    <col min="12041" max="12288" width="8.7265625" style="52"/>
    <col min="12289" max="12289" width="18.6328125" style="52" customWidth="1"/>
    <col min="12290" max="12295" width="10.6328125" style="52" customWidth="1"/>
    <col min="12296" max="12296" width="6.08984375" style="52" bestFit="1" customWidth="1"/>
    <col min="12297" max="12544" width="8.7265625" style="52"/>
    <col min="12545" max="12545" width="18.6328125" style="52" customWidth="1"/>
    <col min="12546" max="12551" width="10.6328125" style="52" customWidth="1"/>
    <col min="12552" max="12552" width="6.08984375" style="52" bestFit="1" customWidth="1"/>
    <col min="12553" max="12800" width="8.7265625" style="52"/>
    <col min="12801" max="12801" width="18.6328125" style="52" customWidth="1"/>
    <col min="12802" max="12807" width="10.6328125" style="52" customWidth="1"/>
    <col min="12808" max="12808" width="6.08984375" style="52" bestFit="1" customWidth="1"/>
    <col min="12809" max="13056" width="8.7265625" style="52"/>
    <col min="13057" max="13057" width="18.6328125" style="52" customWidth="1"/>
    <col min="13058" max="13063" width="10.6328125" style="52" customWidth="1"/>
    <col min="13064" max="13064" width="6.08984375" style="52" bestFit="1" customWidth="1"/>
    <col min="13065" max="13312" width="8.7265625" style="52"/>
    <col min="13313" max="13313" width="18.6328125" style="52" customWidth="1"/>
    <col min="13314" max="13319" width="10.6328125" style="52" customWidth="1"/>
    <col min="13320" max="13320" width="6.08984375" style="52" bestFit="1" customWidth="1"/>
    <col min="13321" max="13568" width="8.7265625" style="52"/>
    <col min="13569" max="13569" width="18.6328125" style="52" customWidth="1"/>
    <col min="13570" max="13575" width="10.6328125" style="52" customWidth="1"/>
    <col min="13576" max="13576" width="6.08984375" style="52" bestFit="1" customWidth="1"/>
    <col min="13577" max="13824" width="8.7265625" style="52"/>
    <col min="13825" max="13825" width="18.6328125" style="52" customWidth="1"/>
    <col min="13826" max="13831" width="10.6328125" style="52" customWidth="1"/>
    <col min="13832" max="13832" width="6.08984375" style="52" bestFit="1" customWidth="1"/>
    <col min="13833" max="14080" width="8.7265625" style="52"/>
    <col min="14081" max="14081" width="18.6328125" style="52" customWidth="1"/>
    <col min="14082" max="14087" width="10.6328125" style="52" customWidth="1"/>
    <col min="14088" max="14088" width="6.08984375" style="52" bestFit="1" customWidth="1"/>
    <col min="14089" max="14336" width="8.7265625" style="52"/>
    <col min="14337" max="14337" width="18.6328125" style="52" customWidth="1"/>
    <col min="14338" max="14343" width="10.6328125" style="52" customWidth="1"/>
    <col min="14344" max="14344" width="6.08984375" style="52" bestFit="1" customWidth="1"/>
    <col min="14345" max="14592" width="8.7265625" style="52"/>
    <col min="14593" max="14593" width="18.6328125" style="52" customWidth="1"/>
    <col min="14594" max="14599" width="10.6328125" style="52" customWidth="1"/>
    <col min="14600" max="14600" width="6.08984375" style="52" bestFit="1" customWidth="1"/>
    <col min="14601" max="14848" width="8.7265625" style="52"/>
    <col min="14849" max="14849" width="18.6328125" style="52" customWidth="1"/>
    <col min="14850" max="14855" width="10.6328125" style="52" customWidth="1"/>
    <col min="14856" max="14856" width="6.08984375" style="52" bestFit="1" customWidth="1"/>
    <col min="14857" max="15104" width="8.7265625" style="52"/>
    <col min="15105" max="15105" width="18.6328125" style="52" customWidth="1"/>
    <col min="15106" max="15111" width="10.6328125" style="52" customWidth="1"/>
    <col min="15112" max="15112" width="6.08984375" style="52" bestFit="1" customWidth="1"/>
    <col min="15113" max="15360" width="8.7265625" style="52"/>
    <col min="15361" max="15361" width="18.6328125" style="52" customWidth="1"/>
    <col min="15362" max="15367" width="10.6328125" style="52" customWidth="1"/>
    <col min="15368" max="15368" width="6.08984375" style="52" bestFit="1" customWidth="1"/>
    <col min="15369" max="15616" width="8.7265625" style="52"/>
    <col min="15617" max="15617" width="18.6328125" style="52" customWidth="1"/>
    <col min="15618" max="15623" width="10.6328125" style="52" customWidth="1"/>
    <col min="15624" max="15624" width="6.08984375" style="52" bestFit="1" customWidth="1"/>
    <col min="15625" max="15872" width="8.7265625" style="52"/>
    <col min="15873" max="15873" width="18.6328125" style="52" customWidth="1"/>
    <col min="15874" max="15879" width="10.6328125" style="52" customWidth="1"/>
    <col min="15880" max="15880" width="6.08984375" style="52" bestFit="1" customWidth="1"/>
    <col min="15881" max="16128" width="8.7265625" style="52"/>
    <col min="16129" max="16129" width="18.6328125" style="52" customWidth="1"/>
    <col min="16130" max="16135" width="10.6328125" style="52" customWidth="1"/>
    <col min="16136" max="16136" width="6.08984375" style="52" bestFit="1" customWidth="1"/>
    <col min="16137" max="16384" width="8.7265625" style="52"/>
  </cols>
  <sheetData>
    <row r="1" spans="1:7" ht="25" customHeight="1">
      <c r="A1" s="683" t="s">
        <v>1422</v>
      </c>
      <c r="B1" s="683"/>
      <c r="C1" s="683"/>
      <c r="D1" s="683"/>
      <c r="E1" s="683"/>
      <c r="F1" s="683"/>
      <c r="G1" s="683"/>
    </row>
    <row r="2" spans="1:7" s="383" customFormat="1" ht="15" customHeight="1">
      <c r="A2" s="409" t="s">
        <v>236</v>
      </c>
    </row>
    <row r="3" spans="1:7" s="383" customFormat="1" ht="15" customHeight="1">
      <c r="A3" s="741" t="s">
        <v>1423</v>
      </c>
      <c r="B3" s="759" t="s">
        <v>1416</v>
      </c>
      <c r="C3" s="760"/>
      <c r="D3" s="761"/>
      <c r="E3" s="759" t="s">
        <v>1417</v>
      </c>
      <c r="F3" s="760"/>
      <c r="G3" s="760"/>
    </row>
    <row r="4" spans="1:7" ht="15" customHeight="1">
      <c r="A4" s="743"/>
      <c r="B4" s="401" t="s">
        <v>1418</v>
      </c>
      <c r="C4" s="401" t="s">
        <v>95</v>
      </c>
      <c r="D4" s="401" t="s">
        <v>96</v>
      </c>
      <c r="E4" s="401" t="s">
        <v>1418</v>
      </c>
      <c r="F4" s="401" t="s">
        <v>95</v>
      </c>
      <c r="G4" s="410" t="s">
        <v>96</v>
      </c>
    </row>
    <row r="5" spans="1:7" ht="9" customHeight="1">
      <c r="A5" s="211"/>
      <c r="B5" s="318"/>
      <c r="C5" s="211"/>
      <c r="D5" s="211"/>
      <c r="E5" s="211"/>
      <c r="F5" s="211"/>
      <c r="G5" s="211"/>
    </row>
    <row r="6" spans="1:7" ht="15" customHeight="1">
      <c r="A6" s="411" t="s">
        <v>1424</v>
      </c>
      <c r="B6" s="412">
        <v>620785</v>
      </c>
      <c r="C6" s="413">
        <v>286243</v>
      </c>
      <c r="D6" s="413">
        <v>334542</v>
      </c>
      <c r="E6" s="413">
        <v>568632</v>
      </c>
      <c r="F6" s="413">
        <v>264263</v>
      </c>
      <c r="G6" s="413">
        <v>304369</v>
      </c>
    </row>
    <row r="7" spans="1:7" ht="10.5" customHeight="1">
      <c r="A7" s="414"/>
      <c r="B7" s="320"/>
      <c r="C7" s="320"/>
      <c r="D7" s="320"/>
      <c r="E7" s="320"/>
      <c r="F7" s="320"/>
      <c r="G7" s="320"/>
    </row>
    <row r="8" spans="1:7" ht="15" customHeight="1">
      <c r="A8" s="414" t="s">
        <v>1425</v>
      </c>
      <c r="B8" s="320">
        <v>356758</v>
      </c>
      <c r="C8" s="320">
        <v>192704</v>
      </c>
      <c r="D8" s="320">
        <v>164054</v>
      </c>
      <c r="E8" s="320">
        <v>335226</v>
      </c>
      <c r="F8" s="320">
        <v>184649</v>
      </c>
      <c r="G8" s="320">
        <v>150577</v>
      </c>
    </row>
    <row r="9" spans="1:7" ht="15" customHeight="1">
      <c r="A9" s="415" t="s">
        <v>1426</v>
      </c>
      <c r="B9" s="320">
        <v>334217</v>
      </c>
      <c r="C9" s="320">
        <v>178812</v>
      </c>
      <c r="D9" s="320">
        <v>155405</v>
      </c>
      <c r="E9" s="320">
        <v>314641</v>
      </c>
      <c r="F9" s="320">
        <v>172205</v>
      </c>
      <c r="G9" s="320">
        <v>142436</v>
      </c>
    </row>
    <row r="10" spans="1:7" ht="15" customHeight="1">
      <c r="A10" s="415" t="s">
        <v>1427</v>
      </c>
      <c r="B10" s="320">
        <v>279204</v>
      </c>
      <c r="C10" s="320">
        <v>168343</v>
      </c>
      <c r="D10" s="320">
        <v>110861</v>
      </c>
      <c r="E10" s="320">
        <v>262474</v>
      </c>
      <c r="F10" s="320">
        <v>163262</v>
      </c>
      <c r="G10" s="320">
        <v>99212</v>
      </c>
    </row>
    <row r="11" spans="1:7" ht="15" customHeight="1">
      <c r="A11" s="415" t="s">
        <v>1428</v>
      </c>
      <c r="B11" s="320">
        <v>39835</v>
      </c>
      <c r="C11" s="320">
        <v>2833</v>
      </c>
      <c r="D11" s="320">
        <v>37002</v>
      </c>
      <c r="E11" s="320">
        <v>39004</v>
      </c>
      <c r="F11" s="320">
        <v>2029</v>
      </c>
      <c r="G11" s="320">
        <v>36975</v>
      </c>
    </row>
    <row r="12" spans="1:7" ht="15" customHeight="1">
      <c r="A12" s="415" t="s">
        <v>1429</v>
      </c>
      <c r="B12" s="320">
        <v>7546</v>
      </c>
      <c r="C12" s="320">
        <v>3841</v>
      </c>
      <c r="D12" s="320">
        <v>3705</v>
      </c>
      <c r="E12" s="320">
        <v>7288</v>
      </c>
      <c r="F12" s="320">
        <v>3996</v>
      </c>
      <c r="G12" s="320">
        <v>3292</v>
      </c>
    </row>
    <row r="13" spans="1:7" ht="15" customHeight="1">
      <c r="A13" s="415" t="s">
        <v>1430</v>
      </c>
      <c r="B13" s="320">
        <v>7632</v>
      </c>
      <c r="C13" s="320">
        <v>3795</v>
      </c>
      <c r="D13" s="320">
        <v>3837</v>
      </c>
      <c r="E13" s="320">
        <v>5875</v>
      </c>
      <c r="F13" s="320">
        <v>2918</v>
      </c>
      <c r="G13" s="320">
        <v>2957</v>
      </c>
    </row>
    <row r="14" spans="1:7" ht="15" customHeight="1">
      <c r="A14" s="415" t="s">
        <v>1431</v>
      </c>
      <c r="B14" s="320">
        <v>22541</v>
      </c>
      <c r="C14" s="320">
        <v>13892</v>
      </c>
      <c r="D14" s="320">
        <v>8649</v>
      </c>
      <c r="E14" s="320">
        <v>20585</v>
      </c>
      <c r="F14" s="320">
        <v>12444</v>
      </c>
      <c r="G14" s="320">
        <v>8141</v>
      </c>
    </row>
    <row r="15" spans="1:7" ht="10.5" customHeight="1">
      <c r="A15" s="414"/>
      <c r="B15" s="320"/>
      <c r="C15" s="320"/>
      <c r="D15" s="320"/>
      <c r="E15" s="320"/>
      <c r="F15" s="320"/>
      <c r="G15" s="320"/>
    </row>
    <row r="16" spans="1:7" ht="15" customHeight="1">
      <c r="A16" s="414" t="s">
        <v>1432</v>
      </c>
      <c r="B16" s="320">
        <v>212320</v>
      </c>
      <c r="C16" s="320">
        <v>68889</v>
      </c>
      <c r="D16" s="320">
        <v>143431</v>
      </c>
      <c r="E16" s="320">
        <v>216017</v>
      </c>
      <c r="F16" s="320">
        <v>68770</v>
      </c>
      <c r="G16" s="320">
        <v>147247</v>
      </c>
    </row>
    <row r="17" spans="1:7" ht="10.5" customHeight="1">
      <c r="A17" s="414"/>
      <c r="B17" s="320"/>
      <c r="C17" s="320"/>
      <c r="D17" s="320"/>
      <c r="E17" s="320"/>
      <c r="F17" s="320"/>
      <c r="G17" s="320"/>
    </row>
    <row r="18" spans="1:7" ht="15" customHeight="1">
      <c r="A18" s="414" t="s">
        <v>1433</v>
      </c>
      <c r="B18" s="326">
        <v>51707</v>
      </c>
      <c r="C18" s="326">
        <v>24650</v>
      </c>
      <c r="D18" s="326">
        <v>27057</v>
      </c>
      <c r="E18" s="326">
        <v>17389</v>
      </c>
      <c r="F18" s="326">
        <v>10844</v>
      </c>
      <c r="G18" s="326">
        <v>6545</v>
      </c>
    </row>
    <row r="19" spans="1:7" ht="9" customHeight="1">
      <c r="A19" s="333"/>
      <c r="B19" s="334"/>
      <c r="C19" s="334"/>
      <c r="D19" s="334"/>
      <c r="E19" s="334"/>
      <c r="F19" s="334"/>
      <c r="G19" s="334"/>
    </row>
    <row r="20" spans="1:7" ht="15" customHeight="1">
      <c r="A20" s="335"/>
      <c r="B20" s="335"/>
      <c r="C20" s="335"/>
      <c r="D20" s="335"/>
      <c r="E20" s="335"/>
      <c r="F20" s="335"/>
      <c r="G20" s="335"/>
    </row>
    <row r="21" spans="1:7" ht="15" customHeight="1">
      <c r="A21" s="335"/>
      <c r="B21" s="335"/>
      <c r="C21" s="335"/>
      <c r="D21" s="335"/>
      <c r="E21" s="335"/>
      <c r="F21" s="335"/>
      <c r="G21" s="335"/>
    </row>
    <row r="22" spans="1:7" ht="15" customHeight="1"/>
    <row r="23" spans="1:7" ht="15" customHeight="1"/>
    <row r="24" spans="1:7" ht="15" customHeight="1"/>
    <row r="25" spans="1:7" ht="15" customHeight="1"/>
    <row r="26" spans="1:7" ht="15" customHeight="1"/>
    <row r="27" spans="1:7" ht="15" customHeight="1"/>
  </sheetData>
  <mergeCells count="4">
    <mergeCell ref="A1:G1"/>
    <mergeCell ref="A3:A4"/>
    <mergeCell ref="B3:D3"/>
    <mergeCell ref="E3:G3"/>
  </mergeCells>
  <phoneticPr fontId="3"/>
  <pageMargins left="0.75" right="0.75" top="1" bottom="1" header="0.51200000000000001" footer="0.51200000000000001"/>
  <pageSetup paperSize="9"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34241-11C0-48D5-AF96-04EBB8AB0730}">
  <dimension ref="A1:S64"/>
  <sheetViews>
    <sheetView workbookViewId="0">
      <pane xSplit="1" ySplit="10" topLeftCell="B11" activePane="bottomRight" state="frozen"/>
      <selection pane="topRight" activeCell="B1" sqref="B1"/>
      <selection pane="bottomLeft" activeCell="A11" sqref="A11"/>
      <selection pane="bottomRight" sqref="A1:S1"/>
    </sheetView>
  </sheetViews>
  <sheetFormatPr defaultColWidth="9" defaultRowHeight="13"/>
  <cols>
    <col min="1" max="1" width="15.6328125" style="52" customWidth="1"/>
    <col min="2" max="18" width="8.6328125" style="52" customWidth="1"/>
    <col min="19" max="19" width="10.453125" style="52" bestFit="1" customWidth="1"/>
    <col min="20" max="256" width="9" style="52"/>
    <col min="257" max="257" width="15.6328125" style="52" customWidth="1"/>
    <col min="258" max="274" width="8.6328125" style="52" customWidth="1"/>
    <col min="275" max="275" width="10.453125" style="52" bestFit="1" customWidth="1"/>
    <col min="276" max="512" width="9" style="52"/>
    <col min="513" max="513" width="15.6328125" style="52" customWidth="1"/>
    <col min="514" max="530" width="8.6328125" style="52" customWidth="1"/>
    <col min="531" max="531" width="10.453125" style="52" bestFit="1" customWidth="1"/>
    <col min="532" max="768" width="9" style="52"/>
    <col min="769" max="769" width="15.6328125" style="52" customWidth="1"/>
    <col min="770" max="786" width="8.6328125" style="52" customWidth="1"/>
    <col min="787" max="787" width="10.453125" style="52" bestFit="1" customWidth="1"/>
    <col min="788" max="1024" width="9" style="52"/>
    <col min="1025" max="1025" width="15.6328125" style="52" customWidth="1"/>
    <col min="1026" max="1042" width="8.6328125" style="52" customWidth="1"/>
    <col min="1043" max="1043" width="10.453125" style="52" bestFit="1" customWidth="1"/>
    <col min="1044" max="1280" width="9" style="52"/>
    <col min="1281" max="1281" width="15.6328125" style="52" customWidth="1"/>
    <col min="1282" max="1298" width="8.6328125" style="52" customWidth="1"/>
    <col min="1299" max="1299" width="10.453125" style="52" bestFit="1" customWidth="1"/>
    <col min="1300" max="1536" width="9" style="52"/>
    <col min="1537" max="1537" width="15.6328125" style="52" customWidth="1"/>
    <col min="1538" max="1554" width="8.6328125" style="52" customWidth="1"/>
    <col min="1555" max="1555" width="10.453125" style="52" bestFit="1" customWidth="1"/>
    <col min="1556" max="1792" width="9" style="52"/>
    <col min="1793" max="1793" width="15.6328125" style="52" customWidth="1"/>
    <col min="1794" max="1810" width="8.6328125" style="52" customWidth="1"/>
    <col min="1811" max="1811" width="10.453125" style="52" bestFit="1" customWidth="1"/>
    <col min="1812" max="2048" width="9" style="52"/>
    <col min="2049" max="2049" width="15.6328125" style="52" customWidth="1"/>
    <col min="2050" max="2066" width="8.6328125" style="52" customWidth="1"/>
    <col min="2067" max="2067" width="10.453125" style="52" bestFit="1" customWidth="1"/>
    <col min="2068" max="2304" width="9" style="52"/>
    <col min="2305" max="2305" width="15.6328125" style="52" customWidth="1"/>
    <col min="2306" max="2322" width="8.6328125" style="52" customWidth="1"/>
    <col min="2323" max="2323" width="10.453125" style="52" bestFit="1" customWidth="1"/>
    <col min="2324" max="2560" width="9" style="52"/>
    <col min="2561" max="2561" width="15.6328125" style="52" customWidth="1"/>
    <col min="2562" max="2578" width="8.6328125" style="52" customWidth="1"/>
    <col min="2579" max="2579" width="10.453125" style="52" bestFit="1" customWidth="1"/>
    <col min="2580" max="2816" width="9" style="52"/>
    <col min="2817" max="2817" width="15.6328125" style="52" customWidth="1"/>
    <col min="2818" max="2834" width="8.6328125" style="52" customWidth="1"/>
    <col min="2835" max="2835" width="10.453125" style="52" bestFit="1" customWidth="1"/>
    <col min="2836" max="3072" width="9" style="52"/>
    <col min="3073" max="3073" width="15.6328125" style="52" customWidth="1"/>
    <col min="3074" max="3090" width="8.6328125" style="52" customWidth="1"/>
    <col min="3091" max="3091" width="10.453125" style="52" bestFit="1" customWidth="1"/>
    <col min="3092" max="3328" width="9" style="52"/>
    <col min="3329" max="3329" width="15.6328125" style="52" customWidth="1"/>
    <col min="3330" max="3346" width="8.6328125" style="52" customWidth="1"/>
    <col min="3347" max="3347" width="10.453125" style="52" bestFit="1" customWidth="1"/>
    <col min="3348" max="3584" width="9" style="52"/>
    <col min="3585" max="3585" width="15.6328125" style="52" customWidth="1"/>
    <col min="3586" max="3602" width="8.6328125" style="52" customWidth="1"/>
    <col min="3603" max="3603" width="10.453125" style="52" bestFit="1" customWidth="1"/>
    <col min="3604" max="3840" width="9" style="52"/>
    <col min="3841" max="3841" width="15.6328125" style="52" customWidth="1"/>
    <col min="3842" max="3858" width="8.6328125" style="52" customWidth="1"/>
    <col min="3859" max="3859" width="10.453125" style="52" bestFit="1" customWidth="1"/>
    <col min="3860" max="4096" width="9" style="52"/>
    <col min="4097" max="4097" width="15.6328125" style="52" customWidth="1"/>
    <col min="4098" max="4114" width="8.6328125" style="52" customWidth="1"/>
    <col min="4115" max="4115" width="10.453125" style="52" bestFit="1" customWidth="1"/>
    <col min="4116" max="4352" width="9" style="52"/>
    <col min="4353" max="4353" width="15.6328125" style="52" customWidth="1"/>
    <col min="4354" max="4370" width="8.6328125" style="52" customWidth="1"/>
    <col min="4371" max="4371" width="10.453125" style="52" bestFit="1" customWidth="1"/>
    <col min="4372" max="4608" width="9" style="52"/>
    <col min="4609" max="4609" width="15.6328125" style="52" customWidth="1"/>
    <col min="4610" max="4626" width="8.6328125" style="52" customWidth="1"/>
    <col min="4627" max="4627" width="10.453125" style="52" bestFit="1" customWidth="1"/>
    <col min="4628" max="4864" width="9" style="52"/>
    <col min="4865" max="4865" width="15.6328125" style="52" customWidth="1"/>
    <col min="4866" max="4882" width="8.6328125" style="52" customWidth="1"/>
    <col min="4883" max="4883" width="10.453125" style="52" bestFit="1" customWidth="1"/>
    <col min="4884" max="5120" width="9" style="52"/>
    <col min="5121" max="5121" width="15.6328125" style="52" customWidth="1"/>
    <col min="5122" max="5138" width="8.6328125" style="52" customWidth="1"/>
    <col min="5139" max="5139" width="10.453125" style="52" bestFit="1" customWidth="1"/>
    <col min="5140" max="5376" width="9" style="52"/>
    <col min="5377" max="5377" width="15.6328125" style="52" customWidth="1"/>
    <col min="5378" max="5394" width="8.6328125" style="52" customWidth="1"/>
    <col min="5395" max="5395" width="10.453125" style="52" bestFit="1" customWidth="1"/>
    <col min="5396" max="5632" width="9" style="52"/>
    <col min="5633" max="5633" width="15.6328125" style="52" customWidth="1"/>
    <col min="5634" max="5650" width="8.6328125" style="52" customWidth="1"/>
    <col min="5651" max="5651" width="10.453125" style="52" bestFit="1" customWidth="1"/>
    <col min="5652" max="5888" width="9" style="52"/>
    <col min="5889" max="5889" width="15.6328125" style="52" customWidth="1"/>
    <col min="5890" max="5906" width="8.6328125" style="52" customWidth="1"/>
    <col min="5907" max="5907" width="10.453125" style="52" bestFit="1" customWidth="1"/>
    <col min="5908" max="6144" width="9" style="52"/>
    <col min="6145" max="6145" width="15.6328125" style="52" customWidth="1"/>
    <col min="6146" max="6162" width="8.6328125" style="52" customWidth="1"/>
    <col min="6163" max="6163" width="10.453125" style="52" bestFit="1" customWidth="1"/>
    <col min="6164" max="6400" width="9" style="52"/>
    <col min="6401" max="6401" width="15.6328125" style="52" customWidth="1"/>
    <col min="6402" max="6418" width="8.6328125" style="52" customWidth="1"/>
    <col min="6419" max="6419" width="10.453125" style="52" bestFit="1" customWidth="1"/>
    <col min="6420" max="6656" width="9" style="52"/>
    <col min="6657" max="6657" width="15.6328125" style="52" customWidth="1"/>
    <col min="6658" max="6674" width="8.6328125" style="52" customWidth="1"/>
    <col min="6675" max="6675" width="10.453125" style="52" bestFit="1" customWidth="1"/>
    <col min="6676" max="6912" width="9" style="52"/>
    <col min="6913" max="6913" width="15.6328125" style="52" customWidth="1"/>
    <col min="6914" max="6930" width="8.6328125" style="52" customWidth="1"/>
    <col min="6931" max="6931" width="10.453125" style="52" bestFit="1" customWidth="1"/>
    <col min="6932" max="7168" width="9" style="52"/>
    <col min="7169" max="7169" width="15.6328125" style="52" customWidth="1"/>
    <col min="7170" max="7186" width="8.6328125" style="52" customWidth="1"/>
    <col min="7187" max="7187" width="10.453125" style="52" bestFit="1" customWidth="1"/>
    <col min="7188" max="7424" width="9" style="52"/>
    <col min="7425" max="7425" width="15.6328125" style="52" customWidth="1"/>
    <col min="7426" max="7442" width="8.6328125" style="52" customWidth="1"/>
    <col min="7443" max="7443" width="10.453125" style="52" bestFit="1" customWidth="1"/>
    <col min="7444" max="7680" width="9" style="52"/>
    <col min="7681" max="7681" width="15.6328125" style="52" customWidth="1"/>
    <col min="7682" max="7698" width="8.6328125" style="52" customWidth="1"/>
    <col min="7699" max="7699" width="10.453125" style="52" bestFit="1" customWidth="1"/>
    <col min="7700" max="7936" width="9" style="52"/>
    <col min="7937" max="7937" width="15.6328125" style="52" customWidth="1"/>
    <col min="7938" max="7954" width="8.6328125" style="52" customWidth="1"/>
    <col min="7955" max="7955" width="10.453125" style="52" bestFit="1" customWidth="1"/>
    <col min="7956" max="8192" width="9" style="52"/>
    <col min="8193" max="8193" width="15.6328125" style="52" customWidth="1"/>
    <col min="8194" max="8210" width="8.6328125" style="52" customWidth="1"/>
    <col min="8211" max="8211" width="10.453125" style="52" bestFit="1" customWidth="1"/>
    <col min="8212" max="8448" width="9" style="52"/>
    <col min="8449" max="8449" width="15.6328125" style="52" customWidth="1"/>
    <col min="8450" max="8466" width="8.6328125" style="52" customWidth="1"/>
    <col min="8467" max="8467" width="10.453125" style="52" bestFit="1" customWidth="1"/>
    <col min="8468" max="8704" width="9" style="52"/>
    <col min="8705" max="8705" width="15.6328125" style="52" customWidth="1"/>
    <col min="8706" max="8722" width="8.6328125" style="52" customWidth="1"/>
    <col min="8723" max="8723" width="10.453125" style="52" bestFit="1" customWidth="1"/>
    <col min="8724" max="8960" width="9" style="52"/>
    <col min="8961" max="8961" width="15.6328125" style="52" customWidth="1"/>
    <col min="8962" max="8978" width="8.6328125" style="52" customWidth="1"/>
    <col min="8979" max="8979" width="10.453125" style="52" bestFit="1" customWidth="1"/>
    <col min="8980" max="9216" width="9" style="52"/>
    <col min="9217" max="9217" width="15.6328125" style="52" customWidth="1"/>
    <col min="9218" max="9234" width="8.6328125" style="52" customWidth="1"/>
    <col min="9235" max="9235" width="10.453125" style="52" bestFit="1" customWidth="1"/>
    <col min="9236" max="9472" width="9" style="52"/>
    <col min="9473" max="9473" width="15.6328125" style="52" customWidth="1"/>
    <col min="9474" max="9490" width="8.6328125" style="52" customWidth="1"/>
    <col min="9491" max="9491" width="10.453125" style="52" bestFit="1" customWidth="1"/>
    <col min="9492" max="9728" width="9" style="52"/>
    <col min="9729" max="9729" width="15.6328125" style="52" customWidth="1"/>
    <col min="9730" max="9746" width="8.6328125" style="52" customWidth="1"/>
    <col min="9747" max="9747" width="10.453125" style="52" bestFit="1" customWidth="1"/>
    <col min="9748" max="9984" width="9" style="52"/>
    <col min="9985" max="9985" width="15.6328125" style="52" customWidth="1"/>
    <col min="9986" max="10002" width="8.6328125" style="52" customWidth="1"/>
    <col min="10003" max="10003" width="10.453125" style="52" bestFit="1" customWidth="1"/>
    <col min="10004" max="10240" width="9" style="52"/>
    <col min="10241" max="10241" width="15.6328125" style="52" customWidth="1"/>
    <col min="10242" max="10258" width="8.6328125" style="52" customWidth="1"/>
    <col min="10259" max="10259" width="10.453125" style="52" bestFit="1" customWidth="1"/>
    <col min="10260" max="10496" width="9" style="52"/>
    <col min="10497" max="10497" width="15.6328125" style="52" customWidth="1"/>
    <col min="10498" max="10514" width="8.6328125" style="52" customWidth="1"/>
    <col min="10515" max="10515" width="10.453125" style="52" bestFit="1" customWidth="1"/>
    <col min="10516" max="10752" width="9" style="52"/>
    <col min="10753" max="10753" width="15.6328125" style="52" customWidth="1"/>
    <col min="10754" max="10770" width="8.6328125" style="52" customWidth="1"/>
    <col min="10771" max="10771" width="10.453125" style="52" bestFit="1" customWidth="1"/>
    <col min="10772" max="11008" width="9" style="52"/>
    <col min="11009" max="11009" width="15.6328125" style="52" customWidth="1"/>
    <col min="11010" max="11026" width="8.6328125" style="52" customWidth="1"/>
    <col min="11027" max="11027" width="10.453125" style="52" bestFit="1" customWidth="1"/>
    <col min="11028" max="11264" width="9" style="52"/>
    <col min="11265" max="11265" width="15.6328125" style="52" customWidth="1"/>
    <col min="11266" max="11282" width="8.6328125" style="52" customWidth="1"/>
    <col min="11283" max="11283" width="10.453125" style="52" bestFit="1" customWidth="1"/>
    <col min="11284" max="11520" width="9" style="52"/>
    <col min="11521" max="11521" width="15.6328125" style="52" customWidth="1"/>
    <col min="11522" max="11538" width="8.6328125" style="52" customWidth="1"/>
    <col min="11539" max="11539" width="10.453125" style="52" bestFit="1" customWidth="1"/>
    <col min="11540" max="11776" width="9" style="52"/>
    <col min="11777" max="11777" width="15.6328125" style="52" customWidth="1"/>
    <col min="11778" max="11794" width="8.6328125" style="52" customWidth="1"/>
    <col min="11795" max="11795" width="10.453125" style="52" bestFit="1" customWidth="1"/>
    <col min="11796" max="12032" width="9" style="52"/>
    <col min="12033" max="12033" width="15.6328125" style="52" customWidth="1"/>
    <col min="12034" max="12050" width="8.6328125" style="52" customWidth="1"/>
    <col min="12051" max="12051" width="10.453125" style="52" bestFit="1" customWidth="1"/>
    <col min="12052" max="12288" width="9" style="52"/>
    <col min="12289" max="12289" width="15.6328125" style="52" customWidth="1"/>
    <col min="12290" max="12306" width="8.6328125" style="52" customWidth="1"/>
    <col min="12307" max="12307" width="10.453125" style="52" bestFit="1" customWidth="1"/>
    <col min="12308" max="12544" width="9" style="52"/>
    <col min="12545" max="12545" width="15.6328125" style="52" customWidth="1"/>
    <col min="12546" max="12562" width="8.6328125" style="52" customWidth="1"/>
    <col min="12563" max="12563" width="10.453125" style="52" bestFit="1" customWidth="1"/>
    <col min="12564" max="12800" width="9" style="52"/>
    <col min="12801" max="12801" width="15.6328125" style="52" customWidth="1"/>
    <col min="12802" max="12818" width="8.6328125" style="52" customWidth="1"/>
    <col min="12819" max="12819" width="10.453125" style="52" bestFit="1" customWidth="1"/>
    <col min="12820" max="13056" width="9" style="52"/>
    <col min="13057" max="13057" width="15.6328125" style="52" customWidth="1"/>
    <col min="13058" max="13074" width="8.6328125" style="52" customWidth="1"/>
    <col min="13075" max="13075" width="10.453125" style="52" bestFit="1" customWidth="1"/>
    <col min="13076" max="13312" width="9" style="52"/>
    <col min="13313" max="13313" width="15.6328125" style="52" customWidth="1"/>
    <col min="13314" max="13330" width="8.6328125" style="52" customWidth="1"/>
    <col min="13331" max="13331" width="10.453125" style="52" bestFit="1" customWidth="1"/>
    <col min="13332" max="13568" width="9" style="52"/>
    <col min="13569" max="13569" width="15.6328125" style="52" customWidth="1"/>
    <col min="13570" max="13586" width="8.6328125" style="52" customWidth="1"/>
    <col min="13587" max="13587" width="10.453125" style="52" bestFit="1" customWidth="1"/>
    <col min="13588" max="13824" width="9" style="52"/>
    <col min="13825" max="13825" width="15.6328125" style="52" customWidth="1"/>
    <col min="13826" max="13842" width="8.6328125" style="52" customWidth="1"/>
    <col min="13843" max="13843" width="10.453125" style="52" bestFit="1" customWidth="1"/>
    <col min="13844" max="14080" width="9" style="52"/>
    <col min="14081" max="14081" width="15.6328125" style="52" customWidth="1"/>
    <col min="14082" max="14098" width="8.6328125" style="52" customWidth="1"/>
    <col min="14099" max="14099" width="10.453125" style="52" bestFit="1" customWidth="1"/>
    <col min="14100" max="14336" width="9" style="52"/>
    <col min="14337" max="14337" width="15.6328125" style="52" customWidth="1"/>
    <col min="14338" max="14354" width="8.6328125" style="52" customWidth="1"/>
    <col min="14355" max="14355" width="10.453125" style="52" bestFit="1" customWidth="1"/>
    <col min="14356" max="14592" width="9" style="52"/>
    <col min="14593" max="14593" width="15.6328125" style="52" customWidth="1"/>
    <col min="14594" max="14610" width="8.6328125" style="52" customWidth="1"/>
    <col min="14611" max="14611" width="10.453125" style="52" bestFit="1" customWidth="1"/>
    <col min="14612" max="14848" width="9" style="52"/>
    <col min="14849" max="14849" width="15.6328125" style="52" customWidth="1"/>
    <col min="14850" max="14866" width="8.6328125" style="52" customWidth="1"/>
    <col min="14867" max="14867" width="10.453125" style="52" bestFit="1" customWidth="1"/>
    <col min="14868" max="15104" width="9" style="52"/>
    <col min="15105" max="15105" width="15.6328125" style="52" customWidth="1"/>
    <col min="15106" max="15122" width="8.6328125" style="52" customWidth="1"/>
    <col min="15123" max="15123" width="10.453125" style="52" bestFit="1" customWidth="1"/>
    <col min="15124" max="15360" width="9" style="52"/>
    <col min="15361" max="15361" width="15.6328125" style="52" customWidth="1"/>
    <col min="15362" max="15378" width="8.6328125" style="52" customWidth="1"/>
    <col min="15379" max="15379" width="10.453125" style="52" bestFit="1" customWidth="1"/>
    <col min="15380" max="15616" width="9" style="52"/>
    <col min="15617" max="15617" width="15.6328125" style="52" customWidth="1"/>
    <col min="15618" max="15634" width="8.6328125" style="52" customWidth="1"/>
    <col min="15635" max="15635" width="10.453125" style="52" bestFit="1" customWidth="1"/>
    <col min="15636" max="15872" width="9" style="52"/>
    <col min="15873" max="15873" width="15.6328125" style="52" customWidth="1"/>
    <col min="15874" max="15890" width="8.6328125" style="52" customWidth="1"/>
    <col min="15891" max="15891" width="10.453125" style="52" bestFit="1" customWidth="1"/>
    <col min="15892" max="16128" width="9" style="52"/>
    <col min="16129" max="16129" width="15.6328125" style="52" customWidth="1"/>
    <col min="16130" max="16146" width="8.6328125" style="52" customWidth="1"/>
    <col min="16147" max="16147" width="10.453125" style="52" bestFit="1" customWidth="1"/>
    <col min="16148" max="16384" width="9" style="52"/>
  </cols>
  <sheetData>
    <row r="1" spans="1:19" ht="25" customHeight="1">
      <c r="A1" s="683" t="s">
        <v>1434</v>
      </c>
      <c r="B1" s="683"/>
      <c r="C1" s="683"/>
      <c r="D1" s="683"/>
      <c r="E1" s="683"/>
      <c r="F1" s="683"/>
      <c r="G1" s="683"/>
      <c r="H1" s="683"/>
      <c r="I1" s="683"/>
      <c r="J1" s="683"/>
      <c r="K1" s="683"/>
      <c r="L1" s="683"/>
      <c r="M1" s="683"/>
      <c r="N1" s="683"/>
      <c r="O1" s="683"/>
      <c r="P1" s="683"/>
      <c r="Q1" s="683"/>
      <c r="R1" s="683"/>
      <c r="S1" s="683"/>
    </row>
    <row r="2" spans="1:19" s="383" customFormat="1" ht="15" customHeight="1">
      <c r="A2" s="416" t="s">
        <v>236</v>
      </c>
    </row>
    <row r="3" spans="1:19" s="383" customFormat="1" ht="15" customHeight="1">
      <c r="A3" s="314"/>
      <c r="B3" s="780" t="s">
        <v>1435</v>
      </c>
      <c r="C3" s="751" t="s">
        <v>1436</v>
      </c>
      <c r="D3" s="752"/>
      <c r="E3" s="752"/>
      <c r="F3" s="752"/>
      <c r="G3" s="752"/>
      <c r="H3" s="752"/>
      <c r="I3" s="752"/>
      <c r="J3" s="752"/>
      <c r="K3" s="752"/>
      <c r="L3" s="752"/>
      <c r="M3" s="752"/>
      <c r="N3" s="753"/>
      <c r="O3" s="751" t="s">
        <v>1437</v>
      </c>
      <c r="P3" s="752"/>
      <c r="Q3" s="752"/>
      <c r="R3" s="753"/>
      <c r="S3" s="417"/>
    </row>
    <row r="4" spans="1:19" s="383" customFormat="1" ht="15" customHeight="1">
      <c r="A4" s="314" t="s">
        <v>1438</v>
      </c>
      <c r="B4" s="777"/>
      <c r="C4" s="778" t="s">
        <v>1297</v>
      </c>
      <c r="D4" s="781" t="s">
        <v>1439</v>
      </c>
      <c r="E4" s="782"/>
      <c r="F4" s="782"/>
      <c r="G4" s="782"/>
      <c r="H4" s="783"/>
      <c r="I4" s="781" t="s">
        <v>1440</v>
      </c>
      <c r="J4" s="782"/>
      <c r="K4" s="782"/>
      <c r="L4" s="782"/>
      <c r="M4" s="783"/>
      <c r="N4" s="418"/>
      <c r="O4" s="774" t="s">
        <v>288</v>
      </c>
      <c r="P4" s="774" t="s">
        <v>1441</v>
      </c>
      <c r="Q4" s="774" t="s">
        <v>1442</v>
      </c>
      <c r="R4" s="774" t="s">
        <v>1443</v>
      </c>
      <c r="S4" s="419" t="s">
        <v>1444</v>
      </c>
    </row>
    <row r="5" spans="1:19" s="383" customFormat="1" ht="15" customHeight="1">
      <c r="A5" s="314" t="s">
        <v>1445</v>
      </c>
      <c r="B5" s="777"/>
      <c r="C5" s="777"/>
      <c r="D5" s="774" t="s">
        <v>1297</v>
      </c>
      <c r="E5" s="774" t="s">
        <v>1446</v>
      </c>
      <c r="F5" s="778" t="s">
        <v>1447</v>
      </c>
      <c r="G5" s="778" t="s">
        <v>1448</v>
      </c>
      <c r="H5" s="774" t="s">
        <v>1449</v>
      </c>
      <c r="I5" s="774" t="s">
        <v>288</v>
      </c>
      <c r="J5" s="774" t="s">
        <v>1446</v>
      </c>
      <c r="K5" s="778" t="s">
        <v>1447</v>
      </c>
      <c r="L5" s="778" t="s">
        <v>1448</v>
      </c>
      <c r="M5" s="774" t="s">
        <v>1449</v>
      </c>
      <c r="N5" s="777" t="s">
        <v>1450</v>
      </c>
      <c r="O5" s="775"/>
      <c r="P5" s="775"/>
      <c r="Q5" s="775"/>
      <c r="R5" s="775"/>
      <c r="S5" s="419" t="s">
        <v>1451</v>
      </c>
    </row>
    <row r="6" spans="1:19" s="383" customFormat="1" ht="15" customHeight="1">
      <c r="A6" s="314" t="s">
        <v>1452</v>
      </c>
      <c r="B6" s="777"/>
      <c r="C6" s="777"/>
      <c r="D6" s="775"/>
      <c r="E6" s="775"/>
      <c r="F6" s="777"/>
      <c r="G6" s="775"/>
      <c r="H6" s="775"/>
      <c r="I6" s="775"/>
      <c r="J6" s="775"/>
      <c r="K6" s="777"/>
      <c r="L6" s="775"/>
      <c r="M6" s="775"/>
      <c r="N6" s="775"/>
      <c r="O6" s="775"/>
      <c r="P6" s="775"/>
      <c r="Q6" s="775"/>
      <c r="R6" s="775"/>
      <c r="S6" s="419" t="s">
        <v>1453</v>
      </c>
    </row>
    <row r="7" spans="1:19" ht="14.25" customHeight="1">
      <c r="A7" s="314"/>
      <c r="B7" s="779"/>
      <c r="C7" s="779"/>
      <c r="D7" s="776"/>
      <c r="E7" s="776"/>
      <c r="F7" s="779"/>
      <c r="G7" s="776"/>
      <c r="H7" s="776"/>
      <c r="I7" s="776"/>
      <c r="J7" s="776"/>
      <c r="K7" s="779"/>
      <c r="L7" s="776"/>
      <c r="M7" s="776"/>
      <c r="N7" s="776"/>
      <c r="O7" s="776"/>
      <c r="P7" s="776"/>
      <c r="Q7" s="776"/>
      <c r="R7" s="776"/>
      <c r="S7" s="419"/>
    </row>
    <row r="8" spans="1:19" ht="9" customHeight="1">
      <c r="A8" s="340"/>
      <c r="B8" s="341"/>
      <c r="C8" s="341"/>
      <c r="D8" s="341"/>
      <c r="E8" s="341"/>
      <c r="F8" s="341"/>
      <c r="G8" s="341"/>
      <c r="H8" s="341"/>
      <c r="I8" s="341"/>
      <c r="J8" s="341"/>
      <c r="K8" s="341"/>
      <c r="L8" s="341"/>
      <c r="M8" s="341"/>
      <c r="N8" s="341"/>
      <c r="O8" s="341"/>
      <c r="P8" s="341"/>
      <c r="Q8" s="341"/>
      <c r="R8" s="341"/>
      <c r="S8" s="420"/>
    </row>
    <row r="9" spans="1:19" s="424" customFormat="1">
      <c r="A9" s="421" t="s">
        <v>1454</v>
      </c>
      <c r="B9" s="422">
        <v>620785</v>
      </c>
      <c r="C9" s="422">
        <v>356758</v>
      </c>
      <c r="D9" s="422">
        <v>334217</v>
      </c>
      <c r="E9" s="422">
        <v>279204</v>
      </c>
      <c r="F9" s="422">
        <v>39835</v>
      </c>
      <c r="G9" s="422">
        <v>7546</v>
      </c>
      <c r="H9" s="422">
        <v>7632</v>
      </c>
      <c r="I9" s="422">
        <v>280974</v>
      </c>
      <c r="J9" s="422">
        <v>241116</v>
      </c>
      <c r="K9" s="422">
        <v>28878</v>
      </c>
      <c r="L9" s="422">
        <v>7035</v>
      </c>
      <c r="M9" s="422">
        <v>3945</v>
      </c>
      <c r="N9" s="422">
        <v>22541</v>
      </c>
      <c r="O9" s="422">
        <v>212320</v>
      </c>
      <c r="P9" s="422">
        <v>88834</v>
      </c>
      <c r="Q9" s="422">
        <v>44432</v>
      </c>
      <c r="R9" s="422">
        <v>79054</v>
      </c>
      <c r="S9" s="423" t="s">
        <v>241</v>
      </c>
    </row>
    <row r="10" spans="1:19" ht="10.5" customHeight="1">
      <c r="A10" s="425"/>
      <c r="B10" s="426"/>
      <c r="C10" s="427"/>
      <c r="D10" s="427"/>
      <c r="E10" s="427"/>
      <c r="F10" s="427"/>
      <c r="G10" s="427"/>
      <c r="H10" s="427"/>
      <c r="I10" s="427"/>
      <c r="J10" s="427"/>
      <c r="K10" s="427"/>
      <c r="L10" s="427"/>
      <c r="M10" s="427"/>
      <c r="N10" s="427"/>
      <c r="O10" s="427"/>
      <c r="P10" s="427"/>
      <c r="Q10" s="427"/>
      <c r="R10" s="427"/>
      <c r="S10" s="428"/>
    </row>
    <row r="11" spans="1:19">
      <c r="A11" s="425" t="s">
        <v>1455</v>
      </c>
      <c r="B11" s="429">
        <v>40290</v>
      </c>
      <c r="C11" s="429">
        <v>5858</v>
      </c>
      <c r="D11" s="429">
        <v>5067</v>
      </c>
      <c r="E11" s="429">
        <v>2223</v>
      </c>
      <c r="F11" s="429">
        <v>187</v>
      </c>
      <c r="G11" s="429">
        <v>2604</v>
      </c>
      <c r="H11" s="429">
        <v>53</v>
      </c>
      <c r="I11" s="429">
        <v>4730</v>
      </c>
      <c r="J11" s="429">
        <v>2093</v>
      </c>
      <c r="K11" s="429">
        <v>165</v>
      </c>
      <c r="L11" s="429">
        <v>2437</v>
      </c>
      <c r="M11" s="429">
        <v>35</v>
      </c>
      <c r="N11" s="429">
        <v>791</v>
      </c>
      <c r="O11" s="429">
        <v>33105</v>
      </c>
      <c r="P11" s="429">
        <v>285</v>
      </c>
      <c r="Q11" s="429">
        <v>32388</v>
      </c>
      <c r="R11" s="429">
        <v>432</v>
      </c>
      <c r="S11" s="428" t="s">
        <v>1456</v>
      </c>
    </row>
    <row r="12" spans="1:19">
      <c r="A12" s="425" t="s">
        <v>1457</v>
      </c>
      <c r="B12" s="429">
        <v>42172</v>
      </c>
      <c r="C12" s="429">
        <v>26675</v>
      </c>
      <c r="D12" s="429">
        <v>23981</v>
      </c>
      <c r="E12" s="429">
        <v>18791</v>
      </c>
      <c r="F12" s="429">
        <v>692</v>
      </c>
      <c r="G12" s="429">
        <v>4184</v>
      </c>
      <c r="H12" s="429">
        <v>314</v>
      </c>
      <c r="I12" s="429">
        <v>22857</v>
      </c>
      <c r="J12" s="429">
        <v>18089</v>
      </c>
      <c r="K12" s="429">
        <v>593</v>
      </c>
      <c r="L12" s="429">
        <v>3928</v>
      </c>
      <c r="M12" s="429">
        <v>247</v>
      </c>
      <c r="N12" s="429">
        <v>2694</v>
      </c>
      <c r="O12" s="429">
        <v>12442</v>
      </c>
      <c r="P12" s="429">
        <v>1510</v>
      </c>
      <c r="Q12" s="429">
        <v>10446</v>
      </c>
      <c r="R12" s="429">
        <v>486</v>
      </c>
      <c r="S12" s="428" t="s">
        <v>1267</v>
      </c>
    </row>
    <row r="13" spans="1:19">
      <c r="A13" s="425" t="s">
        <v>1458</v>
      </c>
      <c r="B13" s="429">
        <v>44324</v>
      </c>
      <c r="C13" s="429">
        <v>34881</v>
      </c>
      <c r="D13" s="429">
        <v>31833</v>
      </c>
      <c r="E13" s="429">
        <v>29381</v>
      </c>
      <c r="F13" s="429">
        <v>1427</v>
      </c>
      <c r="G13" s="429">
        <v>369</v>
      </c>
      <c r="H13" s="429">
        <v>656</v>
      </c>
      <c r="I13" s="429">
        <v>30051</v>
      </c>
      <c r="J13" s="429">
        <v>27948</v>
      </c>
      <c r="K13" s="429">
        <v>1196</v>
      </c>
      <c r="L13" s="429">
        <v>334</v>
      </c>
      <c r="M13" s="429">
        <v>573</v>
      </c>
      <c r="N13" s="429">
        <v>3048</v>
      </c>
      <c r="O13" s="429">
        <v>5209</v>
      </c>
      <c r="P13" s="429">
        <v>3804</v>
      </c>
      <c r="Q13" s="429">
        <v>888</v>
      </c>
      <c r="R13" s="429">
        <v>517</v>
      </c>
      <c r="S13" s="428" t="s">
        <v>1270</v>
      </c>
    </row>
    <row r="14" spans="1:19">
      <c r="A14" s="425" t="s">
        <v>1459</v>
      </c>
      <c r="B14" s="429">
        <v>48147</v>
      </c>
      <c r="C14" s="429">
        <v>37208</v>
      </c>
      <c r="D14" s="429">
        <v>34737</v>
      </c>
      <c r="E14" s="429">
        <v>31256</v>
      </c>
      <c r="F14" s="429">
        <v>2470</v>
      </c>
      <c r="G14" s="429">
        <v>156</v>
      </c>
      <c r="H14" s="429">
        <v>855</v>
      </c>
      <c r="I14" s="429">
        <v>31762</v>
      </c>
      <c r="J14" s="429">
        <v>28830</v>
      </c>
      <c r="K14" s="429">
        <v>2032</v>
      </c>
      <c r="L14" s="429">
        <v>144</v>
      </c>
      <c r="M14" s="429">
        <v>756</v>
      </c>
      <c r="N14" s="429">
        <v>2471</v>
      </c>
      <c r="O14" s="429">
        <v>7007</v>
      </c>
      <c r="P14" s="429">
        <v>6105</v>
      </c>
      <c r="Q14" s="429">
        <v>308</v>
      </c>
      <c r="R14" s="429">
        <v>594</v>
      </c>
      <c r="S14" s="428" t="s">
        <v>1278</v>
      </c>
    </row>
    <row r="15" spans="1:19">
      <c r="A15" s="425" t="s">
        <v>1460</v>
      </c>
      <c r="B15" s="429">
        <v>52322</v>
      </c>
      <c r="C15" s="429">
        <v>40878</v>
      </c>
      <c r="D15" s="429">
        <v>38456</v>
      </c>
      <c r="E15" s="429">
        <v>33803</v>
      </c>
      <c r="F15" s="429">
        <v>3827</v>
      </c>
      <c r="G15" s="429">
        <v>78</v>
      </c>
      <c r="H15" s="429">
        <v>748</v>
      </c>
      <c r="I15" s="429">
        <v>34746</v>
      </c>
      <c r="J15" s="429">
        <v>30892</v>
      </c>
      <c r="K15" s="429">
        <v>3172</v>
      </c>
      <c r="L15" s="429">
        <v>75</v>
      </c>
      <c r="M15" s="429">
        <v>607</v>
      </c>
      <c r="N15" s="429">
        <v>2422</v>
      </c>
      <c r="O15" s="429">
        <v>7655</v>
      </c>
      <c r="P15" s="429">
        <v>6803</v>
      </c>
      <c r="Q15" s="429">
        <v>150</v>
      </c>
      <c r="R15" s="429">
        <v>702</v>
      </c>
      <c r="S15" s="428" t="s">
        <v>1282</v>
      </c>
    </row>
    <row r="16" spans="1:19">
      <c r="A16" s="425" t="s">
        <v>1461</v>
      </c>
      <c r="B16" s="429">
        <v>46827</v>
      </c>
      <c r="C16" s="429">
        <v>37453</v>
      </c>
      <c r="D16" s="429">
        <v>35453</v>
      </c>
      <c r="E16" s="429">
        <v>30380</v>
      </c>
      <c r="F16" s="429">
        <v>4610</v>
      </c>
      <c r="G16" s="429">
        <v>53</v>
      </c>
      <c r="H16" s="429">
        <v>410</v>
      </c>
      <c r="I16" s="429">
        <v>31489</v>
      </c>
      <c r="J16" s="429">
        <v>27284</v>
      </c>
      <c r="K16" s="429">
        <v>3867</v>
      </c>
      <c r="L16" s="429">
        <v>46</v>
      </c>
      <c r="M16" s="429">
        <v>292</v>
      </c>
      <c r="N16" s="429">
        <v>2000</v>
      </c>
      <c r="O16" s="429">
        <v>6345</v>
      </c>
      <c r="P16" s="429">
        <v>5584</v>
      </c>
      <c r="Q16" s="429">
        <v>74</v>
      </c>
      <c r="R16" s="429">
        <v>687</v>
      </c>
      <c r="S16" s="428" t="s">
        <v>1257</v>
      </c>
    </row>
    <row r="17" spans="1:19">
      <c r="A17" s="425" t="s">
        <v>1462</v>
      </c>
      <c r="B17" s="429">
        <v>46435</v>
      </c>
      <c r="C17" s="429">
        <v>38049</v>
      </c>
      <c r="D17" s="429">
        <v>36302</v>
      </c>
      <c r="E17" s="429">
        <v>30771</v>
      </c>
      <c r="F17" s="429">
        <v>5116</v>
      </c>
      <c r="G17" s="429">
        <v>43</v>
      </c>
      <c r="H17" s="429">
        <v>372</v>
      </c>
      <c r="I17" s="429">
        <v>31937</v>
      </c>
      <c r="J17" s="429">
        <v>27328</v>
      </c>
      <c r="K17" s="429">
        <v>4334</v>
      </c>
      <c r="L17" s="429">
        <v>39</v>
      </c>
      <c r="M17" s="429">
        <v>236</v>
      </c>
      <c r="N17" s="429">
        <v>1747</v>
      </c>
      <c r="O17" s="429">
        <v>5774</v>
      </c>
      <c r="P17" s="429">
        <v>4973</v>
      </c>
      <c r="Q17" s="429">
        <v>51</v>
      </c>
      <c r="R17" s="429">
        <v>750</v>
      </c>
      <c r="S17" s="428" t="s">
        <v>1260</v>
      </c>
    </row>
    <row r="18" spans="1:19">
      <c r="A18" s="425" t="s">
        <v>1463</v>
      </c>
      <c r="B18" s="429">
        <v>46351</v>
      </c>
      <c r="C18" s="429">
        <v>37538</v>
      </c>
      <c r="D18" s="429">
        <v>35735</v>
      </c>
      <c r="E18" s="429">
        <v>30235</v>
      </c>
      <c r="F18" s="429">
        <v>5053</v>
      </c>
      <c r="G18" s="429">
        <v>18</v>
      </c>
      <c r="H18" s="429">
        <v>429</v>
      </c>
      <c r="I18" s="429">
        <v>30509</v>
      </c>
      <c r="J18" s="429">
        <v>26116</v>
      </c>
      <c r="K18" s="429">
        <v>4137</v>
      </c>
      <c r="L18" s="429">
        <v>13</v>
      </c>
      <c r="M18" s="429">
        <v>243</v>
      </c>
      <c r="N18" s="429">
        <v>1803</v>
      </c>
      <c r="O18" s="429">
        <v>6514</v>
      </c>
      <c r="P18" s="429">
        <v>5553</v>
      </c>
      <c r="Q18" s="429">
        <v>27</v>
      </c>
      <c r="R18" s="429">
        <v>934</v>
      </c>
      <c r="S18" s="428" t="s">
        <v>1263</v>
      </c>
    </row>
    <row r="19" spans="1:19">
      <c r="A19" s="425" t="s">
        <v>1464</v>
      </c>
      <c r="B19" s="429">
        <v>49397</v>
      </c>
      <c r="C19" s="429">
        <v>37215</v>
      </c>
      <c r="D19" s="429">
        <v>35193</v>
      </c>
      <c r="E19" s="429">
        <v>29695</v>
      </c>
      <c r="F19" s="429">
        <v>4876</v>
      </c>
      <c r="G19" s="429">
        <v>12</v>
      </c>
      <c r="H19" s="429">
        <v>610</v>
      </c>
      <c r="I19" s="429">
        <v>28587</v>
      </c>
      <c r="J19" s="429">
        <v>24635</v>
      </c>
      <c r="K19" s="429">
        <v>3641</v>
      </c>
      <c r="L19" s="429">
        <v>10</v>
      </c>
      <c r="M19" s="429">
        <v>301</v>
      </c>
      <c r="N19" s="429">
        <v>2022</v>
      </c>
      <c r="O19" s="429">
        <v>9562</v>
      </c>
      <c r="P19" s="429">
        <v>7793</v>
      </c>
      <c r="Q19" s="429">
        <v>12</v>
      </c>
      <c r="R19" s="429">
        <v>1757</v>
      </c>
      <c r="S19" s="428" t="s">
        <v>1266</v>
      </c>
    </row>
    <row r="20" spans="1:19">
      <c r="A20" s="425" t="s">
        <v>1465</v>
      </c>
      <c r="B20" s="429">
        <v>52085</v>
      </c>
      <c r="C20" s="429">
        <v>31384</v>
      </c>
      <c r="D20" s="429">
        <v>29106</v>
      </c>
      <c r="E20" s="429">
        <v>23607</v>
      </c>
      <c r="F20" s="429">
        <v>4612</v>
      </c>
      <c r="G20" s="429">
        <v>8</v>
      </c>
      <c r="H20" s="429">
        <v>879</v>
      </c>
      <c r="I20" s="429">
        <v>21308</v>
      </c>
      <c r="J20" s="429">
        <v>18021</v>
      </c>
      <c r="K20" s="429">
        <v>2987</v>
      </c>
      <c r="L20" s="429">
        <v>4</v>
      </c>
      <c r="M20" s="429">
        <v>296</v>
      </c>
      <c r="N20" s="429">
        <v>2278</v>
      </c>
      <c r="O20" s="429">
        <v>16973</v>
      </c>
      <c r="P20" s="429">
        <v>11355</v>
      </c>
      <c r="Q20" s="429">
        <v>20</v>
      </c>
      <c r="R20" s="429">
        <v>5598</v>
      </c>
      <c r="S20" s="428" t="s">
        <v>1269</v>
      </c>
    </row>
    <row r="21" spans="1:19">
      <c r="A21" s="425" t="s">
        <v>1466</v>
      </c>
      <c r="B21" s="429">
        <v>39195</v>
      </c>
      <c r="C21" s="429">
        <v>14294</v>
      </c>
      <c r="D21" s="429">
        <v>13515</v>
      </c>
      <c r="E21" s="429">
        <v>9860</v>
      </c>
      <c r="F21" s="429">
        <v>2911</v>
      </c>
      <c r="G21" s="429">
        <v>3</v>
      </c>
      <c r="H21" s="429">
        <v>741</v>
      </c>
      <c r="I21" s="429">
        <v>7831</v>
      </c>
      <c r="J21" s="429">
        <v>6146</v>
      </c>
      <c r="K21" s="429">
        <v>1505</v>
      </c>
      <c r="L21" s="429">
        <v>1</v>
      </c>
      <c r="M21" s="429">
        <v>179</v>
      </c>
      <c r="N21" s="429">
        <v>779</v>
      </c>
      <c r="O21" s="429">
        <v>20304</v>
      </c>
      <c r="P21" s="429">
        <v>9918</v>
      </c>
      <c r="Q21" s="429">
        <v>16</v>
      </c>
      <c r="R21" s="429">
        <v>10370</v>
      </c>
      <c r="S21" s="428" t="s">
        <v>1274</v>
      </c>
    </row>
    <row r="22" spans="1:19">
      <c r="A22" s="425" t="s">
        <v>1467</v>
      </c>
      <c r="B22" s="429">
        <v>34586</v>
      </c>
      <c r="C22" s="429">
        <v>7731</v>
      </c>
      <c r="D22" s="429">
        <v>7441</v>
      </c>
      <c r="E22" s="429">
        <v>4957</v>
      </c>
      <c r="F22" s="429">
        <v>1906</v>
      </c>
      <c r="G22" s="429">
        <v>6</v>
      </c>
      <c r="H22" s="429">
        <v>572</v>
      </c>
      <c r="I22" s="429">
        <v>3051</v>
      </c>
      <c r="J22" s="429">
        <v>2238</v>
      </c>
      <c r="K22" s="429">
        <v>722</v>
      </c>
      <c r="L22" s="429">
        <v>2</v>
      </c>
      <c r="M22" s="429">
        <v>89</v>
      </c>
      <c r="N22" s="429">
        <v>290</v>
      </c>
      <c r="O22" s="429">
        <v>21639</v>
      </c>
      <c r="P22" s="429">
        <v>8892</v>
      </c>
      <c r="Q22" s="429">
        <v>13</v>
      </c>
      <c r="R22" s="429">
        <v>12734</v>
      </c>
      <c r="S22" s="428" t="s">
        <v>1281</v>
      </c>
    </row>
    <row r="23" spans="1:19">
      <c r="A23" s="425" t="s">
        <v>1468</v>
      </c>
      <c r="B23" s="429">
        <v>31770</v>
      </c>
      <c r="C23" s="429">
        <v>4456</v>
      </c>
      <c r="D23" s="429">
        <v>4329</v>
      </c>
      <c r="E23" s="429">
        <v>2613</v>
      </c>
      <c r="F23" s="429">
        <v>1224</v>
      </c>
      <c r="G23" s="429">
        <v>7</v>
      </c>
      <c r="H23" s="429">
        <v>485</v>
      </c>
      <c r="I23" s="429">
        <v>1289</v>
      </c>
      <c r="J23" s="429">
        <v>913</v>
      </c>
      <c r="K23" s="429">
        <v>330</v>
      </c>
      <c r="L23" s="429">
        <v>2</v>
      </c>
      <c r="M23" s="429">
        <v>44</v>
      </c>
      <c r="N23" s="429">
        <v>127</v>
      </c>
      <c r="O23" s="429">
        <v>22178</v>
      </c>
      <c r="P23" s="429">
        <v>7771</v>
      </c>
      <c r="Q23" s="429">
        <v>19</v>
      </c>
      <c r="R23" s="429">
        <v>14388</v>
      </c>
      <c r="S23" s="428" t="s">
        <v>1256</v>
      </c>
    </row>
    <row r="24" spans="1:19">
      <c r="A24" s="425" t="s">
        <v>1469</v>
      </c>
      <c r="B24" s="429">
        <v>24239</v>
      </c>
      <c r="C24" s="429">
        <v>2206</v>
      </c>
      <c r="D24" s="429">
        <v>2163</v>
      </c>
      <c r="E24" s="429">
        <v>1207</v>
      </c>
      <c r="F24" s="429">
        <v>653</v>
      </c>
      <c r="G24" s="429">
        <v>2</v>
      </c>
      <c r="H24" s="429">
        <v>301</v>
      </c>
      <c r="I24" s="429">
        <v>593</v>
      </c>
      <c r="J24" s="429">
        <v>417</v>
      </c>
      <c r="K24" s="429">
        <v>150</v>
      </c>
      <c r="L24" s="429" t="s">
        <v>1470</v>
      </c>
      <c r="M24" s="429">
        <v>26</v>
      </c>
      <c r="N24" s="429">
        <v>43</v>
      </c>
      <c r="O24" s="429">
        <v>18454</v>
      </c>
      <c r="P24" s="429">
        <v>5378</v>
      </c>
      <c r="Q24" s="429">
        <v>9</v>
      </c>
      <c r="R24" s="429">
        <v>13067</v>
      </c>
      <c r="S24" s="428" t="s">
        <v>1259</v>
      </c>
    </row>
    <row r="25" spans="1:19">
      <c r="A25" s="425" t="s">
        <v>1471</v>
      </c>
      <c r="B25" s="429">
        <v>22645</v>
      </c>
      <c r="C25" s="429">
        <v>932</v>
      </c>
      <c r="D25" s="429">
        <v>906</v>
      </c>
      <c r="E25" s="429">
        <v>425</v>
      </c>
      <c r="F25" s="429">
        <v>271</v>
      </c>
      <c r="G25" s="429">
        <v>3</v>
      </c>
      <c r="H25" s="429">
        <v>207</v>
      </c>
      <c r="I25" s="429">
        <v>234</v>
      </c>
      <c r="J25" s="429">
        <v>166</v>
      </c>
      <c r="K25" s="429">
        <v>47</v>
      </c>
      <c r="L25" s="429" t="s">
        <v>1470</v>
      </c>
      <c r="M25" s="429">
        <v>21</v>
      </c>
      <c r="N25" s="429">
        <v>26</v>
      </c>
      <c r="O25" s="429">
        <v>19159</v>
      </c>
      <c r="P25" s="429">
        <v>3110</v>
      </c>
      <c r="Q25" s="429">
        <v>11</v>
      </c>
      <c r="R25" s="429">
        <v>16038</v>
      </c>
      <c r="S25" s="428" t="s">
        <v>1301</v>
      </c>
    </row>
    <row r="26" spans="1:19" ht="10.5" customHeight="1">
      <c r="A26" s="425"/>
      <c r="B26" s="426"/>
      <c r="C26" s="427"/>
      <c r="D26" s="427"/>
      <c r="E26" s="427"/>
      <c r="F26" s="427"/>
      <c r="G26" s="427"/>
      <c r="H26" s="427"/>
      <c r="I26" s="427"/>
      <c r="J26" s="427"/>
      <c r="K26" s="427"/>
      <c r="L26" s="427"/>
      <c r="M26" s="427"/>
      <c r="N26" s="427"/>
      <c r="O26" s="427"/>
      <c r="P26" s="427"/>
      <c r="Q26" s="427"/>
      <c r="R26" s="427"/>
      <c r="S26" s="428"/>
    </row>
    <row r="27" spans="1:19" s="424" customFormat="1">
      <c r="A27" s="421" t="s">
        <v>1224</v>
      </c>
      <c r="B27" s="422">
        <v>286243</v>
      </c>
      <c r="C27" s="422">
        <v>192704</v>
      </c>
      <c r="D27" s="422">
        <v>178812</v>
      </c>
      <c r="E27" s="422">
        <v>168343</v>
      </c>
      <c r="F27" s="422">
        <v>2833</v>
      </c>
      <c r="G27" s="422">
        <v>3841</v>
      </c>
      <c r="H27" s="422">
        <v>3795</v>
      </c>
      <c r="I27" s="422">
        <v>147974</v>
      </c>
      <c r="J27" s="422">
        <v>141625</v>
      </c>
      <c r="K27" s="422">
        <v>1438</v>
      </c>
      <c r="L27" s="422">
        <v>3574</v>
      </c>
      <c r="M27" s="422">
        <v>1337</v>
      </c>
      <c r="N27" s="422">
        <v>13892</v>
      </c>
      <c r="O27" s="422">
        <v>68889</v>
      </c>
      <c r="P27" s="422">
        <v>7808</v>
      </c>
      <c r="Q27" s="422">
        <v>23659</v>
      </c>
      <c r="R27" s="422">
        <v>37422</v>
      </c>
      <c r="S27" s="423" t="s">
        <v>95</v>
      </c>
    </row>
    <row r="28" spans="1:19">
      <c r="A28" s="425" t="s">
        <v>1472</v>
      </c>
      <c r="B28" s="429">
        <v>20733</v>
      </c>
      <c r="C28" s="429">
        <v>2880</v>
      </c>
      <c r="D28" s="429">
        <v>2444</v>
      </c>
      <c r="E28" s="429">
        <v>1211</v>
      </c>
      <c r="F28" s="429">
        <v>38</v>
      </c>
      <c r="G28" s="429">
        <v>1171</v>
      </c>
      <c r="H28" s="429">
        <v>24</v>
      </c>
      <c r="I28" s="429">
        <v>2269</v>
      </c>
      <c r="J28" s="429">
        <v>1126</v>
      </c>
      <c r="K28" s="429">
        <v>32</v>
      </c>
      <c r="L28" s="429">
        <v>1099</v>
      </c>
      <c r="M28" s="429">
        <v>12</v>
      </c>
      <c r="N28" s="429">
        <v>436</v>
      </c>
      <c r="O28" s="429">
        <v>17101</v>
      </c>
      <c r="P28" s="429">
        <v>52</v>
      </c>
      <c r="Q28" s="429">
        <v>16792</v>
      </c>
      <c r="R28" s="429">
        <v>257</v>
      </c>
      <c r="S28" s="428" t="s">
        <v>1456</v>
      </c>
    </row>
    <row r="29" spans="1:19">
      <c r="A29" s="425" t="s">
        <v>1457</v>
      </c>
      <c r="B29" s="429">
        <v>20754</v>
      </c>
      <c r="C29" s="429">
        <v>12848</v>
      </c>
      <c r="D29" s="429">
        <v>11352</v>
      </c>
      <c r="E29" s="429">
        <v>8841</v>
      </c>
      <c r="F29" s="429">
        <v>129</v>
      </c>
      <c r="G29" s="429">
        <v>2263</v>
      </c>
      <c r="H29" s="429">
        <v>119</v>
      </c>
      <c r="I29" s="429">
        <v>10698</v>
      </c>
      <c r="J29" s="429">
        <v>8394</v>
      </c>
      <c r="K29" s="429">
        <v>101</v>
      </c>
      <c r="L29" s="429">
        <v>2122</v>
      </c>
      <c r="M29" s="429">
        <v>81</v>
      </c>
      <c r="N29" s="429">
        <v>1496</v>
      </c>
      <c r="O29" s="429">
        <v>6321</v>
      </c>
      <c r="P29" s="429">
        <v>113</v>
      </c>
      <c r="Q29" s="429">
        <v>5916</v>
      </c>
      <c r="R29" s="429">
        <v>292</v>
      </c>
      <c r="S29" s="428" t="s">
        <v>1267</v>
      </c>
    </row>
    <row r="30" spans="1:19">
      <c r="A30" s="425" t="s">
        <v>1458</v>
      </c>
      <c r="B30" s="429">
        <v>21139</v>
      </c>
      <c r="C30" s="429">
        <v>17895</v>
      </c>
      <c r="D30" s="429">
        <v>16112</v>
      </c>
      <c r="E30" s="429">
        <v>15647</v>
      </c>
      <c r="F30" s="429">
        <v>115</v>
      </c>
      <c r="G30" s="429">
        <v>217</v>
      </c>
      <c r="H30" s="429">
        <v>133</v>
      </c>
      <c r="I30" s="429">
        <v>14993</v>
      </c>
      <c r="J30" s="429">
        <v>14632</v>
      </c>
      <c r="K30" s="429">
        <v>83</v>
      </c>
      <c r="L30" s="429">
        <v>191</v>
      </c>
      <c r="M30" s="429">
        <v>87</v>
      </c>
      <c r="N30" s="429">
        <v>1783</v>
      </c>
      <c r="O30" s="429">
        <v>1032</v>
      </c>
      <c r="P30" s="429">
        <v>111</v>
      </c>
      <c r="Q30" s="429">
        <v>593</v>
      </c>
      <c r="R30" s="429">
        <v>328</v>
      </c>
      <c r="S30" s="428" t="s">
        <v>1270</v>
      </c>
    </row>
    <row r="31" spans="1:19">
      <c r="A31" s="425" t="s">
        <v>1459</v>
      </c>
      <c r="B31" s="429">
        <v>23183</v>
      </c>
      <c r="C31" s="429">
        <v>20429</v>
      </c>
      <c r="D31" s="429">
        <v>18966</v>
      </c>
      <c r="E31" s="429">
        <v>18620</v>
      </c>
      <c r="F31" s="429">
        <v>100</v>
      </c>
      <c r="G31" s="429">
        <v>98</v>
      </c>
      <c r="H31" s="429">
        <v>148</v>
      </c>
      <c r="I31" s="429">
        <v>17134</v>
      </c>
      <c r="J31" s="429">
        <v>16881</v>
      </c>
      <c r="K31" s="429">
        <v>65</v>
      </c>
      <c r="L31" s="429">
        <v>92</v>
      </c>
      <c r="M31" s="429">
        <v>96</v>
      </c>
      <c r="N31" s="429">
        <v>1463</v>
      </c>
      <c r="O31" s="429">
        <v>659</v>
      </c>
      <c r="P31" s="429">
        <v>96</v>
      </c>
      <c r="Q31" s="429">
        <v>180</v>
      </c>
      <c r="R31" s="429">
        <v>383</v>
      </c>
      <c r="S31" s="428" t="s">
        <v>1278</v>
      </c>
    </row>
    <row r="32" spans="1:19">
      <c r="A32" s="425" t="s">
        <v>1460</v>
      </c>
      <c r="B32" s="429">
        <v>25098</v>
      </c>
      <c r="C32" s="429">
        <v>22396</v>
      </c>
      <c r="D32" s="429">
        <v>21049</v>
      </c>
      <c r="E32" s="429">
        <v>20710</v>
      </c>
      <c r="F32" s="429">
        <v>99</v>
      </c>
      <c r="G32" s="429">
        <v>32</v>
      </c>
      <c r="H32" s="429">
        <v>208</v>
      </c>
      <c r="I32" s="429">
        <v>18824</v>
      </c>
      <c r="J32" s="429">
        <v>18612</v>
      </c>
      <c r="K32" s="429">
        <v>66</v>
      </c>
      <c r="L32" s="429">
        <v>30</v>
      </c>
      <c r="M32" s="429">
        <v>116</v>
      </c>
      <c r="N32" s="429">
        <v>1347</v>
      </c>
      <c r="O32" s="429">
        <v>638</v>
      </c>
      <c r="P32" s="429">
        <v>119</v>
      </c>
      <c r="Q32" s="429">
        <v>77</v>
      </c>
      <c r="R32" s="429">
        <v>442</v>
      </c>
      <c r="S32" s="428" t="s">
        <v>1282</v>
      </c>
    </row>
    <row r="33" spans="1:19">
      <c r="A33" s="425" t="s">
        <v>1461</v>
      </c>
      <c r="B33" s="429">
        <v>21929</v>
      </c>
      <c r="C33" s="429">
        <v>19735</v>
      </c>
      <c r="D33" s="429">
        <v>18625</v>
      </c>
      <c r="E33" s="429">
        <v>18351</v>
      </c>
      <c r="F33" s="429">
        <v>87</v>
      </c>
      <c r="G33" s="429">
        <v>17</v>
      </c>
      <c r="H33" s="429">
        <v>170</v>
      </c>
      <c r="I33" s="429">
        <v>16343</v>
      </c>
      <c r="J33" s="429">
        <v>16181</v>
      </c>
      <c r="K33" s="429">
        <v>47</v>
      </c>
      <c r="L33" s="429">
        <v>14</v>
      </c>
      <c r="M33" s="429">
        <v>101</v>
      </c>
      <c r="N33" s="429">
        <v>1110</v>
      </c>
      <c r="O33" s="429">
        <v>583</v>
      </c>
      <c r="P33" s="429">
        <v>102</v>
      </c>
      <c r="Q33" s="429">
        <v>27</v>
      </c>
      <c r="R33" s="429">
        <v>454</v>
      </c>
      <c r="S33" s="428" t="s">
        <v>1257</v>
      </c>
    </row>
    <row r="34" spans="1:19">
      <c r="A34" s="425" t="s">
        <v>1462</v>
      </c>
      <c r="B34" s="429">
        <v>21757</v>
      </c>
      <c r="C34" s="429">
        <v>19747</v>
      </c>
      <c r="D34" s="429">
        <v>18763</v>
      </c>
      <c r="E34" s="429">
        <v>18462</v>
      </c>
      <c r="F34" s="429">
        <v>89</v>
      </c>
      <c r="G34" s="429">
        <v>14</v>
      </c>
      <c r="H34" s="429">
        <v>198</v>
      </c>
      <c r="I34" s="429">
        <v>16234</v>
      </c>
      <c r="J34" s="429">
        <v>16063</v>
      </c>
      <c r="K34" s="429">
        <v>48</v>
      </c>
      <c r="L34" s="429">
        <v>13</v>
      </c>
      <c r="M34" s="429">
        <v>110</v>
      </c>
      <c r="N34" s="429">
        <v>984</v>
      </c>
      <c r="O34" s="429">
        <v>624</v>
      </c>
      <c r="P34" s="429">
        <v>116</v>
      </c>
      <c r="Q34" s="429">
        <v>20</v>
      </c>
      <c r="R34" s="429">
        <v>488</v>
      </c>
      <c r="S34" s="428" t="s">
        <v>1260</v>
      </c>
    </row>
    <row r="35" spans="1:19">
      <c r="A35" s="425" t="s">
        <v>1463</v>
      </c>
      <c r="B35" s="429">
        <v>22072</v>
      </c>
      <c r="C35" s="429">
        <v>20052</v>
      </c>
      <c r="D35" s="429">
        <v>18932</v>
      </c>
      <c r="E35" s="429">
        <v>18515</v>
      </c>
      <c r="F35" s="429">
        <v>133</v>
      </c>
      <c r="G35" s="429">
        <v>8</v>
      </c>
      <c r="H35" s="429">
        <v>276</v>
      </c>
      <c r="I35" s="429">
        <v>15834</v>
      </c>
      <c r="J35" s="429">
        <v>15617</v>
      </c>
      <c r="K35" s="429">
        <v>74</v>
      </c>
      <c r="L35" s="429">
        <v>4</v>
      </c>
      <c r="M35" s="429">
        <v>139</v>
      </c>
      <c r="N35" s="429">
        <v>1120</v>
      </c>
      <c r="O35" s="429">
        <v>777</v>
      </c>
      <c r="P35" s="429">
        <v>181</v>
      </c>
      <c r="Q35" s="429">
        <v>12</v>
      </c>
      <c r="R35" s="429">
        <v>584</v>
      </c>
      <c r="S35" s="428" t="s">
        <v>1263</v>
      </c>
    </row>
    <row r="36" spans="1:19">
      <c r="A36" s="425" t="s">
        <v>1464</v>
      </c>
      <c r="B36" s="429">
        <v>23515</v>
      </c>
      <c r="C36" s="429">
        <v>20879</v>
      </c>
      <c r="D36" s="429">
        <v>19469</v>
      </c>
      <c r="E36" s="429">
        <v>18883</v>
      </c>
      <c r="F36" s="429">
        <v>181</v>
      </c>
      <c r="G36" s="429">
        <v>6</v>
      </c>
      <c r="H36" s="429">
        <v>399</v>
      </c>
      <c r="I36" s="429">
        <v>15587</v>
      </c>
      <c r="J36" s="429">
        <v>15329</v>
      </c>
      <c r="K36" s="429">
        <v>81</v>
      </c>
      <c r="L36" s="429">
        <v>4</v>
      </c>
      <c r="M36" s="429">
        <v>173</v>
      </c>
      <c r="N36" s="429">
        <v>1410</v>
      </c>
      <c r="O36" s="429">
        <v>1367</v>
      </c>
      <c r="P36" s="429">
        <v>337</v>
      </c>
      <c r="Q36" s="429">
        <v>7</v>
      </c>
      <c r="R36" s="429">
        <v>1023</v>
      </c>
      <c r="S36" s="428" t="s">
        <v>1266</v>
      </c>
    </row>
    <row r="37" spans="1:19">
      <c r="A37" s="425" t="s">
        <v>1465</v>
      </c>
      <c r="B37" s="429">
        <v>24588</v>
      </c>
      <c r="C37" s="429">
        <v>18480</v>
      </c>
      <c r="D37" s="429">
        <v>16739</v>
      </c>
      <c r="E37" s="429">
        <v>15710</v>
      </c>
      <c r="F37" s="429">
        <v>400</v>
      </c>
      <c r="G37" s="429">
        <v>4</v>
      </c>
      <c r="H37" s="429">
        <v>625</v>
      </c>
      <c r="I37" s="429">
        <v>12258</v>
      </c>
      <c r="J37" s="429">
        <v>11851</v>
      </c>
      <c r="K37" s="429">
        <v>222</v>
      </c>
      <c r="L37" s="429">
        <v>2</v>
      </c>
      <c r="M37" s="429">
        <v>183</v>
      </c>
      <c r="N37" s="429">
        <v>1741</v>
      </c>
      <c r="O37" s="429">
        <v>4433</v>
      </c>
      <c r="P37" s="429">
        <v>1008</v>
      </c>
      <c r="Q37" s="429">
        <v>12</v>
      </c>
      <c r="R37" s="429">
        <v>3413</v>
      </c>
      <c r="S37" s="428" t="s">
        <v>1269</v>
      </c>
    </row>
    <row r="38" spans="1:19">
      <c r="A38" s="425" t="s">
        <v>1466</v>
      </c>
      <c r="B38" s="429">
        <v>17784</v>
      </c>
      <c r="C38" s="429">
        <v>8439</v>
      </c>
      <c r="D38" s="429">
        <v>7806</v>
      </c>
      <c r="E38" s="429">
        <v>6784</v>
      </c>
      <c r="F38" s="429">
        <v>525</v>
      </c>
      <c r="G38" s="429">
        <v>2</v>
      </c>
      <c r="H38" s="429">
        <v>495</v>
      </c>
      <c r="I38" s="429">
        <v>4664</v>
      </c>
      <c r="J38" s="429">
        <v>4244</v>
      </c>
      <c r="K38" s="429">
        <v>297</v>
      </c>
      <c r="L38" s="429">
        <v>1</v>
      </c>
      <c r="M38" s="429">
        <v>122</v>
      </c>
      <c r="N38" s="429">
        <v>633</v>
      </c>
      <c r="O38" s="429">
        <v>7373</v>
      </c>
      <c r="P38" s="429">
        <v>1423</v>
      </c>
      <c r="Q38" s="429">
        <v>6</v>
      </c>
      <c r="R38" s="429">
        <v>5944</v>
      </c>
      <c r="S38" s="428" t="s">
        <v>1274</v>
      </c>
    </row>
    <row r="39" spans="1:19">
      <c r="A39" s="425" t="s">
        <v>1467</v>
      </c>
      <c r="B39" s="429">
        <v>15027</v>
      </c>
      <c r="C39" s="429">
        <v>4520</v>
      </c>
      <c r="D39" s="429">
        <v>4288</v>
      </c>
      <c r="E39" s="429">
        <v>3482</v>
      </c>
      <c r="F39" s="429">
        <v>414</v>
      </c>
      <c r="G39" s="429">
        <v>3</v>
      </c>
      <c r="H39" s="429">
        <v>389</v>
      </c>
      <c r="I39" s="429">
        <v>1853</v>
      </c>
      <c r="J39" s="429">
        <v>1599</v>
      </c>
      <c r="K39" s="429">
        <v>188</v>
      </c>
      <c r="L39" s="429" t="s">
        <v>1470</v>
      </c>
      <c r="M39" s="429">
        <v>66</v>
      </c>
      <c r="N39" s="429">
        <v>232</v>
      </c>
      <c r="O39" s="429">
        <v>8324</v>
      </c>
      <c r="P39" s="429">
        <v>1482</v>
      </c>
      <c r="Q39" s="429">
        <v>5</v>
      </c>
      <c r="R39" s="429">
        <v>6837</v>
      </c>
      <c r="S39" s="428" t="s">
        <v>1281</v>
      </c>
    </row>
    <row r="40" spans="1:19">
      <c r="A40" s="425" t="s">
        <v>1468</v>
      </c>
      <c r="B40" s="429">
        <v>13280</v>
      </c>
      <c r="C40" s="429">
        <v>2605</v>
      </c>
      <c r="D40" s="430">
        <v>2511</v>
      </c>
      <c r="E40" s="429">
        <v>1910</v>
      </c>
      <c r="F40" s="429">
        <v>284</v>
      </c>
      <c r="G40" s="429">
        <v>4</v>
      </c>
      <c r="H40" s="429">
        <v>313</v>
      </c>
      <c r="I40" s="429">
        <v>783</v>
      </c>
      <c r="J40" s="429">
        <v>669</v>
      </c>
      <c r="K40" s="429">
        <v>85</v>
      </c>
      <c r="L40" s="429">
        <v>2</v>
      </c>
      <c r="M40" s="429">
        <v>27</v>
      </c>
      <c r="N40" s="429">
        <v>94</v>
      </c>
      <c r="O40" s="429">
        <v>8433</v>
      </c>
      <c r="P40" s="429">
        <v>1342</v>
      </c>
      <c r="Q40" s="429">
        <v>5</v>
      </c>
      <c r="R40" s="429">
        <v>7086</v>
      </c>
      <c r="S40" s="428" t="s">
        <v>1256</v>
      </c>
    </row>
    <row r="41" spans="1:19">
      <c r="A41" s="425" t="s">
        <v>1469</v>
      </c>
      <c r="B41" s="429">
        <v>9311</v>
      </c>
      <c r="C41" s="429">
        <v>1322</v>
      </c>
      <c r="D41" s="430">
        <v>1293</v>
      </c>
      <c r="E41" s="429">
        <v>931</v>
      </c>
      <c r="F41" s="429">
        <v>174</v>
      </c>
      <c r="G41" s="429">
        <v>1</v>
      </c>
      <c r="H41" s="429">
        <v>187</v>
      </c>
      <c r="I41" s="429">
        <v>361</v>
      </c>
      <c r="J41" s="429">
        <v>313</v>
      </c>
      <c r="K41" s="429">
        <v>33</v>
      </c>
      <c r="L41" s="429" t="s">
        <v>1470</v>
      </c>
      <c r="M41" s="429">
        <v>15</v>
      </c>
      <c r="N41" s="429">
        <v>29</v>
      </c>
      <c r="O41" s="429">
        <v>6473</v>
      </c>
      <c r="P41" s="429">
        <v>893</v>
      </c>
      <c r="Q41" s="429">
        <v>3</v>
      </c>
      <c r="R41" s="429">
        <v>5577</v>
      </c>
      <c r="S41" s="428" t="s">
        <v>1259</v>
      </c>
    </row>
    <row r="42" spans="1:19">
      <c r="A42" s="425" t="s">
        <v>1471</v>
      </c>
      <c r="B42" s="429">
        <v>6073</v>
      </c>
      <c r="C42" s="429">
        <v>477</v>
      </c>
      <c r="D42" s="430">
        <v>463</v>
      </c>
      <c r="E42" s="429">
        <v>286</v>
      </c>
      <c r="F42" s="429">
        <v>65</v>
      </c>
      <c r="G42" s="429">
        <v>1</v>
      </c>
      <c r="H42" s="429">
        <v>111</v>
      </c>
      <c r="I42" s="429">
        <v>139</v>
      </c>
      <c r="J42" s="429">
        <v>114</v>
      </c>
      <c r="K42" s="429">
        <v>16</v>
      </c>
      <c r="L42" s="429" t="s">
        <v>1470</v>
      </c>
      <c r="M42" s="429">
        <v>9</v>
      </c>
      <c r="N42" s="429">
        <v>14</v>
      </c>
      <c r="O42" s="429">
        <v>4751</v>
      </c>
      <c r="P42" s="429">
        <v>433</v>
      </c>
      <c r="Q42" s="429">
        <v>4</v>
      </c>
      <c r="R42" s="429">
        <v>4314</v>
      </c>
      <c r="S42" s="428" t="s">
        <v>1301</v>
      </c>
    </row>
    <row r="43" spans="1:19" ht="10.5" customHeight="1">
      <c r="A43" s="431"/>
      <c r="B43" s="432"/>
      <c r="C43" s="427"/>
      <c r="D43" s="433"/>
      <c r="E43" s="427"/>
      <c r="F43" s="427"/>
      <c r="G43" s="427"/>
      <c r="H43" s="427"/>
      <c r="I43" s="427"/>
      <c r="J43" s="427"/>
      <c r="K43" s="427"/>
      <c r="L43" s="427"/>
      <c r="M43" s="427"/>
      <c r="N43" s="427"/>
      <c r="O43" s="427"/>
      <c r="P43" s="427"/>
      <c r="Q43" s="427"/>
      <c r="R43" s="427"/>
      <c r="S43" s="428"/>
    </row>
    <row r="44" spans="1:19" s="424" customFormat="1">
      <c r="A44" s="421" t="s">
        <v>1225</v>
      </c>
      <c r="B44" s="422">
        <v>334542</v>
      </c>
      <c r="C44" s="422">
        <v>164054</v>
      </c>
      <c r="D44" s="434">
        <v>155405</v>
      </c>
      <c r="E44" s="422">
        <v>110861</v>
      </c>
      <c r="F44" s="422">
        <v>37002</v>
      </c>
      <c r="G44" s="422">
        <v>3705</v>
      </c>
      <c r="H44" s="422">
        <v>3837</v>
      </c>
      <c r="I44" s="422">
        <v>133000</v>
      </c>
      <c r="J44" s="422">
        <v>99491</v>
      </c>
      <c r="K44" s="422">
        <v>27440</v>
      </c>
      <c r="L44" s="422">
        <v>3461</v>
      </c>
      <c r="M44" s="422">
        <v>2608</v>
      </c>
      <c r="N44" s="422">
        <v>8649</v>
      </c>
      <c r="O44" s="422">
        <v>143431</v>
      </c>
      <c r="P44" s="422">
        <v>81026</v>
      </c>
      <c r="Q44" s="422">
        <v>20773</v>
      </c>
      <c r="R44" s="422">
        <v>41632</v>
      </c>
      <c r="S44" s="423" t="s">
        <v>96</v>
      </c>
    </row>
    <row r="45" spans="1:19">
      <c r="A45" s="425" t="s">
        <v>1455</v>
      </c>
      <c r="B45" s="429">
        <v>19557</v>
      </c>
      <c r="C45" s="429">
        <v>2978</v>
      </c>
      <c r="D45" s="430">
        <v>2623</v>
      </c>
      <c r="E45" s="429">
        <v>1012</v>
      </c>
      <c r="F45" s="429">
        <v>149</v>
      </c>
      <c r="G45" s="429">
        <v>1433</v>
      </c>
      <c r="H45" s="429">
        <v>29</v>
      </c>
      <c r="I45" s="429">
        <v>2461</v>
      </c>
      <c r="J45" s="429">
        <v>967</v>
      </c>
      <c r="K45" s="429">
        <v>133</v>
      </c>
      <c r="L45" s="429">
        <v>1338</v>
      </c>
      <c r="M45" s="429">
        <v>23</v>
      </c>
      <c r="N45" s="429">
        <v>355</v>
      </c>
      <c r="O45" s="429">
        <v>16004</v>
      </c>
      <c r="P45" s="429">
        <v>233</v>
      </c>
      <c r="Q45" s="429">
        <v>15596</v>
      </c>
      <c r="R45" s="429">
        <v>175</v>
      </c>
      <c r="S45" s="428" t="s">
        <v>1456</v>
      </c>
    </row>
    <row r="46" spans="1:19">
      <c r="A46" s="425" t="s">
        <v>1457</v>
      </c>
      <c r="B46" s="429">
        <v>21418</v>
      </c>
      <c r="C46" s="429">
        <v>13827</v>
      </c>
      <c r="D46" s="430">
        <v>12629</v>
      </c>
      <c r="E46" s="429">
        <v>9950</v>
      </c>
      <c r="F46" s="429">
        <v>563</v>
      </c>
      <c r="G46" s="429">
        <v>1921</v>
      </c>
      <c r="H46" s="429">
        <v>195</v>
      </c>
      <c r="I46" s="429">
        <v>12159</v>
      </c>
      <c r="J46" s="429">
        <v>9695</v>
      </c>
      <c r="K46" s="429">
        <v>492</v>
      </c>
      <c r="L46" s="429">
        <v>1806</v>
      </c>
      <c r="M46" s="429">
        <v>166</v>
      </c>
      <c r="N46" s="429">
        <v>1198</v>
      </c>
      <c r="O46" s="429">
        <v>6121</v>
      </c>
      <c r="P46" s="429">
        <v>1397</v>
      </c>
      <c r="Q46" s="429">
        <v>4530</v>
      </c>
      <c r="R46" s="429">
        <v>194</v>
      </c>
      <c r="S46" s="428" t="s">
        <v>1267</v>
      </c>
    </row>
    <row r="47" spans="1:19">
      <c r="A47" s="425" t="s">
        <v>1458</v>
      </c>
      <c r="B47" s="429">
        <v>23185</v>
      </c>
      <c r="C47" s="429">
        <v>16986</v>
      </c>
      <c r="D47" s="430">
        <v>15721</v>
      </c>
      <c r="E47" s="429">
        <v>13734</v>
      </c>
      <c r="F47" s="429">
        <v>1312</v>
      </c>
      <c r="G47" s="429">
        <v>152</v>
      </c>
      <c r="H47" s="429">
        <v>523</v>
      </c>
      <c r="I47" s="429">
        <v>15058</v>
      </c>
      <c r="J47" s="429">
        <v>13316</v>
      </c>
      <c r="K47" s="429">
        <v>1113</v>
      </c>
      <c r="L47" s="429">
        <v>143</v>
      </c>
      <c r="M47" s="429">
        <v>486</v>
      </c>
      <c r="N47" s="429">
        <v>1265</v>
      </c>
      <c r="O47" s="429">
        <v>4177</v>
      </c>
      <c r="P47" s="429">
        <v>3693</v>
      </c>
      <c r="Q47" s="429">
        <v>295</v>
      </c>
      <c r="R47" s="429">
        <v>189</v>
      </c>
      <c r="S47" s="428" t="s">
        <v>1270</v>
      </c>
    </row>
    <row r="48" spans="1:19">
      <c r="A48" s="425" t="s">
        <v>1459</v>
      </c>
      <c r="B48" s="429">
        <v>24964</v>
      </c>
      <c r="C48" s="429">
        <v>16779</v>
      </c>
      <c r="D48" s="430">
        <v>15771</v>
      </c>
      <c r="E48" s="429">
        <v>12636</v>
      </c>
      <c r="F48" s="429">
        <v>2370</v>
      </c>
      <c r="G48" s="429">
        <v>58</v>
      </c>
      <c r="H48" s="429">
        <v>707</v>
      </c>
      <c r="I48" s="429">
        <v>14628</v>
      </c>
      <c r="J48" s="429">
        <v>11949</v>
      </c>
      <c r="K48" s="429">
        <v>1967</v>
      </c>
      <c r="L48" s="429">
        <v>52</v>
      </c>
      <c r="M48" s="429">
        <v>660</v>
      </c>
      <c r="N48" s="429">
        <v>1008</v>
      </c>
      <c r="O48" s="429">
        <v>6348</v>
      </c>
      <c r="P48" s="429">
        <v>6009</v>
      </c>
      <c r="Q48" s="429">
        <v>128</v>
      </c>
      <c r="R48" s="429">
        <v>211</v>
      </c>
      <c r="S48" s="428" t="s">
        <v>1278</v>
      </c>
    </row>
    <row r="49" spans="1:19">
      <c r="A49" s="425" t="s">
        <v>1460</v>
      </c>
      <c r="B49" s="429">
        <v>27224</v>
      </c>
      <c r="C49" s="429">
        <v>18482</v>
      </c>
      <c r="D49" s="430">
        <v>17407</v>
      </c>
      <c r="E49" s="429">
        <v>13093</v>
      </c>
      <c r="F49" s="429">
        <v>3728</v>
      </c>
      <c r="G49" s="429">
        <v>46</v>
      </c>
      <c r="H49" s="429">
        <v>540</v>
      </c>
      <c r="I49" s="429">
        <v>15922</v>
      </c>
      <c r="J49" s="429">
        <v>12280</v>
      </c>
      <c r="K49" s="429">
        <v>3106</v>
      </c>
      <c r="L49" s="429">
        <v>45</v>
      </c>
      <c r="M49" s="429">
        <v>491</v>
      </c>
      <c r="N49" s="429">
        <v>1075</v>
      </c>
      <c r="O49" s="429">
        <v>7017</v>
      </c>
      <c r="P49" s="429">
        <v>6684</v>
      </c>
      <c r="Q49" s="429">
        <v>73</v>
      </c>
      <c r="R49" s="429">
        <v>260</v>
      </c>
      <c r="S49" s="428" t="s">
        <v>1282</v>
      </c>
    </row>
    <row r="50" spans="1:19">
      <c r="A50" s="425" t="s">
        <v>1461</v>
      </c>
      <c r="B50" s="429">
        <v>24898</v>
      </c>
      <c r="C50" s="429">
        <v>17718</v>
      </c>
      <c r="D50" s="430">
        <v>16828</v>
      </c>
      <c r="E50" s="429">
        <v>12029</v>
      </c>
      <c r="F50" s="429">
        <v>4523</v>
      </c>
      <c r="G50" s="429">
        <v>36</v>
      </c>
      <c r="H50" s="429">
        <v>240</v>
      </c>
      <c r="I50" s="429">
        <v>15146</v>
      </c>
      <c r="J50" s="429">
        <v>11103</v>
      </c>
      <c r="K50" s="429">
        <v>3820</v>
      </c>
      <c r="L50" s="429">
        <v>32</v>
      </c>
      <c r="M50" s="429">
        <v>191</v>
      </c>
      <c r="N50" s="429">
        <v>890</v>
      </c>
      <c r="O50" s="429">
        <v>5762</v>
      </c>
      <c r="P50" s="429">
        <v>5482</v>
      </c>
      <c r="Q50" s="429">
        <v>47</v>
      </c>
      <c r="R50" s="429">
        <v>233</v>
      </c>
      <c r="S50" s="428" t="s">
        <v>1257</v>
      </c>
    </row>
    <row r="51" spans="1:19">
      <c r="A51" s="425" t="s">
        <v>1462</v>
      </c>
      <c r="B51" s="429">
        <v>24678</v>
      </c>
      <c r="C51" s="429">
        <v>18302</v>
      </c>
      <c r="D51" s="430">
        <v>17539</v>
      </c>
      <c r="E51" s="429">
        <v>12309</v>
      </c>
      <c r="F51" s="429">
        <v>5027</v>
      </c>
      <c r="G51" s="429">
        <v>29</v>
      </c>
      <c r="H51" s="429">
        <v>174</v>
      </c>
      <c r="I51" s="429">
        <v>15703</v>
      </c>
      <c r="J51" s="429">
        <v>11265</v>
      </c>
      <c r="K51" s="429">
        <v>4286</v>
      </c>
      <c r="L51" s="429">
        <v>26</v>
      </c>
      <c r="M51" s="429">
        <v>126</v>
      </c>
      <c r="N51" s="429">
        <v>763</v>
      </c>
      <c r="O51" s="429">
        <v>5150</v>
      </c>
      <c r="P51" s="429">
        <v>4857</v>
      </c>
      <c r="Q51" s="429">
        <v>31</v>
      </c>
      <c r="R51" s="429">
        <v>262</v>
      </c>
      <c r="S51" s="428" t="s">
        <v>1260</v>
      </c>
    </row>
    <row r="52" spans="1:19">
      <c r="A52" s="425" t="s">
        <v>1463</v>
      </c>
      <c r="B52" s="429">
        <v>24279</v>
      </c>
      <c r="C52" s="429">
        <v>17486</v>
      </c>
      <c r="D52" s="430">
        <v>16803</v>
      </c>
      <c r="E52" s="429">
        <v>11720</v>
      </c>
      <c r="F52" s="429">
        <v>4920</v>
      </c>
      <c r="G52" s="429">
        <v>10</v>
      </c>
      <c r="H52" s="429">
        <v>153</v>
      </c>
      <c r="I52" s="429">
        <v>14675</v>
      </c>
      <c r="J52" s="429">
        <v>10499</v>
      </c>
      <c r="K52" s="429">
        <v>4063</v>
      </c>
      <c r="L52" s="429">
        <v>9</v>
      </c>
      <c r="M52" s="429">
        <v>104</v>
      </c>
      <c r="N52" s="429">
        <v>683</v>
      </c>
      <c r="O52" s="429">
        <v>5737</v>
      </c>
      <c r="P52" s="429">
        <v>5372</v>
      </c>
      <c r="Q52" s="429">
        <v>15</v>
      </c>
      <c r="R52" s="429">
        <v>350</v>
      </c>
      <c r="S52" s="428" t="s">
        <v>1263</v>
      </c>
    </row>
    <row r="53" spans="1:19">
      <c r="A53" s="425" t="s">
        <v>1464</v>
      </c>
      <c r="B53" s="429">
        <v>25882</v>
      </c>
      <c r="C53" s="429">
        <v>16336</v>
      </c>
      <c r="D53" s="430">
        <v>15724</v>
      </c>
      <c r="E53" s="429">
        <v>10812</v>
      </c>
      <c r="F53" s="429">
        <v>4695</v>
      </c>
      <c r="G53" s="429">
        <v>6</v>
      </c>
      <c r="H53" s="429">
        <v>211</v>
      </c>
      <c r="I53" s="429">
        <v>13000</v>
      </c>
      <c r="J53" s="429">
        <v>9306</v>
      </c>
      <c r="K53" s="429">
        <v>3560</v>
      </c>
      <c r="L53" s="429">
        <v>6</v>
      </c>
      <c r="M53" s="429">
        <v>128</v>
      </c>
      <c r="N53" s="429">
        <v>612</v>
      </c>
      <c r="O53" s="429">
        <v>8195</v>
      </c>
      <c r="P53" s="429">
        <v>7456</v>
      </c>
      <c r="Q53" s="429">
        <v>5</v>
      </c>
      <c r="R53" s="429">
        <v>734</v>
      </c>
      <c r="S53" s="428" t="s">
        <v>1266</v>
      </c>
    </row>
    <row r="54" spans="1:19">
      <c r="A54" s="425" t="s">
        <v>1465</v>
      </c>
      <c r="B54" s="429">
        <v>27497</v>
      </c>
      <c r="C54" s="429">
        <v>12904</v>
      </c>
      <c r="D54" s="430">
        <v>12367</v>
      </c>
      <c r="E54" s="429">
        <v>7897</v>
      </c>
      <c r="F54" s="429">
        <v>4212</v>
      </c>
      <c r="G54" s="429">
        <v>4</v>
      </c>
      <c r="H54" s="429">
        <v>254</v>
      </c>
      <c r="I54" s="429">
        <v>9050</v>
      </c>
      <c r="J54" s="429">
        <v>6170</v>
      </c>
      <c r="K54" s="429">
        <v>2765</v>
      </c>
      <c r="L54" s="429">
        <v>2</v>
      </c>
      <c r="M54" s="429">
        <v>113</v>
      </c>
      <c r="N54" s="429">
        <v>537</v>
      </c>
      <c r="O54" s="429">
        <v>12540</v>
      </c>
      <c r="P54" s="429">
        <v>10347</v>
      </c>
      <c r="Q54" s="429">
        <v>8</v>
      </c>
      <c r="R54" s="429">
        <v>2185</v>
      </c>
      <c r="S54" s="428" t="s">
        <v>1269</v>
      </c>
    </row>
    <row r="55" spans="1:19">
      <c r="A55" s="425" t="s">
        <v>1466</v>
      </c>
      <c r="B55" s="429">
        <v>21411</v>
      </c>
      <c r="C55" s="429">
        <v>5855</v>
      </c>
      <c r="D55" s="430">
        <v>5709</v>
      </c>
      <c r="E55" s="429">
        <v>3076</v>
      </c>
      <c r="F55" s="429">
        <v>2386</v>
      </c>
      <c r="G55" s="429">
        <v>1</v>
      </c>
      <c r="H55" s="429">
        <v>246</v>
      </c>
      <c r="I55" s="429">
        <v>3167</v>
      </c>
      <c r="J55" s="429">
        <v>1902</v>
      </c>
      <c r="K55" s="429">
        <v>1208</v>
      </c>
      <c r="L55" s="429" t="s">
        <v>1470</v>
      </c>
      <c r="M55" s="429">
        <v>57</v>
      </c>
      <c r="N55" s="429">
        <v>146</v>
      </c>
      <c r="O55" s="429">
        <v>12931</v>
      </c>
      <c r="P55" s="429">
        <v>8495</v>
      </c>
      <c r="Q55" s="429">
        <v>10</v>
      </c>
      <c r="R55" s="429">
        <v>4426</v>
      </c>
      <c r="S55" s="428" t="s">
        <v>1274</v>
      </c>
    </row>
    <row r="56" spans="1:19">
      <c r="A56" s="425" t="s">
        <v>1467</v>
      </c>
      <c r="B56" s="429">
        <v>19559</v>
      </c>
      <c r="C56" s="429">
        <v>3211</v>
      </c>
      <c r="D56" s="430">
        <v>3153</v>
      </c>
      <c r="E56" s="429">
        <v>1475</v>
      </c>
      <c r="F56" s="429">
        <v>1492</v>
      </c>
      <c r="G56" s="429">
        <v>3</v>
      </c>
      <c r="H56" s="429">
        <v>183</v>
      </c>
      <c r="I56" s="429">
        <v>1198</v>
      </c>
      <c r="J56" s="429">
        <v>639</v>
      </c>
      <c r="K56" s="429">
        <v>534</v>
      </c>
      <c r="L56" s="429">
        <v>2</v>
      </c>
      <c r="M56" s="429">
        <v>23</v>
      </c>
      <c r="N56" s="429">
        <v>58</v>
      </c>
      <c r="O56" s="429">
        <v>13315</v>
      </c>
      <c r="P56" s="429">
        <v>7410</v>
      </c>
      <c r="Q56" s="429">
        <v>8</v>
      </c>
      <c r="R56" s="429">
        <v>5897</v>
      </c>
      <c r="S56" s="428" t="s">
        <v>1281</v>
      </c>
    </row>
    <row r="57" spans="1:19">
      <c r="A57" s="425" t="s">
        <v>1468</v>
      </c>
      <c r="B57" s="429">
        <v>18490</v>
      </c>
      <c r="C57" s="429">
        <v>1851</v>
      </c>
      <c r="D57" s="430">
        <v>1818</v>
      </c>
      <c r="E57" s="429">
        <v>703</v>
      </c>
      <c r="F57" s="429">
        <v>940</v>
      </c>
      <c r="G57" s="429">
        <v>3</v>
      </c>
      <c r="H57" s="429">
        <v>172</v>
      </c>
      <c r="I57" s="429">
        <v>506</v>
      </c>
      <c r="J57" s="429">
        <v>244</v>
      </c>
      <c r="K57" s="429">
        <v>245</v>
      </c>
      <c r="L57" s="429" t="s">
        <v>1470</v>
      </c>
      <c r="M57" s="429">
        <v>17</v>
      </c>
      <c r="N57" s="429">
        <v>33</v>
      </c>
      <c r="O57" s="429">
        <v>13745</v>
      </c>
      <c r="P57" s="429">
        <v>6429</v>
      </c>
      <c r="Q57" s="429">
        <v>14</v>
      </c>
      <c r="R57" s="429">
        <v>7302</v>
      </c>
      <c r="S57" s="428" t="s">
        <v>1256</v>
      </c>
    </row>
    <row r="58" spans="1:19">
      <c r="A58" s="425" t="s">
        <v>1469</v>
      </c>
      <c r="B58" s="429">
        <v>14928</v>
      </c>
      <c r="C58" s="429">
        <v>884</v>
      </c>
      <c r="D58" s="430">
        <v>870</v>
      </c>
      <c r="E58" s="429">
        <v>276</v>
      </c>
      <c r="F58" s="429">
        <v>479</v>
      </c>
      <c r="G58" s="429">
        <v>1</v>
      </c>
      <c r="H58" s="429">
        <v>114</v>
      </c>
      <c r="I58" s="429">
        <v>232</v>
      </c>
      <c r="J58" s="429">
        <v>104</v>
      </c>
      <c r="K58" s="429">
        <v>117</v>
      </c>
      <c r="L58" s="429" t="s">
        <v>1470</v>
      </c>
      <c r="M58" s="429">
        <v>11</v>
      </c>
      <c r="N58" s="429">
        <v>14</v>
      </c>
      <c r="O58" s="429">
        <v>11981</v>
      </c>
      <c r="P58" s="429">
        <v>4485</v>
      </c>
      <c r="Q58" s="429">
        <v>6</v>
      </c>
      <c r="R58" s="429">
        <v>7490</v>
      </c>
      <c r="S58" s="428" t="s">
        <v>1259</v>
      </c>
    </row>
    <row r="59" spans="1:19" ht="13.5" customHeight="1">
      <c r="A59" s="425" t="s">
        <v>1471</v>
      </c>
      <c r="B59" s="429">
        <v>16572</v>
      </c>
      <c r="C59" s="429">
        <v>455</v>
      </c>
      <c r="D59" s="430">
        <v>443</v>
      </c>
      <c r="E59" s="429">
        <v>139</v>
      </c>
      <c r="F59" s="429">
        <v>206</v>
      </c>
      <c r="G59" s="429">
        <v>2</v>
      </c>
      <c r="H59" s="429">
        <v>96</v>
      </c>
      <c r="I59" s="429">
        <v>95</v>
      </c>
      <c r="J59" s="429">
        <v>52</v>
      </c>
      <c r="K59" s="429">
        <v>31</v>
      </c>
      <c r="L59" s="429" t="s">
        <v>1470</v>
      </c>
      <c r="M59" s="429">
        <v>12</v>
      </c>
      <c r="N59" s="429">
        <v>12</v>
      </c>
      <c r="O59" s="429">
        <v>14408</v>
      </c>
      <c r="P59" s="429">
        <v>2677</v>
      </c>
      <c r="Q59" s="429">
        <v>7</v>
      </c>
      <c r="R59" s="429">
        <v>11724</v>
      </c>
      <c r="S59" s="431" t="s">
        <v>1301</v>
      </c>
    </row>
    <row r="60" spans="1:19" ht="9" customHeight="1">
      <c r="A60" s="435"/>
      <c r="B60" s="436"/>
      <c r="C60" s="436"/>
      <c r="D60" s="435"/>
      <c r="E60" s="436"/>
      <c r="F60" s="436"/>
      <c r="G60" s="436"/>
      <c r="H60" s="436"/>
      <c r="I60" s="436"/>
      <c r="J60" s="436"/>
      <c r="K60" s="436"/>
      <c r="L60" s="436"/>
      <c r="M60" s="436"/>
      <c r="N60" s="436"/>
      <c r="O60" s="436"/>
      <c r="P60" s="436"/>
      <c r="Q60" s="436"/>
      <c r="R60" s="435"/>
      <c r="S60" s="436"/>
    </row>
    <row r="61" spans="1:19">
      <c r="A61" s="217" t="s">
        <v>1473</v>
      </c>
    </row>
    <row r="64" spans="1:19">
      <c r="A64" s="252"/>
      <c r="B64" s="252"/>
      <c r="C64" s="252"/>
      <c r="D64" s="252"/>
      <c r="E64" s="252"/>
      <c r="F64" s="252"/>
      <c r="G64" s="252"/>
      <c r="H64" s="252"/>
      <c r="I64" s="252"/>
      <c r="J64" s="252"/>
      <c r="K64" s="252"/>
      <c r="L64" s="252"/>
      <c r="M64" s="252"/>
      <c r="N64" s="252"/>
      <c r="O64" s="252"/>
      <c r="P64" s="252"/>
      <c r="Q64" s="252"/>
      <c r="R64" s="252"/>
      <c r="S64" s="252"/>
    </row>
  </sheetData>
  <mergeCells count="22">
    <mergeCell ref="A1:S1"/>
    <mergeCell ref="B3:B7"/>
    <mergeCell ref="C3:N3"/>
    <mergeCell ref="O3:R3"/>
    <mergeCell ref="C4:C7"/>
    <mergeCell ref="D4:H4"/>
    <mergeCell ref="I4:M4"/>
    <mergeCell ref="O4:O7"/>
    <mergeCell ref="P4:P7"/>
    <mergeCell ref="Q4:Q7"/>
    <mergeCell ref="M5:M7"/>
    <mergeCell ref="N5:N7"/>
    <mergeCell ref="R4:R7"/>
    <mergeCell ref="D5:D7"/>
    <mergeCell ref="E5:E7"/>
    <mergeCell ref="F5:F7"/>
    <mergeCell ref="G5:G7"/>
    <mergeCell ref="H5:H7"/>
    <mergeCell ref="I5:I7"/>
    <mergeCell ref="J5:J7"/>
    <mergeCell ref="K5:K7"/>
    <mergeCell ref="L5:L7"/>
  </mergeCells>
  <phoneticPr fontId="3"/>
  <pageMargins left="0.75" right="0.75" top="0.4" bottom="0.27" header="0.2" footer="0.18"/>
  <pageSetup paperSize="8" orientation="landscape"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E1574-7B12-4A80-BA00-6A0B39910BBC}">
  <dimension ref="A1:X67"/>
  <sheetViews>
    <sheetView zoomScaleNormal="100" workbookViewId="0">
      <pane xSplit="1" ySplit="7" topLeftCell="B35" activePane="bottomRight" state="frozen"/>
      <selection pane="topRight" activeCell="B1" sqref="B1"/>
      <selection pane="bottomLeft" activeCell="A8" sqref="A8"/>
      <selection pane="bottomRight" sqref="A1:X1"/>
    </sheetView>
  </sheetViews>
  <sheetFormatPr defaultRowHeight="13"/>
  <cols>
    <col min="1" max="1" width="14.6328125" style="52" customWidth="1"/>
    <col min="2" max="18" width="8.6328125" style="52" customWidth="1"/>
    <col min="19" max="19" width="9.90625" style="52" customWidth="1"/>
    <col min="20" max="22" width="8.90625" style="52" customWidth="1"/>
    <col min="23" max="23" width="8.6328125" style="52" customWidth="1"/>
    <col min="24" max="24" width="10" style="52" customWidth="1"/>
    <col min="25" max="256" width="8.7265625" style="52"/>
    <col min="257" max="257" width="14.6328125" style="52" customWidth="1"/>
    <col min="258" max="274" width="8.6328125" style="52" customWidth="1"/>
    <col min="275" max="275" width="9.90625" style="52" customWidth="1"/>
    <col min="276" max="278" width="8.90625" style="52" customWidth="1"/>
    <col min="279" max="279" width="8.6328125" style="52" customWidth="1"/>
    <col min="280" max="280" width="10" style="52" customWidth="1"/>
    <col min="281" max="512" width="8.7265625" style="52"/>
    <col min="513" max="513" width="14.6328125" style="52" customWidth="1"/>
    <col min="514" max="530" width="8.6328125" style="52" customWidth="1"/>
    <col min="531" max="531" width="9.90625" style="52" customWidth="1"/>
    <col min="532" max="534" width="8.90625" style="52" customWidth="1"/>
    <col min="535" max="535" width="8.6328125" style="52" customWidth="1"/>
    <col min="536" max="536" width="10" style="52" customWidth="1"/>
    <col min="537" max="768" width="8.7265625" style="52"/>
    <col min="769" max="769" width="14.6328125" style="52" customWidth="1"/>
    <col min="770" max="786" width="8.6328125" style="52" customWidth="1"/>
    <col min="787" max="787" width="9.90625" style="52" customWidth="1"/>
    <col min="788" max="790" width="8.90625" style="52" customWidth="1"/>
    <col min="791" max="791" width="8.6328125" style="52" customWidth="1"/>
    <col min="792" max="792" width="10" style="52" customWidth="1"/>
    <col min="793" max="1024" width="8.7265625" style="52"/>
    <col min="1025" max="1025" width="14.6328125" style="52" customWidth="1"/>
    <col min="1026" max="1042" width="8.6328125" style="52" customWidth="1"/>
    <col min="1043" max="1043" width="9.90625" style="52" customWidth="1"/>
    <col min="1044" max="1046" width="8.90625" style="52" customWidth="1"/>
    <col min="1047" max="1047" width="8.6328125" style="52" customWidth="1"/>
    <col min="1048" max="1048" width="10" style="52" customWidth="1"/>
    <col min="1049" max="1280" width="8.7265625" style="52"/>
    <col min="1281" max="1281" width="14.6328125" style="52" customWidth="1"/>
    <col min="1282" max="1298" width="8.6328125" style="52" customWidth="1"/>
    <col min="1299" max="1299" width="9.90625" style="52" customWidth="1"/>
    <col min="1300" max="1302" width="8.90625" style="52" customWidth="1"/>
    <col min="1303" max="1303" width="8.6328125" style="52" customWidth="1"/>
    <col min="1304" max="1304" width="10" style="52" customWidth="1"/>
    <col min="1305" max="1536" width="8.7265625" style="52"/>
    <col min="1537" max="1537" width="14.6328125" style="52" customWidth="1"/>
    <col min="1538" max="1554" width="8.6328125" style="52" customWidth="1"/>
    <col min="1555" max="1555" width="9.90625" style="52" customWidth="1"/>
    <col min="1556" max="1558" width="8.90625" style="52" customWidth="1"/>
    <col min="1559" max="1559" width="8.6328125" style="52" customWidth="1"/>
    <col min="1560" max="1560" width="10" style="52" customWidth="1"/>
    <col min="1561" max="1792" width="8.7265625" style="52"/>
    <col min="1793" max="1793" width="14.6328125" style="52" customWidth="1"/>
    <col min="1794" max="1810" width="8.6328125" style="52" customWidth="1"/>
    <col min="1811" max="1811" width="9.90625" style="52" customWidth="1"/>
    <col min="1812" max="1814" width="8.90625" style="52" customWidth="1"/>
    <col min="1815" max="1815" width="8.6328125" style="52" customWidth="1"/>
    <col min="1816" max="1816" width="10" style="52" customWidth="1"/>
    <col min="1817" max="2048" width="8.7265625" style="52"/>
    <col min="2049" max="2049" width="14.6328125" style="52" customWidth="1"/>
    <col min="2050" max="2066" width="8.6328125" style="52" customWidth="1"/>
    <col min="2067" max="2067" width="9.90625" style="52" customWidth="1"/>
    <col min="2068" max="2070" width="8.90625" style="52" customWidth="1"/>
    <col min="2071" max="2071" width="8.6328125" style="52" customWidth="1"/>
    <col min="2072" max="2072" width="10" style="52" customWidth="1"/>
    <col min="2073" max="2304" width="8.7265625" style="52"/>
    <col min="2305" max="2305" width="14.6328125" style="52" customWidth="1"/>
    <col min="2306" max="2322" width="8.6328125" style="52" customWidth="1"/>
    <col min="2323" max="2323" width="9.90625" style="52" customWidth="1"/>
    <col min="2324" max="2326" width="8.90625" style="52" customWidth="1"/>
    <col min="2327" max="2327" width="8.6328125" style="52" customWidth="1"/>
    <col min="2328" max="2328" width="10" style="52" customWidth="1"/>
    <col min="2329" max="2560" width="8.7265625" style="52"/>
    <col min="2561" max="2561" width="14.6328125" style="52" customWidth="1"/>
    <col min="2562" max="2578" width="8.6328125" style="52" customWidth="1"/>
    <col min="2579" max="2579" width="9.90625" style="52" customWidth="1"/>
    <col min="2580" max="2582" width="8.90625" style="52" customWidth="1"/>
    <col min="2583" max="2583" width="8.6328125" style="52" customWidth="1"/>
    <col min="2584" max="2584" width="10" style="52" customWidth="1"/>
    <col min="2585" max="2816" width="8.7265625" style="52"/>
    <col min="2817" max="2817" width="14.6328125" style="52" customWidth="1"/>
    <col min="2818" max="2834" width="8.6328125" style="52" customWidth="1"/>
    <col min="2835" max="2835" width="9.90625" style="52" customWidth="1"/>
    <col min="2836" max="2838" width="8.90625" style="52" customWidth="1"/>
    <col min="2839" max="2839" width="8.6328125" style="52" customWidth="1"/>
    <col min="2840" max="2840" width="10" style="52" customWidth="1"/>
    <col min="2841" max="3072" width="8.7265625" style="52"/>
    <col min="3073" max="3073" width="14.6328125" style="52" customWidth="1"/>
    <col min="3074" max="3090" width="8.6328125" style="52" customWidth="1"/>
    <col min="3091" max="3091" width="9.90625" style="52" customWidth="1"/>
    <col min="3092" max="3094" width="8.90625" style="52" customWidth="1"/>
    <col min="3095" max="3095" width="8.6328125" style="52" customWidth="1"/>
    <col min="3096" max="3096" width="10" style="52" customWidth="1"/>
    <col min="3097" max="3328" width="8.7265625" style="52"/>
    <col min="3329" max="3329" width="14.6328125" style="52" customWidth="1"/>
    <col min="3330" max="3346" width="8.6328125" style="52" customWidth="1"/>
    <col min="3347" max="3347" width="9.90625" style="52" customWidth="1"/>
    <col min="3348" max="3350" width="8.90625" style="52" customWidth="1"/>
    <col min="3351" max="3351" width="8.6328125" style="52" customWidth="1"/>
    <col min="3352" max="3352" width="10" style="52" customWidth="1"/>
    <col min="3353" max="3584" width="8.7265625" style="52"/>
    <col min="3585" max="3585" width="14.6328125" style="52" customWidth="1"/>
    <col min="3586" max="3602" width="8.6328125" style="52" customWidth="1"/>
    <col min="3603" max="3603" width="9.90625" style="52" customWidth="1"/>
    <col min="3604" max="3606" width="8.90625" style="52" customWidth="1"/>
    <col min="3607" max="3607" width="8.6328125" style="52" customWidth="1"/>
    <col min="3608" max="3608" width="10" style="52" customWidth="1"/>
    <col min="3609" max="3840" width="8.7265625" style="52"/>
    <col min="3841" max="3841" width="14.6328125" style="52" customWidth="1"/>
    <col min="3842" max="3858" width="8.6328125" style="52" customWidth="1"/>
    <col min="3859" max="3859" width="9.90625" style="52" customWidth="1"/>
    <col min="3860" max="3862" width="8.90625" style="52" customWidth="1"/>
    <col min="3863" max="3863" width="8.6328125" style="52" customWidth="1"/>
    <col min="3864" max="3864" width="10" style="52" customWidth="1"/>
    <col min="3865" max="4096" width="8.7265625" style="52"/>
    <col min="4097" max="4097" width="14.6328125" style="52" customWidth="1"/>
    <col min="4098" max="4114" width="8.6328125" style="52" customWidth="1"/>
    <col min="4115" max="4115" width="9.90625" style="52" customWidth="1"/>
    <col min="4116" max="4118" width="8.90625" style="52" customWidth="1"/>
    <col min="4119" max="4119" width="8.6328125" style="52" customWidth="1"/>
    <col min="4120" max="4120" width="10" style="52" customWidth="1"/>
    <col min="4121" max="4352" width="8.7265625" style="52"/>
    <col min="4353" max="4353" width="14.6328125" style="52" customWidth="1"/>
    <col min="4354" max="4370" width="8.6328125" style="52" customWidth="1"/>
    <col min="4371" max="4371" width="9.90625" style="52" customWidth="1"/>
    <col min="4372" max="4374" width="8.90625" style="52" customWidth="1"/>
    <col min="4375" max="4375" width="8.6328125" style="52" customWidth="1"/>
    <col min="4376" max="4376" width="10" style="52" customWidth="1"/>
    <col min="4377" max="4608" width="8.7265625" style="52"/>
    <col min="4609" max="4609" width="14.6328125" style="52" customWidth="1"/>
    <col min="4610" max="4626" width="8.6328125" style="52" customWidth="1"/>
    <col min="4627" max="4627" width="9.90625" style="52" customWidth="1"/>
    <col min="4628" max="4630" width="8.90625" style="52" customWidth="1"/>
    <col min="4631" max="4631" width="8.6328125" style="52" customWidth="1"/>
    <col min="4632" max="4632" width="10" style="52" customWidth="1"/>
    <col min="4633" max="4864" width="8.7265625" style="52"/>
    <col min="4865" max="4865" width="14.6328125" style="52" customWidth="1"/>
    <col min="4866" max="4882" width="8.6328125" style="52" customWidth="1"/>
    <col min="4883" max="4883" width="9.90625" style="52" customWidth="1"/>
    <col min="4884" max="4886" width="8.90625" style="52" customWidth="1"/>
    <col min="4887" max="4887" width="8.6328125" style="52" customWidth="1"/>
    <col min="4888" max="4888" width="10" style="52" customWidth="1"/>
    <col min="4889" max="5120" width="8.7265625" style="52"/>
    <col min="5121" max="5121" width="14.6328125" style="52" customWidth="1"/>
    <col min="5122" max="5138" width="8.6328125" style="52" customWidth="1"/>
    <col min="5139" max="5139" width="9.90625" style="52" customWidth="1"/>
    <col min="5140" max="5142" width="8.90625" style="52" customWidth="1"/>
    <col min="5143" max="5143" width="8.6328125" style="52" customWidth="1"/>
    <col min="5144" max="5144" width="10" style="52" customWidth="1"/>
    <col min="5145" max="5376" width="8.7265625" style="52"/>
    <col min="5377" max="5377" width="14.6328125" style="52" customWidth="1"/>
    <col min="5378" max="5394" width="8.6328125" style="52" customWidth="1"/>
    <col min="5395" max="5395" width="9.90625" style="52" customWidth="1"/>
    <col min="5396" max="5398" width="8.90625" style="52" customWidth="1"/>
    <col min="5399" max="5399" width="8.6328125" style="52" customWidth="1"/>
    <col min="5400" max="5400" width="10" style="52" customWidth="1"/>
    <col min="5401" max="5632" width="8.7265625" style="52"/>
    <col min="5633" max="5633" width="14.6328125" style="52" customWidth="1"/>
    <col min="5634" max="5650" width="8.6328125" style="52" customWidth="1"/>
    <col min="5651" max="5651" width="9.90625" style="52" customWidth="1"/>
    <col min="5652" max="5654" width="8.90625" style="52" customWidth="1"/>
    <col min="5655" max="5655" width="8.6328125" style="52" customWidth="1"/>
    <col min="5656" max="5656" width="10" style="52" customWidth="1"/>
    <col min="5657" max="5888" width="8.7265625" style="52"/>
    <col min="5889" max="5889" width="14.6328125" style="52" customWidth="1"/>
    <col min="5890" max="5906" width="8.6328125" style="52" customWidth="1"/>
    <col min="5907" max="5907" width="9.90625" style="52" customWidth="1"/>
    <col min="5908" max="5910" width="8.90625" style="52" customWidth="1"/>
    <col min="5911" max="5911" width="8.6328125" style="52" customWidth="1"/>
    <col min="5912" max="5912" width="10" style="52" customWidth="1"/>
    <col min="5913" max="6144" width="8.7265625" style="52"/>
    <col min="6145" max="6145" width="14.6328125" style="52" customWidth="1"/>
    <col min="6146" max="6162" width="8.6328125" style="52" customWidth="1"/>
    <col min="6163" max="6163" width="9.90625" style="52" customWidth="1"/>
    <col min="6164" max="6166" width="8.90625" style="52" customWidth="1"/>
    <col min="6167" max="6167" width="8.6328125" style="52" customWidth="1"/>
    <col min="6168" max="6168" width="10" style="52" customWidth="1"/>
    <col min="6169" max="6400" width="8.7265625" style="52"/>
    <col min="6401" max="6401" width="14.6328125" style="52" customWidth="1"/>
    <col min="6402" max="6418" width="8.6328125" style="52" customWidth="1"/>
    <col min="6419" max="6419" width="9.90625" style="52" customWidth="1"/>
    <col min="6420" max="6422" width="8.90625" style="52" customWidth="1"/>
    <col min="6423" max="6423" width="8.6328125" style="52" customWidth="1"/>
    <col min="6424" max="6424" width="10" style="52" customWidth="1"/>
    <col min="6425" max="6656" width="8.7265625" style="52"/>
    <col min="6657" max="6657" width="14.6328125" style="52" customWidth="1"/>
    <col min="6658" max="6674" width="8.6328125" style="52" customWidth="1"/>
    <col min="6675" max="6675" width="9.90625" style="52" customWidth="1"/>
    <col min="6676" max="6678" width="8.90625" style="52" customWidth="1"/>
    <col min="6679" max="6679" width="8.6328125" style="52" customWidth="1"/>
    <col min="6680" max="6680" width="10" style="52" customWidth="1"/>
    <col min="6681" max="6912" width="8.7265625" style="52"/>
    <col min="6913" max="6913" width="14.6328125" style="52" customWidth="1"/>
    <col min="6914" max="6930" width="8.6328125" style="52" customWidth="1"/>
    <col min="6931" max="6931" width="9.90625" style="52" customWidth="1"/>
    <col min="6932" max="6934" width="8.90625" style="52" customWidth="1"/>
    <col min="6935" max="6935" width="8.6328125" style="52" customWidth="1"/>
    <col min="6936" max="6936" width="10" style="52" customWidth="1"/>
    <col min="6937" max="7168" width="8.7265625" style="52"/>
    <col min="7169" max="7169" width="14.6328125" style="52" customWidth="1"/>
    <col min="7170" max="7186" width="8.6328125" style="52" customWidth="1"/>
    <col min="7187" max="7187" width="9.90625" style="52" customWidth="1"/>
    <col min="7188" max="7190" width="8.90625" style="52" customWidth="1"/>
    <col min="7191" max="7191" width="8.6328125" style="52" customWidth="1"/>
    <col min="7192" max="7192" width="10" style="52" customWidth="1"/>
    <col min="7193" max="7424" width="8.7265625" style="52"/>
    <col min="7425" max="7425" width="14.6328125" style="52" customWidth="1"/>
    <col min="7426" max="7442" width="8.6328125" style="52" customWidth="1"/>
    <col min="7443" max="7443" width="9.90625" style="52" customWidth="1"/>
    <col min="7444" max="7446" width="8.90625" style="52" customWidth="1"/>
    <col min="7447" max="7447" width="8.6328125" style="52" customWidth="1"/>
    <col min="7448" max="7448" width="10" style="52" customWidth="1"/>
    <col min="7449" max="7680" width="8.7265625" style="52"/>
    <col min="7681" max="7681" width="14.6328125" style="52" customWidth="1"/>
    <col min="7682" max="7698" width="8.6328125" style="52" customWidth="1"/>
    <col min="7699" max="7699" width="9.90625" style="52" customWidth="1"/>
    <col min="7700" max="7702" width="8.90625" style="52" customWidth="1"/>
    <col min="7703" max="7703" width="8.6328125" style="52" customWidth="1"/>
    <col min="7704" max="7704" width="10" style="52" customWidth="1"/>
    <col min="7705" max="7936" width="8.7265625" style="52"/>
    <col min="7937" max="7937" width="14.6328125" style="52" customWidth="1"/>
    <col min="7938" max="7954" width="8.6328125" style="52" customWidth="1"/>
    <col min="7955" max="7955" width="9.90625" style="52" customWidth="1"/>
    <col min="7956" max="7958" width="8.90625" style="52" customWidth="1"/>
    <col min="7959" max="7959" width="8.6328125" style="52" customWidth="1"/>
    <col min="7960" max="7960" width="10" style="52" customWidth="1"/>
    <col min="7961" max="8192" width="8.7265625" style="52"/>
    <col min="8193" max="8193" width="14.6328125" style="52" customWidth="1"/>
    <col min="8194" max="8210" width="8.6328125" style="52" customWidth="1"/>
    <col min="8211" max="8211" width="9.90625" style="52" customWidth="1"/>
    <col min="8212" max="8214" width="8.90625" style="52" customWidth="1"/>
    <col min="8215" max="8215" width="8.6328125" style="52" customWidth="1"/>
    <col min="8216" max="8216" width="10" style="52" customWidth="1"/>
    <col min="8217" max="8448" width="8.7265625" style="52"/>
    <col min="8449" max="8449" width="14.6328125" style="52" customWidth="1"/>
    <col min="8450" max="8466" width="8.6328125" style="52" customWidth="1"/>
    <col min="8467" max="8467" width="9.90625" style="52" customWidth="1"/>
    <col min="8468" max="8470" width="8.90625" style="52" customWidth="1"/>
    <col min="8471" max="8471" width="8.6328125" style="52" customWidth="1"/>
    <col min="8472" max="8472" width="10" style="52" customWidth="1"/>
    <col min="8473" max="8704" width="8.7265625" style="52"/>
    <col min="8705" max="8705" width="14.6328125" style="52" customWidth="1"/>
    <col min="8706" max="8722" width="8.6328125" style="52" customWidth="1"/>
    <col min="8723" max="8723" width="9.90625" style="52" customWidth="1"/>
    <col min="8724" max="8726" width="8.90625" style="52" customWidth="1"/>
    <col min="8727" max="8727" width="8.6328125" style="52" customWidth="1"/>
    <col min="8728" max="8728" width="10" style="52" customWidth="1"/>
    <col min="8729" max="8960" width="8.7265625" style="52"/>
    <col min="8961" max="8961" width="14.6328125" style="52" customWidth="1"/>
    <col min="8962" max="8978" width="8.6328125" style="52" customWidth="1"/>
    <col min="8979" max="8979" width="9.90625" style="52" customWidth="1"/>
    <col min="8980" max="8982" width="8.90625" style="52" customWidth="1"/>
    <col min="8983" max="8983" width="8.6328125" style="52" customWidth="1"/>
    <col min="8984" max="8984" width="10" style="52" customWidth="1"/>
    <col min="8985" max="9216" width="8.7265625" style="52"/>
    <col min="9217" max="9217" width="14.6328125" style="52" customWidth="1"/>
    <col min="9218" max="9234" width="8.6328125" style="52" customWidth="1"/>
    <col min="9235" max="9235" width="9.90625" style="52" customWidth="1"/>
    <col min="9236" max="9238" width="8.90625" style="52" customWidth="1"/>
    <col min="9239" max="9239" width="8.6328125" style="52" customWidth="1"/>
    <col min="9240" max="9240" width="10" style="52" customWidth="1"/>
    <col min="9241" max="9472" width="8.7265625" style="52"/>
    <col min="9473" max="9473" width="14.6328125" style="52" customWidth="1"/>
    <col min="9474" max="9490" width="8.6328125" style="52" customWidth="1"/>
    <col min="9491" max="9491" width="9.90625" style="52" customWidth="1"/>
    <col min="9492" max="9494" width="8.90625" style="52" customWidth="1"/>
    <col min="9495" max="9495" width="8.6328125" style="52" customWidth="1"/>
    <col min="9496" max="9496" width="10" style="52" customWidth="1"/>
    <col min="9497" max="9728" width="8.7265625" style="52"/>
    <col min="9729" max="9729" width="14.6328125" style="52" customWidth="1"/>
    <col min="9730" max="9746" width="8.6328125" style="52" customWidth="1"/>
    <col min="9747" max="9747" width="9.90625" style="52" customWidth="1"/>
    <col min="9748" max="9750" width="8.90625" style="52" customWidth="1"/>
    <col min="9751" max="9751" width="8.6328125" style="52" customWidth="1"/>
    <col min="9752" max="9752" width="10" style="52" customWidth="1"/>
    <col min="9753" max="9984" width="8.7265625" style="52"/>
    <col min="9985" max="9985" width="14.6328125" style="52" customWidth="1"/>
    <col min="9986" max="10002" width="8.6328125" style="52" customWidth="1"/>
    <col min="10003" max="10003" width="9.90625" style="52" customWidth="1"/>
    <col min="10004" max="10006" width="8.90625" style="52" customWidth="1"/>
    <col min="10007" max="10007" width="8.6328125" style="52" customWidth="1"/>
    <col min="10008" max="10008" width="10" style="52" customWidth="1"/>
    <col min="10009" max="10240" width="8.7265625" style="52"/>
    <col min="10241" max="10241" width="14.6328125" style="52" customWidth="1"/>
    <col min="10242" max="10258" width="8.6328125" style="52" customWidth="1"/>
    <col min="10259" max="10259" width="9.90625" style="52" customWidth="1"/>
    <col min="10260" max="10262" width="8.90625" style="52" customWidth="1"/>
    <col min="10263" max="10263" width="8.6328125" style="52" customWidth="1"/>
    <col min="10264" max="10264" width="10" style="52" customWidth="1"/>
    <col min="10265" max="10496" width="8.7265625" style="52"/>
    <col min="10497" max="10497" width="14.6328125" style="52" customWidth="1"/>
    <col min="10498" max="10514" width="8.6328125" style="52" customWidth="1"/>
    <col min="10515" max="10515" width="9.90625" style="52" customWidth="1"/>
    <col min="10516" max="10518" width="8.90625" style="52" customWidth="1"/>
    <col min="10519" max="10519" width="8.6328125" style="52" customWidth="1"/>
    <col min="10520" max="10520" width="10" style="52" customWidth="1"/>
    <col min="10521" max="10752" width="8.7265625" style="52"/>
    <col min="10753" max="10753" width="14.6328125" style="52" customWidth="1"/>
    <col min="10754" max="10770" width="8.6328125" style="52" customWidth="1"/>
    <col min="10771" max="10771" width="9.90625" style="52" customWidth="1"/>
    <col min="10772" max="10774" width="8.90625" style="52" customWidth="1"/>
    <col min="10775" max="10775" width="8.6328125" style="52" customWidth="1"/>
    <col min="10776" max="10776" width="10" style="52" customWidth="1"/>
    <col min="10777" max="11008" width="8.7265625" style="52"/>
    <col min="11009" max="11009" width="14.6328125" style="52" customWidth="1"/>
    <col min="11010" max="11026" width="8.6328125" style="52" customWidth="1"/>
    <col min="11027" max="11027" width="9.90625" style="52" customWidth="1"/>
    <col min="11028" max="11030" width="8.90625" style="52" customWidth="1"/>
    <col min="11031" max="11031" width="8.6328125" style="52" customWidth="1"/>
    <col min="11032" max="11032" width="10" style="52" customWidth="1"/>
    <col min="11033" max="11264" width="8.7265625" style="52"/>
    <col min="11265" max="11265" width="14.6328125" style="52" customWidth="1"/>
    <col min="11266" max="11282" width="8.6328125" style="52" customWidth="1"/>
    <col min="11283" max="11283" width="9.90625" style="52" customWidth="1"/>
    <col min="11284" max="11286" width="8.90625" style="52" customWidth="1"/>
    <col min="11287" max="11287" width="8.6328125" style="52" customWidth="1"/>
    <col min="11288" max="11288" width="10" style="52" customWidth="1"/>
    <col min="11289" max="11520" width="8.7265625" style="52"/>
    <col min="11521" max="11521" width="14.6328125" style="52" customWidth="1"/>
    <col min="11522" max="11538" width="8.6328125" style="52" customWidth="1"/>
    <col min="11539" max="11539" width="9.90625" style="52" customWidth="1"/>
    <col min="11540" max="11542" width="8.90625" style="52" customWidth="1"/>
    <col min="11543" max="11543" width="8.6328125" style="52" customWidth="1"/>
    <col min="11544" max="11544" width="10" style="52" customWidth="1"/>
    <col min="11545" max="11776" width="8.7265625" style="52"/>
    <col min="11777" max="11777" width="14.6328125" style="52" customWidth="1"/>
    <col min="11778" max="11794" width="8.6328125" style="52" customWidth="1"/>
    <col min="11795" max="11795" width="9.90625" style="52" customWidth="1"/>
    <col min="11796" max="11798" width="8.90625" style="52" customWidth="1"/>
    <col min="11799" max="11799" width="8.6328125" style="52" customWidth="1"/>
    <col min="11800" max="11800" width="10" style="52" customWidth="1"/>
    <col min="11801" max="12032" width="8.7265625" style="52"/>
    <col min="12033" max="12033" width="14.6328125" style="52" customWidth="1"/>
    <col min="12034" max="12050" width="8.6328125" style="52" customWidth="1"/>
    <col min="12051" max="12051" width="9.90625" style="52" customWidth="1"/>
    <col min="12052" max="12054" width="8.90625" style="52" customWidth="1"/>
    <col min="12055" max="12055" width="8.6328125" style="52" customWidth="1"/>
    <col min="12056" max="12056" width="10" style="52" customWidth="1"/>
    <col min="12057" max="12288" width="8.7265625" style="52"/>
    <col min="12289" max="12289" width="14.6328125" style="52" customWidth="1"/>
    <col min="12290" max="12306" width="8.6328125" style="52" customWidth="1"/>
    <col min="12307" max="12307" width="9.90625" style="52" customWidth="1"/>
    <col min="12308" max="12310" width="8.90625" style="52" customWidth="1"/>
    <col min="12311" max="12311" width="8.6328125" style="52" customWidth="1"/>
    <col min="12312" max="12312" width="10" style="52" customWidth="1"/>
    <col min="12313" max="12544" width="8.7265625" style="52"/>
    <col min="12545" max="12545" width="14.6328125" style="52" customWidth="1"/>
    <col min="12546" max="12562" width="8.6328125" style="52" customWidth="1"/>
    <col min="12563" max="12563" width="9.90625" style="52" customWidth="1"/>
    <col min="12564" max="12566" width="8.90625" style="52" customWidth="1"/>
    <col min="12567" max="12567" width="8.6328125" style="52" customWidth="1"/>
    <col min="12568" max="12568" width="10" style="52" customWidth="1"/>
    <col min="12569" max="12800" width="8.7265625" style="52"/>
    <col min="12801" max="12801" width="14.6328125" style="52" customWidth="1"/>
    <col min="12802" max="12818" width="8.6328125" style="52" customWidth="1"/>
    <col min="12819" max="12819" width="9.90625" style="52" customWidth="1"/>
    <col min="12820" max="12822" width="8.90625" style="52" customWidth="1"/>
    <col min="12823" max="12823" width="8.6328125" style="52" customWidth="1"/>
    <col min="12824" max="12824" width="10" style="52" customWidth="1"/>
    <col min="12825" max="13056" width="8.7265625" style="52"/>
    <col min="13057" max="13057" width="14.6328125" style="52" customWidth="1"/>
    <col min="13058" max="13074" width="8.6328125" style="52" customWidth="1"/>
    <col min="13075" max="13075" width="9.90625" style="52" customWidth="1"/>
    <col min="13076" max="13078" width="8.90625" style="52" customWidth="1"/>
    <col min="13079" max="13079" width="8.6328125" style="52" customWidth="1"/>
    <col min="13080" max="13080" width="10" style="52" customWidth="1"/>
    <col min="13081" max="13312" width="8.7265625" style="52"/>
    <col min="13313" max="13313" width="14.6328125" style="52" customWidth="1"/>
    <col min="13314" max="13330" width="8.6328125" style="52" customWidth="1"/>
    <col min="13331" max="13331" width="9.90625" style="52" customWidth="1"/>
    <col min="13332" max="13334" width="8.90625" style="52" customWidth="1"/>
    <col min="13335" max="13335" width="8.6328125" style="52" customWidth="1"/>
    <col min="13336" max="13336" width="10" style="52" customWidth="1"/>
    <col min="13337" max="13568" width="8.7265625" style="52"/>
    <col min="13569" max="13569" width="14.6328125" style="52" customWidth="1"/>
    <col min="13570" max="13586" width="8.6328125" style="52" customWidth="1"/>
    <col min="13587" max="13587" width="9.90625" style="52" customWidth="1"/>
    <col min="13588" max="13590" width="8.90625" style="52" customWidth="1"/>
    <col min="13591" max="13591" width="8.6328125" style="52" customWidth="1"/>
    <col min="13592" max="13592" width="10" style="52" customWidth="1"/>
    <col min="13593" max="13824" width="8.7265625" style="52"/>
    <col min="13825" max="13825" width="14.6328125" style="52" customWidth="1"/>
    <col min="13826" max="13842" width="8.6328125" style="52" customWidth="1"/>
    <col min="13843" max="13843" width="9.90625" style="52" customWidth="1"/>
    <col min="13844" max="13846" width="8.90625" style="52" customWidth="1"/>
    <col min="13847" max="13847" width="8.6328125" style="52" customWidth="1"/>
    <col min="13848" max="13848" width="10" style="52" customWidth="1"/>
    <col min="13849" max="14080" width="8.7265625" style="52"/>
    <col min="14081" max="14081" width="14.6328125" style="52" customWidth="1"/>
    <col min="14082" max="14098" width="8.6328125" style="52" customWidth="1"/>
    <col min="14099" max="14099" width="9.90625" style="52" customWidth="1"/>
    <col min="14100" max="14102" width="8.90625" style="52" customWidth="1"/>
    <col min="14103" max="14103" width="8.6328125" style="52" customWidth="1"/>
    <col min="14104" max="14104" width="10" style="52" customWidth="1"/>
    <col min="14105" max="14336" width="8.7265625" style="52"/>
    <col min="14337" max="14337" width="14.6328125" style="52" customWidth="1"/>
    <col min="14338" max="14354" width="8.6328125" style="52" customWidth="1"/>
    <col min="14355" max="14355" width="9.90625" style="52" customWidth="1"/>
    <col min="14356" max="14358" width="8.90625" style="52" customWidth="1"/>
    <col min="14359" max="14359" width="8.6328125" style="52" customWidth="1"/>
    <col min="14360" max="14360" width="10" style="52" customWidth="1"/>
    <col min="14361" max="14592" width="8.7265625" style="52"/>
    <col min="14593" max="14593" width="14.6328125" style="52" customWidth="1"/>
    <col min="14594" max="14610" width="8.6328125" style="52" customWidth="1"/>
    <col min="14611" max="14611" width="9.90625" style="52" customWidth="1"/>
    <col min="14612" max="14614" width="8.90625" style="52" customWidth="1"/>
    <col min="14615" max="14615" width="8.6328125" style="52" customWidth="1"/>
    <col min="14616" max="14616" width="10" style="52" customWidth="1"/>
    <col min="14617" max="14848" width="8.7265625" style="52"/>
    <col min="14849" max="14849" width="14.6328125" style="52" customWidth="1"/>
    <col min="14850" max="14866" width="8.6328125" style="52" customWidth="1"/>
    <col min="14867" max="14867" width="9.90625" style="52" customWidth="1"/>
    <col min="14868" max="14870" width="8.90625" style="52" customWidth="1"/>
    <col min="14871" max="14871" width="8.6328125" style="52" customWidth="1"/>
    <col min="14872" max="14872" width="10" style="52" customWidth="1"/>
    <col min="14873" max="15104" width="8.7265625" style="52"/>
    <col min="15105" max="15105" width="14.6328125" style="52" customWidth="1"/>
    <col min="15106" max="15122" width="8.6328125" style="52" customWidth="1"/>
    <col min="15123" max="15123" width="9.90625" style="52" customWidth="1"/>
    <col min="15124" max="15126" width="8.90625" style="52" customWidth="1"/>
    <col min="15127" max="15127" width="8.6328125" style="52" customWidth="1"/>
    <col min="15128" max="15128" width="10" style="52" customWidth="1"/>
    <col min="15129" max="15360" width="8.7265625" style="52"/>
    <col min="15361" max="15361" width="14.6328125" style="52" customWidth="1"/>
    <col min="15362" max="15378" width="8.6328125" style="52" customWidth="1"/>
    <col min="15379" max="15379" width="9.90625" style="52" customWidth="1"/>
    <col min="15380" max="15382" width="8.90625" style="52" customWidth="1"/>
    <col min="15383" max="15383" width="8.6328125" style="52" customWidth="1"/>
    <col min="15384" max="15384" width="10" style="52" customWidth="1"/>
    <col min="15385" max="15616" width="8.7265625" style="52"/>
    <col min="15617" max="15617" width="14.6328125" style="52" customWidth="1"/>
    <col min="15618" max="15634" width="8.6328125" style="52" customWidth="1"/>
    <col min="15635" max="15635" width="9.90625" style="52" customWidth="1"/>
    <col min="15636" max="15638" width="8.90625" style="52" customWidth="1"/>
    <col min="15639" max="15639" width="8.6328125" style="52" customWidth="1"/>
    <col min="15640" max="15640" width="10" style="52" customWidth="1"/>
    <col min="15641" max="15872" width="8.7265625" style="52"/>
    <col min="15873" max="15873" width="14.6328125" style="52" customWidth="1"/>
    <col min="15874" max="15890" width="8.6328125" style="52" customWidth="1"/>
    <col min="15891" max="15891" width="9.90625" style="52" customWidth="1"/>
    <col min="15892" max="15894" width="8.90625" style="52" customWidth="1"/>
    <col min="15895" max="15895" width="8.6328125" style="52" customWidth="1"/>
    <col min="15896" max="15896" width="10" style="52" customWidth="1"/>
    <col min="15897" max="16128" width="8.7265625" style="52"/>
    <col min="16129" max="16129" width="14.6328125" style="52" customWidth="1"/>
    <col min="16130" max="16146" width="8.6328125" style="52" customWidth="1"/>
    <col min="16147" max="16147" width="9.90625" style="52" customWidth="1"/>
    <col min="16148" max="16150" width="8.90625" style="52" customWidth="1"/>
    <col min="16151" max="16151" width="8.6328125" style="52" customWidth="1"/>
    <col min="16152" max="16152" width="10" style="52" customWidth="1"/>
    <col min="16153" max="16384" width="8.7265625" style="52"/>
  </cols>
  <sheetData>
    <row r="1" spans="1:24" ht="25" customHeight="1">
      <c r="A1" s="784" t="s">
        <v>1474</v>
      </c>
      <c r="B1" s="784"/>
      <c r="C1" s="784"/>
      <c r="D1" s="784"/>
      <c r="E1" s="784"/>
      <c r="F1" s="784"/>
      <c r="G1" s="784"/>
      <c r="H1" s="784"/>
      <c r="I1" s="784"/>
      <c r="J1" s="784"/>
      <c r="K1" s="784"/>
      <c r="L1" s="784"/>
      <c r="M1" s="784"/>
      <c r="N1" s="784"/>
      <c r="O1" s="784"/>
      <c r="P1" s="784"/>
      <c r="Q1" s="784"/>
      <c r="R1" s="784"/>
      <c r="S1" s="784"/>
      <c r="T1" s="784"/>
      <c r="U1" s="784"/>
      <c r="V1" s="784"/>
      <c r="W1" s="784"/>
      <c r="X1" s="784"/>
    </row>
    <row r="2" spans="1:24" s="383" customFormat="1" ht="15" customHeight="1">
      <c r="A2" s="416" t="s">
        <v>236</v>
      </c>
      <c r="R2" s="437"/>
      <c r="S2" s="437"/>
    </row>
    <row r="3" spans="1:24" s="383" customFormat="1" ht="15" customHeight="1">
      <c r="A3" s="785" t="s">
        <v>1475</v>
      </c>
      <c r="B3" s="787" t="s">
        <v>1476</v>
      </c>
      <c r="C3" s="789" t="s">
        <v>1477</v>
      </c>
      <c r="D3" s="789"/>
      <c r="E3" s="438" t="s">
        <v>1478</v>
      </c>
      <c r="F3" s="438" t="s">
        <v>1479</v>
      </c>
      <c r="G3" s="438" t="s">
        <v>1480</v>
      </c>
      <c r="H3" s="438" t="s">
        <v>1481</v>
      </c>
      <c r="I3" s="438" t="s">
        <v>1482</v>
      </c>
      <c r="J3" s="438" t="s">
        <v>1483</v>
      </c>
      <c r="K3" s="438" t="s">
        <v>1484</v>
      </c>
      <c r="L3" s="438" t="s">
        <v>1485</v>
      </c>
      <c r="M3" s="438" t="s">
        <v>1486</v>
      </c>
      <c r="N3" s="438" t="s">
        <v>1487</v>
      </c>
      <c r="O3" s="438" t="s">
        <v>1488</v>
      </c>
      <c r="P3" s="438" t="s">
        <v>1489</v>
      </c>
      <c r="Q3" s="438" t="s">
        <v>1490</v>
      </c>
      <c r="R3" s="439" t="s">
        <v>1491</v>
      </c>
      <c r="S3" s="438" t="s">
        <v>1492</v>
      </c>
      <c r="T3" s="438" t="s">
        <v>1493</v>
      </c>
      <c r="U3" s="438" t="s">
        <v>1494</v>
      </c>
      <c r="V3" s="438" t="s">
        <v>1495</v>
      </c>
      <c r="W3" s="438" t="s">
        <v>1496</v>
      </c>
      <c r="X3" s="785" t="s">
        <v>1475</v>
      </c>
    </row>
    <row r="4" spans="1:24" ht="37.5" customHeight="1">
      <c r="A4" s="786"/>
      <c r="B4" s="788"/>
      <c r="C4" s="440" t="s">
        <v>1497</v>
      </c>
      <c r="D4" s="439" t="s">
        <v>1498</v>
      </c>
      <c r="E4" s="439" t="s">
        <v>1499</v>
      </c>
      <c r="F4" s="439" t="s">
        <v>1500</v>
      </c>
      <c r="G4" s="439" t="s">
        <v>1501</v>
      </c>
      <c r="H4" s="439" t="s">
        <v>1502</v>
      </c>
      <c r="I4" s="439" t="s">
        <v>1503</v>
      </c>
      <c r="J4" s="439" t="s">
        <v>1504</v>
      </c>
      <c r="K4" s="439" t="s">
        <v>1505</v>
      </c>
      <c r="L4" s="439" t="s">
        <v>1506</v>
      </c>
      <c r="M4" s="439" t="s">
        <v>1507</v>
      </c>
      <c r="N4" s="439" t="s">
        <v>1508</v>
      </c>
      <c r="O4" s="439" t="s">
        <v>1509</v>
      </c>
      <c r="P4" s="439" t="s">
        <v>1510</v>
      </c>
      <c r="Q4" s="439" t="s">
        <v>1511</v>
      </c>
      <c r="R4" s="439" t="s">
        <v>1512</v>
      </c>
      <c r="S4" s="439" t="s">
        <v>1513</v>
      </c>
      <c r="T4" s="439" t="s">
        <v>1514</v>
      </c>
      <c r="U4" s="439" t="s">
        <v>1515</v>
      </c>
      <c r="V4" s="439" t="s">
        <v>1516</v>
      </c>
      <c r="W4" s="439" t="s">
        <v>1517</v>
      </c>
      <c r="X4" s="786"/>
    </row>
    <row r="5" spans="1:24" ht="9" customHeight="1">
      <c r="A5" s="78"/>
      <c r="W5" s="441"/>
    </row>
    <row r="6" spans="1:24" s="424" customFormat="1" ht="15" customHeight="1">
      <c r="A6" s="345" t="s">
        <v>1454</v>
      </c>
      <c r="B6" s="424">
        <v>334217</v>
      </c>
      <c r="C6" s="424">
        <v>11555</v>
      </c>
      <c r="D6" s="424">
        <v>11318</v>
      </c>
      <c r="E6" s="424">
        <v>725</v>
      </c>
      <c r="F6" s="424">
        <v>33</v>
      </c>
      <c r="G6" s="424">
        <v>23924</v>
      </c>
      <c r="H6" s="424">
        <v>29446</v>
      </c>
      <c r="I6" s="424">
        <v>1424</v>
      </c>
      <c r="J6" s="424">
        <v>6795</v>
      </c>
      <c r="K6" s="424">
        <v>14430</v>
      </c>
      <c r="L6" s="424">
        <v>63230</v>
      </c>
      <c r="M6" s="424">
        <v>10104</v>
      </c>
      <c r="N6" s="424">
        <v>6987</v>
      </c>
      <c r="O6" s="424">
        <v>10782</v>
      </c>
      <c r="P6" s="424">
        <v>21912</v>
      </c>
      <c r="Q6" s="424">
        <v>13667</v>
      </c>
      <c r="R6" s="424">
        <v>18160</v>
      </c>
      <c r="S6" s="424">
        <v>45363</v>
      </c>
      <c r="T6" s="424">
        <v>2133</v>
      </c>
      <c r="U6" s="424">
        <v>19511</v>
      </c>
      <c r="V6" s="424">
        <v>17467</v>
      </c>
      <c r="W6" s="442">
        <v>16569</v>
      </c>
      <c r="X6" s="351" t="s">
        <v>241</v>
      </c>
    </row>
    <row r="7" spans="1:24" ht="10.5" customHeight="1">
      <c r="A7" s="443"/>
      <c r="B7" s="349"/>
      <c r="C7" s="349"/>
      <c r="D7" s="349"/>
      <c r="E7" s="349"/>
      <c r="F7" s="349"/>
      <c r="G7" s="349"/>
      <c r="H7" s="349"/>
      <c r="I7" s="349"/>
      <c r="J7" s="349"/>
      <c r="K7" s="349"/>
      <c r="L7" s="349"/>
      <c r="M7" s="349"/>
      <c r="N7" s="349"/>
      <c r="O7" s="349"/>
      <c r="P7" s="349"/>
      <c r="Q7" s="444"/>
      <c r="R7" s="445"/>
      <c r="S7" s="349"/>
      <c r="T7" s="349"/>
      <c r="U7" s="349"/>
      <c r="V7" s="349"/>
      <c r="W7" s="446"/>
      <c r="X7" s="314"/>
    </row>
    <row r="8" spans="1:24" ht="15" customHeight="1">
      <c r="A8" s="443" t="s">
        <v>1518</v>
      </c>
      <c r="B8" s="429">
        <v>5067</v>
      </c>
      <c r="C8" s="429">
        <v>46</v>
      </c>
      <c r="D8" s="429">
        <v>46</v>
      </c>
      <c r="E8" s="429">
        <v>2</v>
      </c>
      <c r="F8" s="429" t="s">
        <v>1470</v>
      </c>
      <c r="G8" s="429">
        <v>199</v>
      </c>
      <c r="H8" s="429">
        <v>252</v>
      </c>
      <c r="I8" s="429">
        <v>18</v>
      </c>
      <c r="J8" s="429">
        <v>32</v>
      </c>
      <c r="K8" s="429">
        <v>69</v>
      </c>
      <c r="L8" s="429">
        <v>1184</v>
      </c>
      <c r="M8" s="429">
        <v>13</v>
      </c>
      <c r="N8" s="429">
        <v>46</v>
      </c>
      <c r="O8" s="429">
        <v>19</v>
      </c>
      <c r="P8" s="429">
        <v>1560</v>
      </c>
      <c r="Q8" s="429">
        <v>251</v>
      </c>
      <c r="R8" s="429">
        <v>219</v>
      </c>
      <c r="S8" s="429">
        <v>231</v>
      </c>
      <c r="T8" s="429">
        <v>15</v>
      </c>
      <c r="U8" s="429">
        <v>158</v>
      </c>
      <c r="V8" s="429">
        <v>197</v>
      </c>
      <c r="W8" s="429">
        <v>556</v>
      </c>
      <c r="X8" s="419" t="s">
        <v>1519</v>
      </c>
    </row>
    <row r="9" spans="1:24" ht="15" customHeight="1">
      <c r="A9" s="443" t="s">
        <v>1457</v>
      </c>
      <c r="B9" s="429">
        <v>23981</v>
      </c>
      <c r="C9" s="429">
        <v>237</v>
      </c>
      <c r="D9" s="429">
        <v>234</v>
      </c>
      <c r="E9" s="429">
        <v>17</v>
      </c>
      <c r="F9" s="429">
        <v>1</v>
      </c>
      <c r="G9" s="429">
        <v>913</v>
      </c>
      <c r="H9" s="429">
        <v>1905</v>
      </c>
      <c r="I9" s="429">
        <v>40</v>
      </c>
      <c r="J9" s="429">
        <v>515</v>
      </c>
      <c r="K9" s="429">
        <v>569</v>
      </c>
      <c r="L9" s="429">
        <v>5025</v>
      </c>
      <c r="M9" s="429">
        <v>515</v>
      </c>
      <c r="N9" s="429">
        <v>261</v>
      </c>
      <c r="O9" s="429">
        <v>386</v>
      </c>
      <c r="P9" s="429">
        <v>3378</v>
      </c>
      <c r="Q9" s="429">
        <v>1515</v>
      </c>
      <c r="R9" s="429">
        <v>1182</v>
      </c>
      <c r="S9" s="429">
        <v>3702</v>
      </c>
      <c r="T9" s="429">
        <v>132</v>
      </c>
      <c r="U9" s="429">
        <v>899</v>
      </c>
      <c r="V9" s="429">
        <v>1408</v>
      </c>
      <c r="W9" s="429">
        <v>1381</v>
      </c>
      <c r="X9" s="419" t="s">
        <v>1267</v>
      </c>
    </row>
    <row r="10" spans="1:24" ht="15" customHeight="1">
      <c r="A10" s="443" t="s">
        <v>1458</v>
      </c>
      <c r="B10" s="429">
        <v>31833</v>
      </c>
      <c r="C10" s="429">
        <v>368</v>
      </c>
      <c r="D10" s="429">
        <v>359</v>
      </c>
      <c r="E10" s="429">
        <v>40</v>
      </c>
      <c r="F10" s="429">
        <v>1</v>
      </c>
      <c r="G10" s="429">
        <v>1789</v>
      </c>
      <c r="H10" s="429">
        <v>3016</v>
      </c>
      <c r="I10" s="429">
        <v>100</v>
      </c>
      <c r="J10" s="429">
        <v>942</v>
      </c>
      <c r="K10" s="429">
        <v>1029</v>
      </c>
      <c r="L10" s="429">
        <v>6116</v>
      </c>
      <c r="M10" s="429">
        <v>976</v>
      </c>
      <c r="N10" s="429">
        <v>476</v>
      </c>
      <c r="O10" s="429">
        <v>840</v>
      </c>
      <c r="P10" s="429">
        <v>1971</v>
      </c>
      <c r="Q10" s="429">
        <v>1639</v>
      </c>
      <c r="R10" s="429">
        <v>1577</v>
      </c>
      <c r="S10" s="429">
        <v>6072</v>
      </c>
      <c r="T10" s="429">
        <v>201</v>
      </c>
      <c r="U10" s="429">
        <v>1489</v>
      </c>
      <c r="V10" s="429">
        <v>1855</v>
      </c>
      <c r="W10" s="429">
        <v>1336</v>
      </c>
      <c r="X10" s="419" t="s">
        <v>1270</v>
      </c>
    </row>
    <row r="11" spans="1:24" ht="15" customHeight="1">
      <c r="A11" s="443" t="s">
        <v>1459</v>
      </c>
      <c r="B11" s="429">
        <v>34737</v>
      </c>
      <c r="C11" s="429">
        <v>487</v>
      </c>
      <c r="D11" s="429">
        <v>471</v>
      </c>
      <c r="E11" s="429">
        <v>52</v>
      </c>
      <c r="F11" s="429">
        <v>2</v>
      </c>
      <c r="G11" s="429">
        <v>2602</v>
      </c>
      <c r="H11" s="429">
        <v>3790</v>
      </c>
      <c r="I11" s="429">
        <v>141</v>
      </c>
      <c r="J11" s="429">
        <v>1079</v>
      </c>
      <c r="K11" s="429">
        <v>1351</v>
      </c>
      <c r="L11" s="429">
        <v>6528</v>
      </c>
      <c r="M11" s="429">
        <v>883</v>
      </c>
      <c r="N11" s="429">
        <v>587</v>
      </c>
      <c r="O11" s="429">
        <v>1237</v>
      </c>
      <c r="P11" s="429">
        <v>1829</v>
      </c>
      <c r="Q11" s="429">
        <v>1490</v>
      </c>
      <c r="R11" s="429">
        <v>1593</v>
      </c>
      <c r="S11" s="429">
        <v>5831</v>
      </c>
      <c r="T11" s="429">
        <v>263</v>
      </c>
      <c r="U11" s="429">
        <v>1877</v>
      </c>
      <c r="V11" s="429">
        <v>1765</v>
      </c>
      <c r="W11" s="429">
        <v>1350</v>
      </c>
      <c r="X11" s="419" t="s">
        <v>1278</v>
      </c>
    </row>
    <row r="12" spans="1:24" ht="15" customHeight="1">
      <c r="A12" s="443" t="s">
        <v>1460</v>
      </c>
      <c r="B12" s="429">
        <v>38456</v>
      </c>
      <c r="C12" s="429">
        <v>588</v>
      </c>
      <c r="D12" s="429">
        <v>558</v>
      </c>
      <c r="E12" s="429">
        <v>47</v>
      </c>
      <c r="F12" s="429">
        <v>4</v>
      </c>
      <c r="G12" s="429">
        <v>2977</v>
      </c>
      <c r="H12" s="429">
        <v>4287</v>
      </c>
      <c r="I12" s="429">
        <v>244</v>
      </c>
      <c r="J12" s="429">
        <v>994</v>
      </c>
      <c r="K12" s="429">
        <v>1548</v>
      </c>
      <c r="L12" s="429">
        <v>7351</v>
      </c>
      <c r="M12" s="429">
        <v>1408</v>
      </c>
      <c r="N12" s="429">
        <v>626</v>
      </c>
      <c r="O12" s="429">
        <v>1434</v>
      </c>
      <c r="P12" s="429">
        <v>2013</v>
      </c>
      <c r="Q12" s="429">
        <v>1356</v>
      </c>
      <c r="R12" s="429">
        <v>2105</v>
      </c>
      <c r="S12" s="429">
        <v>5516</v>
      </c>
      <c r="T12" s="429">
        <v>332</v>
      </c>
      <c r="U12" s="429">
        <v>2099</v>
      </c>
      <c r="V12" s="429">
        <v>2221</v>
      </c>
      <c r="W12" s="429">
        <v>1306</v>
      </c>
      <c r="X12" s="419" t="s">
        <v>1282</v>
      </c>
    </row>
    <row r="13" spans="1:24" ht="15" customHeight="1">
      <c r="A13" s="443" t="s">
        <v>1461</v>
      </c>
      <c r="B13" s="429">
        <v>35453</v>
      </c>
      <c r="C13" s="429">
        <v>705</v>
      </c>
      <c r="D13" s="429">
        <v>668</v>
      </c>
      <c r="E13" s="429">
        <v>47</v>
      </c>
      <c r="F13" s="429">
        <v>2</v>
      </c>
      <c r="G13" s="429">
        <v>2390</v>
      </c>
      <c r="H13" s="429">
        <v>3751</v>
      </c>
      <c r="I13" s="429">
        <v>234</v>
      </c>
      <c r="J13" s="429">
        <v>895</v>
      </c>
      <c r="K13" s="429">
        <v>1535</v>
      </c>
      <c r="L13" s="429">
        <v>6510</v>
      </c>
      <c r="M13" s="429">
        <v>1521</v>
      </c>
      <c r="N13" s="429">
        <v>541</v>
      </c>
      <c r="O13" s="429">
        <v>1179</v>
      </c>
      <c r="P13" s="429">
        <v>1709</v>
      </c>
      <c r="Q13" s="429">
        <v>1221</v>
      </c>
      <c r="R13" s="429">
        <v>2246</v>
      </c>
      <c r="S13" s="429">
        <v>5200</v>
      </c>
      <c r="T13" s="429">
        <v>233</v>
      </c>
      <c r="U13" s="429">
        <v>1876</v>
      </c>
      <c r="V13" s="429">
        <v>2478</v>
      </c>
      <c r="W13" s="429">
        <v>1180</v>
      </c>
      <c r="X13" s="419" t="s">
        <v>1257</v>
      </c>
    </row>
    <row r="14" spans="1:24" ht="15" customHeight="1">
      <c r="A14" s="443" t="s">
        <v>1462</v>
      </c>
      <c r="B14" s="429">
        <v>36302</v>
      </c>
      <c r="C14" s="429">
        <v>886</v>
      </c>
      <c r="D14" s="429">
        <v>834</v>
      </c>
      <c r="E14" s="429">
        <v>55</v>
      </c>
      <c r="F14" s="429">
        <v>3</v>
      </c>
      <c r="G14" s="429">
        <v>2282</v>
      </c>
      <c r="H14" s="429">
        <v>3479</v>
      </c>
      <c r="I14" s="429">
        <v>266</v>
      </c>
      <c r="J14" s="429">
        <v>846</v>
      </c>
      <c r="K14" s="429">
        <v>1681</v>
      </c>
      <c r="L14" s="429">
        <v>6846</v>
      </c>
      <c r="M14" s="429">
        <v>1577</v>
      </c>
      <c r="N14" s="429">
        <v>565</v>
      </c>
      <c r="O14" s="429">
        <v>1128</v>
      </c>
      <c r="P14" s="429">
        <v>1683</v>
      </c>
      <c r="Q14" s="429">
        <v>1162</v>
      </c>
      <c r="R14" s="429">
        <v>2702</v>
      </c>
      <c r="S14" s="429">
        <v>5309</v>
      </c>
      <c r="T14" s="429">
        <v>293</v>
      </c>
      <c r="U14" s="429">
        <v>1882</v>
      </c>
      <c r="V14" s="429">
        <v>2550</v>
      </c>
      <c r="W14" s="429">
        <v>1107</v>
      </c>
      <c r="X14" s="419" t="s">
        <v>1260</v>
      </c>
    </row>
    <row r="15" spans="1:24" ht="15" customHeight="1">
      <c r="A15" s="443" t="s">
        <v>1463</v>
      </c>
      <c r="B15" s="429">
        <v>35735</v>
      </c>
      <c r="C15" s="429">
        <v>1050</v>
      </c>
      <c r="D15" s="429">
        <v>1017</v>
      </c>
      <c r="E15" s="429">
        <v>97</v>
      </c>
      <c r="F15" s="429">
        <v>5</v>
      </c>
      <c r="G15" s="429">
        <v>2730</v>
      </c>
      <c r="H15" s="429">
        <v>3000</v>
      </c>
      <c r="I15" s="429">
        <v>185</v>
      </c>
      <c r="J15" s="429">
        <v>599</v>
      </c>
      <c r="K15" s="429">
        <v>1813</v>
      </c>
      <c r="L15" s="429">
        <v>7024</v>
      </c>
      <c r="M15" s="429">
        <v>1348</v>
      </c>
      <c r="N15" s="429">
        <v>597</v>
      </c>
      <c r="O15" s="429">
        <v>1212</v>
      </c>
      <c r="P15" s="429">
        <v>1821</v>
      </c>
      <c r="Q15" s="429">
        <v>1150</v>
      </c>
      <c r="R15" s="429">
        <v>2329</v>
      </c>
      <c r="S15" s="429">
        <v>5098</v>
      </c>
      <c r="T15" s="429">
        <v>263</v>
      </c>
      <c r="U15" s="429">
        <v>2036</v>
      </c>
      <c r="V15" s="429">
        <v>2274</v>
      </c>
      <c r="W15" s="429">
        <v>1104</v>
      </c>
      <c r="X15" s="419" t="s">
        <v>1263</v>
      </c>
    </row>
    <row r="16" spans="1:24" ht="15" customHeight="1">
      <c r="A16" s="443" t="s">
        <v>1464</v>
      </c>
      <c r="B16" s="429">
        <v>35193</v>
      </c>
      <c r="C16" s="429">
        <v>1290</v>
      </c>
      <c r="D16" s="429">
        <v>1264</v>
      </c>
      <c r="E16" s="429">
        <v>85</v>
      </c>
      <c r="F16" s="429">
        <v>7</v>
      </c>
      <c r="G16" s="429">
        <v>3481</v>
      </c>
      <c r="H16" s="429">
        <v>2807</v>
      </c>
      <c r="I16" s="429">
        <v>131</v>
      </c>
      <c r="J16" s="429">
        <v>496</v>
      </c>
      <c r="K16" s="429">
        <v>1940</v>
      </c>
      <c r="L16" s="429">
        <v>6739</v>
      </c>
      <c r="M16" s="429">
        <v>988</v>
      </c>
      <c r="N16" s="429">
        <v>812</v>
      </c>
      <c r="O16" s="429">
        <v>1306</v>
      </c>
      <c r="P16" s="429">
        <v>2200</v>
      </c>
      <c r="Q16" s="429">
        <v>1312</v>
      </c>
      <c r="R16" s="429">
        <v>2002</v>
      </c>
      <c r="S16" s="429">
        <v>4014</v>
      </c>
      <c r="T16" s="429">
        <v>227</v>
      </c>
      <c r="U16" s="429">
        <v>2458</v>
      </c>
      <c r="V16" s="429">
        <v>1637</v>
      </c>
      <c r="W16" s="429">
        <v>1261</v>
      </c>
      <c r="X16" s="419" t="s">
        <v>1266</v>
      </c>
    </row>
    <row r="17" spans="1:24" ht="15" customHeight="1">
      <c r="A17" s="443" t="s">
        <v>1465</v>
      </c>
      <c r="B17" s="429">
        <v>29106</v>
      </c>
      <c r="C17" s="429">
        <v>1585</v>
      </c>
      <c r="D17" s="429">
        <v>1568</v>
      </c>
      <c r="E17" s="429">
        <v>125</v>
      </c>
      <c r="F17" s="429">
        <v>5</v>
      </c>
      <c r="G17" s="429">
        <v>2973</v>
      </c>
      <c r="H17" s="429">
        <v>1942</v>
      </c>
      <c r="I17" s="429">
        <v>54</v>
      </c>
      <c r="J17" s="429">
        <v>294</v>
      </c>
      <c r="K17" s="429">
        <v>1813</v>
      </c>
      <c r="L17" s="429">
        <v>5213</v>
      </c>
      <c r="M17" s="429">
        <v>590</v>
      </c>
      <c r="N17" s="429">
        <v>915</v>
      </c>
      <c r="O17" s="429">
        <v>1088</v>
      </c>
      <c r="P17" s="429">
        <v>2258</v>
      </c>
      <c r="Q17" s="429">
        <v>1209</v>
      </c>
      <c r="R17" s="429">
        <v>1257</v>
      </c>
      <c r="S17" s="429">
        <v>2643</v>
      </c>
      <c r="T17" s="429">
        <v>131</v>
      </c>
      <c r="U17" s="429">
        <v>2603</v>
      </c>
      <c r="V17" s="429">
        <v>728</v>
      </c>
      <c r="W17" s="429">
        <v>1680</v>
      </c>
      <c r="X17" s="419" t="s">
        <v>1269</v>
      </c>
    </row>
    <row r="18" spans="1:24" ht="15" customHeight="1">
      <c r="A18" s="443" t="s">
        <v>1466</v>
      </c>
      <c r="B18" s="429">
        <v>13515</v>
      </c>
      <c r="C18" s="429">
        <v>1294</v>
      </c>
      <c r="D18" s="429">
        <v>1284</v>
      </c>
      <c r="E18" s="429">
        <v>66</v>
      </c>
      <c r="F18" s="429">
        <v>2</v>
      </c>
      <c r="G18" s="429">
        <v>978</v>
      </c>
      <c r="H18" s="429">
        <v>660</v>
      </c>
      <c r="I18" s="429">
        <v>8</v>
      </c>
      <c r="J18" s="429">
        <v>61</v>
      </c>
      <c r="K18" s="429">
        <v>745</v>
      </c>
      <c r="L18" s="429">
        <v>2442</v>
      </c>
      <c r="M18" s="429">
        <v>171</v>
      </c>
      <c r="N18" s="429">
        <v>582</v>
      </c>
      <c r="O18" s="429">
        <v>501</v>
      </c>
      <c r="P18" s="429">
        <v>972</v>
      </c>
      <c r="Q18" s="429">
        <v>700</v>
      </c>
      <c r="R18" s="429">
        <v>532</v>
      </c>
      <c r="S18" s="429">
        <v>956</v>
      </c>
      <c r="T18" s="429">
        <v>27</v>
      </c>
      <c r="U18" s="429">
        <v>1257</v>
      </c>
      <c r="V18" s="429">
        <v>218</v>
      </c>
      <c r="W18" s="429">
        <v>1343</v>
      </c>
      <c r="X18" s="419" t="s">
        <v>1274</v>
      </c>
    </row>
    <row r="19" spans="1:24" ht="15" customHeight="1">
      <c r="A19" s="443" t="s">
        <v>1467</v>
      </c>
      <c r="B19" s="429">
        <v>7441</v>
      </c>
      <c r="C19" s="429">
        <v>1355</v>
      </c>
      <c r="D19" s="429">
        <v>1355</v>
      </c>
      <c r="E19" s="429">
        <v>44</v>
      </c>
      <c r="F19" s="429" t="s">
        <v>1470</v>
      </c>
      <c r="G19" s="429">
        <v>374</v>
      </c>
      <c r="H19" s="429">
        <v>299</v>
      </c>
      <c r="I19" s="429">
        <v>1</v>
      </c>
      <c r="J19" s="429">
        <v>26</v>
      </c>
      <c r="K19" s="429">
        <v>248</v>
      </c>
      <c r="L19" s="429">
        <v>1255</v>
      </c>
      <c r="M19" s="429">
        <v>65</v>
      </c>
      <c r="N19" s="429">
        <v>361</v>
      </c>
      <c r="O19" s="429">
        <v>195</v>
      </c>
      <c r="P19" s="429">
        <v>350</v>
      </c>
      <c r="Q19" s="429">
        <v>421</v>
      </c>
      <c r="R19" s="429">
        <v>228</v>
      </c>
      <c r="S19" s="429">
        <v>393</v>
      </c>
      <c r="T19" s="429">
        <v>12</v>
      </c>
      <c r="U19" s="429">
        <v>562</v>
      </c>
      <c r="V19" s="429">
        <v>96</v>
      </c>
      <c r="W19" s="429">
        <v>1156</v>
      </c>
      <c r="X19" s="419" t="s">
        <v>1281</v>
      </c>
    </row>
    <row r="20" spans="1:24" ht="15" customHeight="1">
      <c r="A20" s="443" t="s">
        <v>1468</v>
      </c>
      <c r="B20" s="429">
        <v>4329</v>
      </c>
      <c r="C20" s="429">
        <v>1074</v>
      </c>
      <c r="D20" s="429">
        <v>1071</v>
      </c>
      <c r="E20" s="429">
        <v>32</v>
      </c>
      <c r="F20" s="429">
        <v>1</v>
      </c>
      <c r="G20" s="429">
        <v>163</v>
      </c>
      <c r="H20" s="429">
        <v>154</v>
      </c>
      <c r="I20" s="429">
        <v>2</v>
      </c>
      <c r="J20" s="429">
        <v>11</v>
      </c>
      <c r="K20" s="429">
        <v>72</v>
      </c>
      <c r="L20" s="429">
        <v>600</v>
      </c>
      <c r="M20" s="429">
        <v>36</v>
      </c>
      <c r="N20" s="429">
        <v>279</v>
      </c>
      <c r="O20" s="429">
        <v>138</v>
      </c>
      <c r="P20" s="429">
        <v>109</v>
      </c>
      <c r="Q20" s="429">
        <v>167</v>
      </c>
      <c r="R20" s="429">
        <v>113</v>
      </c>
      <c r="S20" s="429">
        <v>205</v>
      </c>
      <c r="T20" s="429">
        <v>3</v>
      </c>
      <c r="U20" s="429">
        <v>210</v>
      </c>
      <c r="V20" s="429">
        <v>30</v>
      </c>
      <c r="W20" s="429">
        <v>930</v>
      </c>
      <c r="X20" s="419" t="s">
        <v>1256</v>
      </c>
    </row>
    <row r="21" spans="1:24" ht="15" customHeight="1">
      <c r="A21" s="443" t="s">
        <v>1469</v>
      </c>
      <c r="B21" s="429">
        <v>2163</v>
      </c>
      <c r="C21" s="429">
        <v>469</v>
      </c>
      <c r="D21" s="429">
        <v>468</v>
      </c>
      <c r="E21" s="429">
        <v>14</v>
      </c>
      <c r="F21" s="429" t="s">
        <v>1470</v>
      </c>
      <c r="G21" s="429">
        <v>54</v>
      </c>
      <c r="H21" s="429">
        <v>84</v>
      </c>
      <c r="I21" s="429" t="s">
        <v>1470</v>
      </c>
      <c r="J21" s="429">
        <v>4</v>
      </c>
      <c r="K21" s="429">
        <v>10</v>
      </c>
      <c r="L21" s="429">
        <v>279</v>
      </c>
      <c r="M21" s="429">
        <v>9</v>
      </c>
      <c r="N21" s="429">
        <v>222</v>
      </c>
      <c r="O21" s="429">
        <v>90</v>
      </c>
      <c r="P21" s="429">
        <v>38</v>
      </c>
      <c r="Q21" s="429">
        <v>59</v>
      </c>
      <c r="R21" s="429">
        <v>54</v>
      </c>
      <c r="S21" s="429">
        <v>140</v>
      </c>
      <c r="T21" s="429">
        <v>1</v>
      </c>
      <c r="U21" s="429">
        <v>76</v>
      </c>
      <c r="V21" s="429">
        <v>8</v>
      </c>
      <c r="W21" s="429">
        <v>552</v>
      </c>
      <c r="X21" s="419" t="s">
        <v>1259</v>
      </c>
    </row>
    <row r="22" spans="1:24" ht="15" customHeight="1">
      <c r="A22" s="443" t="s">
        <v>1471</v>
      </c>
      <c r="B22" s="429">
        <v>906</v>
      </c>
      <c r="C22" s="429">
        <v>121</v>
      </c>
      <c r="D22" s="429">
        <v>121</v>
      </c>
      <c r="E22" s="429">
        <v>2</v>
      </c>
      <c r="F22" s="429" t="s">
        <v>1470</v>
      </c>
      <c r="G22" s="429">
        <v>19</v>
      </c>
      <c r="H22" s="429">
        <v>20</v>
      </c>
      <c r="I22" s="429" t="s">
        <v>1470</v>
      </c>
      <c r="J22" s="429">
        <v>1</v>
      </c>
      <c r="K22" s="429">
        <v>7</v>
      </c>
      <c r="L22" s="429">
        <v>118</v>
      </c>
      <c r="M22" s="429">
        <v>4</v>
      </c>
      <c r="N22" s="429">
        <v>117</v>
      </c>
      <c r="O22" s="429">
        <v>29</v>
      </c>
      <c r="P22" s="429">
        <v>21</v>
      </c>
      <c r="Q22" s="429">
        <v>15</v>
      </c>
      <c r="R22" s="429">
        <v>21</v>
      </c>
      <c r="S22" s="429">
        <v>53</v>
      </c>
      <c r="T22" s="429" t="s">
        <v>1470</v>
      </c>
      <c r="U22" s="429">
        <v>29</v>
      </c>
      <c r="V22" s="429">
        <v>2</v>
      </c>
      <c r="W22" s="429">
        <v>327</v>
      </c>
      <c r="X22" s="419" t="s">
        <v>1301</v>
      </c>
    </row>
    <row r="23" spans="1:24" ht="10.5" customHeight="1">
      <c r="A23" s="443"/>
      <c r="B23" s="349"/>
      <c r="C23" s="349"/>
      <c r="D23" s="349"/>
      <c r="E23" s="349"/>
      <c r="F23" s="349"/>
      <c r="G23" s="349"/>
      <c r="H23" s="349"/>
      <c r="I23" s="349"/>
      <c r="J23" s="349"/>
      <c r="K23" s="349"/>
      <c r="L23" s="349"/>
      <c r="M23" s="349"/>
      <c r="N23" s="349"/>
      <c r="O23" s="349"/>
      <c r="P23" s="349"/>
      <c r="Q23" s="344"/>
      <c r="R23" s="349"/>
      <c r="S23" s="349"/>
      <c r="T23" s="349"/>
      <c r="U23" s="349"/>
      <c r="V23" s="349"/>
      <c r="W23" s="349"/>
      <c r="X23" s="419"/>
    </row>
    <row r="24" spans="1:24" s="424" customFormat="1" ht="15" customHeight="1">
      <c r="A24" s="345" t="s">
        <v>1224</v>
      </c>
      <c r="B24" s="422">
        <v>178812</v>
      </c>
      <c r="C24" s="422">
        <v>6571</v>
      </c>
      <c r="D24" s="422">
        <v>6362</v>
      </c>
      <c r="E24" s="422">
        <v>469</v>
      </c>
      <c r="F24" s="422">
        <v>26</v>
      </c>
      <c r="G24" s="422">
        <v>19821</v>
      </c>
      <c r="H24" s="422">
        <v>19059</v>
      </c>
      <c r="I24" s="422">
        <v>1225</v>
      </c>
      <c r="J24" s="422">
        <v>4518</v>
      </c>
      <c r="K24" s="422">
        <v>12158</v>
      </c>
      <c r="L24" s="422">
        <v>31196</v>
      </c>
      <c r="M24" s="422">
        <v>4845</v>
      </c>
      <c r="N24" s="422">
        <v>3998</v>
      </c>
      <c r="O24" s="422">
        <v>6893</v>
      </c>
      <c r="P24" s="422">
        <v>8419</v>
      </c>
      <c r="Q24" s="422">
        <v>5654</v>
      </c>
      <c r="R24" s="422">
        <v>8360</v>
      </c>
      <c r="S24" s="422">
        <v>11232</v>
      </c>
      <c r="T24" s="422">
        <v>1270</v>
      </c>
      <c r="U24" s="422">
        <v>11195</v>
      </c>
      <c r="V24" s="422">
        <v>13543</v>
      </c>
      <c r="W24" s="422">
        <v>8360</v>
      </c>
      <c r="X24" s="447" t="s">
        <v>95</v>
      </c>
    </row>
    <row r="25" spans="1:24" ht="15" customHeight="1">
      <c r="A25" s="443" t="s">
        <v>1455</v>
      </c>
      <c r="B25" s="429">
        <v>2444</v>
      </c>
      <c r="C25" s="429">
        <v>39</v>
      </c>
      <c r="D25" s="429">
        <v>39</v>
      </c>
      <c r="E25" s="429">
        <v>2</v>
      </c>
      <c r="F25" s="429" t="s">
        <v>1470</v>
      </c>
      <c r="G25" s="429">
        <v>190</v>
      </c>
      <c r="H25" s="429">
        <v>154</v>
      </c>
      <c r="I25" s="429">
        <v>16</v>
      </c>
      <c r="J25" s="429">
        <v>7</v>
      </c>
      <c r="K25" s="429">
        <v>57</v>
      </c>
      <c r="L25" s="429">
        <v>538</v>
      </c>
      <c r="M25" s="429" t="s">
        <v>1470</v>
      </c>
      <c r="N25" s="429">
        <v>19</v>
      </c>
      <c r="O25" s="429">
        <v>8</v>
      </c>
      <c r="P25" s="429">
        <v>649</v>
      </c>
      <c r="Q25" s="429">
        <v>102</v>
      </c>
      <c r="R25" s="429">
        <v>96</v>
      </c>
      <c r="S25" s="429">
        <v>49</v>
      </c>
      <c r="T25" s="429">
        <v>4</v>
      </c>
      <c r="U25" s="429">
        <v>111</v>
      </c>
      <c r="V25" s="429">
        <v>158</v>
      </c>
      <c r="W25" s="429">
        <v>245</v>
      </c>
      <c r="X25" s="419" t="s">
        <v>1519</v>
      </c>
    </row>
    <row r="26" spans="1:24" ht="15" customHeight="1">
      <c r="A26" s="443" t="s">
        <v>1457</v>
      </c>
      <c r="B26" s="429">
        <v>11352</v>
      </c>
      <c r="C26" s="429">
        <v>164</v>
      </c>
      <c r="D26" s="429">
        <v>161</v>
      </c>
      <c r="E26" s="429">
        <v>14</v>
      </c>
      <c r="F26" s="429">
        <v>1</v>
      </c>
      <c r="G26" s="429">
        <v>794</v>
      </c>
      <c r="H26" s="429">
        <v>1157</v>
      </c>
      <c r="I26" s="429">
        <v>34</v>
      </c>
      <c r="J26" s="429">
        <v>229</v>
      </c>
      <c r="K26" s="429">
        <v>448</v>
      </c>
      <c r="L26" s="429">
        <v>2348</v>
      </c>
      <c r="M26" s="429">
        <v>173</v>
      </c>
      <c r="N26" s="429">
        <v>125</v>
      </c>
      <c r="O26" s="429">
        <v>155</v>
      </c>
      <c r="P26" s="429">
        <v>1606</v>
      </c>
      <c r="Q26" s="429">
        <v>599</v>
      </c>
      <c r="R26" s="429">
        <v>493</v>
      </c>
      <c r="S26" s="429">
        <v>644</v>
      </c>
      <c r="T26" s="429">
        <v>45</v>
      </c>
      <c r="U26" s="429">
        <v>523</v>
      </c>
      <c r="V26" s="429">
        <v>1128</v>
      </c>
      <c r="W26" s="429">
        <v>672</v>
      </c>
      <c r="X26" s="419" t="s">
        <v>1267</v>
      </c>
    </row>
    <row r="27" spans="1:24" ht="15" customHeight="1">
      <c r="A27" s="443" t="s">
        <v>1458</v>
      </c>
      <c r="B27" s="429">
        <v>16112</v>
      </c>
      <c r="C27" s="429">
        <v>256</v>
      </c>
      <c r="D27" s="429">
        <v>252</v>
      </c>
      <c r="E27" s="429">
        <v>31</v>
      </c>
      <c r="F27" s="429">
        <v>1</v>
      </c>
      <c r="G27" s="429">
        <v>1536</v>
      </c>
      <c r="H27" s="429">
        <v>1945</v>
      </c>
      <c r="I27" s="429">
        <v>83</v>
      </c>
      <c r="J27" s="429">
        <v>536</v>
      </c>
      <c r="K27" s="429">
        <v>839</v>
      </c>
      <c r="L27" s="429">
        <v>3079</v>
      </c>
      <c r="M27" s="429">
        <v>389</v>
      </c>
      <c r="N27" s="429">
        <v>274</v>
      </c>
      <c r="O27" s="429">
        <v>417</v>
      </c>
      <c r="P27" s="429">
        <v>904</v>
      </c>
      <c r="Q27" s="429">
        <v>753</v>
      </c>
      <c r="R27" s="429">
        <v>597</v>
      </c>
      <c r="S27" s="429">
        <v>1345</v>
      </c>
      <c r="T27" s="429">
        <v>101</v>
      </c>
      <c r="U27" s="429">
        <v>902</v>
      </c>
      <c r="V27" s="429">
        <v>1389</v>
      </c>
      <c r="W27" s="429">
        <v>735</v>
      </c>
      <c r="X27" s="419" t="s">
        <v>1270</v>
      </c>
    </row>
    <row r="28" spans="1:24" ht="15" customHeight="1">
      <c r="A28" s="443" t="s">
        <v>1459</v>
      </c>
      <c r="B28" s="429">
        <v>18966</v>
      </c>
      <c r="C28" s="429">
        <v>330</v>
      </c>
      <c r="D28" s="429">
        <v>316</v>
      </c>
      <c r="E28" s="429">
        <v>35</v>
      </c>
      <c r="F28" s="429">
        <v>2</v>
      </c>
      <c r="G28" s="429">
        <v>2180</v>
      </c>
      <c r="H28" s="429">
        <v>2588</v>
      </c>
      <c r="I28" s="429">
        <v>108</v>
      </c>
      <c r="J28" s="429">
        <v>660</v>
      </c>
      <c r="K28" s="429">
        <v>1134</v>
      </c>
      <c r="L28" s="429">
        <v>3487</v>
      </c>
      <c r="M28" s="429">
        <v>361</v>
      </c>
      <c r="N28" s="429">
        <v>363</v>
      </c>
      <c r="O28" s="429">
        <v>703</v>
      </c>
      <c r="P28" s="429">
        <v>839</v>
      </c>
      <c r="Q28" s="429">
        <v>691</v>
      </c>
      <c r="R28" s="429">
        <v>674</v>
      </c>
      <c r="S28" s="429">
        <v>1511</v>
      </c>
      <c r="T28" s="429">
        <v>156</v>
      </c>
      <c r="U28" s="429">
        <v>1165</v>
      </c>
      <c r="V28" s="429">
        <v>1284</v>
      </c>
      <c r="W28" s="429">
        <v>695</v>
      </c>
      <c r="X28" s="419" t="s">
        <v>1278</v>
      </c>
    </row>
    <row r="29" spans="1:24" ht="15" customHeight="1">
      <c r="A29" s="443" t="s">
        <v>1460</v>
      </c>
      <c r="B29" s="429">
        <v>21049</v>
      </c>
      <c r="C29" s="429">
        <v>338</v>
      </c>
      <c r="D29" s="429">
        <v>315</v>
      </c>
      <c r="E29" s="429">
        <v>31</v>
      </c>
      <c r="F29" s="429">
        <v>4</v>
      </c>
      <c r="G29" s="429">
        <v>2424</v>
      </c>
      <c r="H29" s="429">
        <v>2942</v>
      </c>
      <c r="I29" s="429">
        <v>191</v>
      </c>
      <c r="J29" s="429">
        <v>634</v>
      </c>
      <c r="K29" s="429">
        <v>1255</v>
      </c>
      <c r="L29" s="429">
        <v>3892</v>
      </c>
      <c r="M29" s="429">
        <v>640</v>
      </c>
      <c r="N29" s="429">
        <v>383</v>
      </c>
      <c r="O29" s="429">
        <v>898</v>
      </c>
      <c r="P29" s="429">
        <v>846</v>
      </c>
      <c r="Q29" s="429">
        <v>612</v>
      </c>
      <c r="R29" s="429">
        <v>862</v>
      </c>
      <c r="S29" s="429">
        <v>1404</v>
      </c>
      <c r="T29" s="429">
        <v>177</v>
      </c>
      <c r="U29" s="429">
        <v>1246</v>
      </c>
      <c r="V29" s="429">
        <v>1562</v>
      </c>
      <c r="W29" s="429">
        <v>708</v>
      </c>
      <c r="X29" s="419" t="s">
        <v>1282</v>
      </c>
    </row>
    <row r="30" spans="1:24" ht="15" customHeight="1">
      <c r="A30" s="443" t="s">
        <v>1461</v>
      </c>
      <c r="B30" s="429">
        <v>18625</v>
      </c>
      <c r="C30" s="429">
        <v>389</v>
      </c>
      <c r="D30" s="429">
        <v>356</v>
      </c>
      <c r="E30" s="429">
        <v>26</v>
      </c>
      <c r="F30" s="429">
        <v>2</v>
      </c>
      <c r="G30" s="429">
        <v>1904</v>
      </c>
      <c r="H30" s="429">
        <v>2523</v>
      </c>
      <c r="I30" s="429">
        <v>207</v>
      </c>
      <c r="J30" s="429">
        <v>594</v>
      </c>
      <c r="K30" s="429">
        <v>1250</v>
      </c>
      <c r="L30" s="429">
        <v>3141</v>
      </c>
      <c r="M30" s="429">
        <v>755</v>
      </c>
      <c r="N30" s="429">
        <v>295</v>
      </c>
      <c r="O30" s="429">
        <v>714</v>
      </c>
      <c r="P30" s="429">
        <v>596</v>
      </c>
      <c r="Q30" s="429">
        <v>522</v>
      </c>
      <c r="R30" s="429">
        <v>964</v>
      </c>
      <c r="S30" s="429">
        <v>1139</v>
      </c>
      <c r="T30" s="429">
        <v>128</v>
      </c>
      <c r="U30" s="429">
        <v>977</v>
      </c>
      <c r="V30" s="429">
        <v>1898</v>
      </c>
      <c r="W30" s="429">
        <v>601</v>
      </c>
      <c r="X30" s="419" t="s">
        <v>1257</v>
      </c>
    </row>
    <row r="31" spans="1:24" ht="15" customHeight="1">
      <c r="A31" s="443" t="s">
        <v>1462</v>
      </c>
      <c r="B31" s="429">
        <v>18763</v>
      </c>
      <c r="C31" s="429">
        <v>500</v>
      </c>
      <c r="D31" s="429">
        <v>453</v>
      </c>
      <c r="E31" s="429">
        <v>34</v>
      </c>
      <c r="F31" s="429">
        <v>3</v>
      </c>
      <c r="G31" s="429">
        <v>1847</v>
      </c>
      <c r="H31" s="429">
        <v>2286</v>
      </c>
      <c r="I31" s="429">
        <v>231</v>
      </c>
      <c r="J31" s="429">
        <v>634</v>
      </c>
      <c r="K31" s="429">
        <v>1382</v>
      </c>
      <c r="L31" s="429">
        <v>3201</v>
      </c>
      <c r="M31" s="429">
        <v>727</v>
      </c>
      <c r="N31" s="429">
        <v>286</v>
      </c>
      <c r="O31" s="429">
        <v>702</v>
      </c>
      <c r="P31" s="429">
        <v>555</v>
      </c>
      <c r="Q31" s="429">
        <v>416</v>
      </c>
      <c r="R31" s="429">
        <v>1164</v>
      </c>
      <c r="S31" s="429">
        <v>1108</v>
      </c>
      <c r="T31" s="429">
        <v>185</v>
      </c>
      <c r="U31" s="429">
        <v>917</v>
      </c>
      <c r="V31" s="429">
        <v>2048</v>
      </c>
      <c r="W31" s="429">
        <v>537</v>
      </c>
      <c r="X31" s="419" t="s">
        <v>1260</v>
      </c>
    </row>
    <row r="32" spans="1:24" ht="15" customHeight="1">
      <c r="A32" s="443" t="s">
        <v>1463</v>
      </c>
      <c r="B32" s="429">
        <v>18932</v>
      </c>
      <c r="C32" s="429">
        <v>574</v>
      </c>
      <c r="D32" s="429">
        <v>544</v>
      </c>
      <c r="E32" s="429">
        <v>57</v>
      </c>
      <c r="F32" s="429">
        <v>3</v>
      </c>
      <c r="G32" s="429">
        <v>2289</v>
      </c>
      <c r="H32" s="429">
        <v>1881</v>
      </c>
      <c r="I32" s="429">
        <v>173</v>
      </c>
      <c r="J32" s="429">
        <v>480</v>
      </c>
      <c r="K32" s="429">
        <v>1486</v>
      </c>
      <c r="L32" s="429">
        <v>3249</v>
      </c>
      <c r="M32" s="429">
        <v>708</v>
      </c>
      <c r="N32" s="429">
        <v>316</v>
      </c>
      <c r="O32" s="429">
        <v>793</v>
      </c>
      <c r="P32" s="429">
        <v>607</v>
      </c>
      <c r="Q32" s="429">
        <v>433</v>
      </c>
      <c r="R32" s="429">
        <v>1028</v>
      </c>
      <c r="S32" s="429">
        <v>1128</v>
      </c>
      <c r="T32" s="429">
        <v>174</v>
      </c>
      <c r="U32" s="429">
        <v>1103</v>
      </c>
      <c r="V32" s="429">
        <v>1897</v>
      </c>
      <c r="W32" s="429">
        <v>553</v>
      </c>
      <c r="X32" s="419" t="s">
        <v>1263</v>
      </c>
    </row>
    <row r="33" spans="1:24" ht="15" customHeight="1">
      <c r="A33" s="443" t="s">
        <v>1464</v>
      </c>
      <c r="B33" s="429">
        <v>19469</v>
      </c>
      <c r="C33" s="429">
        <v>686</v>
      </c>
      <c r="D33" s="429">
        <v>661</v>
      </c>
      <c r="E33" s="429">
        <v>54</v>
      </c>
      <c r="F33" s="429">
        <v>4</v>
      </c>
      <c r="G33" s="429">
        <v>2901</v>
      </c>
      <c r="H33" s="429">
        <v>1676</v>
      </c>
      <c r="I33" s="429">
        <v>121</v>
      </c>
      <c r="J33" s="429">
        <v>410</v>
      </c>
      <c r="K33" s="429">
        <v>1682</v>
      </c>
      <c r="L33" s="429">
        <v>3147</v>
      </c>
      <c r="M33" s="429">
        <v>573</v>
      </c>
      <c r="N33" s="429">
        <v>468</v>
      </c>
      <c r="O33" s="429">
        <v>936</v>
      </c>
      <c r="P33" s="429">
        <v>662</v>
      </c>
      <c r="Q33" s="429">
        <v>446</v>
      </c>
      <c r="R33" s="429">
        <v>1082</v>
      </c>
      <c r="S33" s="429">
        <v>1079</v>
      </c>
      <c r="T33" s="429">
        <v>167</v>
      </c>
      <c r="U33" s="429">
        <v>1359</v>
      </c>
      <c r="V33" s="429">
        <v>1374</v>
      </c>
      <c r="W33" s="429">
        <v>642</v>
      </c>
      <c r="X33" s="419" t="s">
        <v>1266</v>
      </c>
    </row>
    <row r="34" spans="1:24" ht="15" customHeight="1">
      <c r="A34" s="443" t="s">
        <v>1465</v>
      </c>
      <c r="B34" s="429">
        <v>16739</v>
      </c>
      <c r="C34" s="429">
        <v>845</v>
      </c>
      <c r="D34" s="429">
        <v>828</v>
      </c>
      <c r="E34" s="429">
        <v>82</v>
      </c>
      <c r="F34" s="429">
        <v>4</v>
      </c>
      <c r="G34" s="429">
        <v>2494</v>
      </c>
      <c r="H34" s="429">
        <v>1131</v>
      </c>
      <c r="I34" s="429">
        <v>50</v>
      </c>
      <c r="J34" s="429">
        <v>250</v>
      </c>
      <c r="K34" s="429">
        <v>1649</v>
      </c>
      <c r="L34" s="429">
        <v>2554</v>
      </c>
      <c r="M34" s="429">
        <v>354</v>
      </c>
      <c r="N34" s="429">
        <v>567</v>
      </c>
      <c r="O34" s="429">
        <v>809</v>
      </c>
      <c r="P34" s="429">
        <v>642</v>
      </c>
      <c r="Q34" s="429">
        <v>473</v>
      </c>
      <c r="R34" s="429">
        <v>834</v>
      </c>
      <c r="S34" s="429">
        <v>897</v>
      </c>
      <c r="T34" s="429">
        <v>104</v>
      </c>
      <c r="U34" s="429">
        <v>1576</v>
      </c>
      <c r="V34" s="429">
        <v>559</v>
      </c>
      <c r="W34" s="429">
        <v>865</v>
      </c>
      <c r="X34" s="419" t="s">
        <v>1269</v>
      </c>
    </row>
    <row r="35" spans="1:24" ht="15" customHeight="1">
      <c r="A35" s="443" t="s">
        <v>1466</v>
      </c>
      <c r="B35" s="429">
        <v>7806</v>
      </c>
      <c r="C35" s="429">
        <v>678</v>
      </c>
      <c r="D35" s="429">
        <v>669</v>
      </c>
      <c r="E35" s="429">
        <v>45</v>
      </c>
      <c r="F35" s="429">
        <v>2</v>
      </c>
      <c r="G35" s="429">
        <v>792</v>
      </c>
      <c r="H35" s="429">
        <v>420</v>
      </c>
      <c r="I35" s="429">
        <v>8</v>
      </c>
      <c r="J35" s="429">
        <v>50</v>
      </c>
      <c r="K35" s="429">
        <v>679</v>
      </c>
      <c r="L35" s="429">
        <v>1292</v>
      </c>
      <c r="M35" s="429">
        <v>100</v>
      </c>
      <c r="N35" s="429">
        <v>358</v>
      </c>
      <c r="O35" s="429">
        <v>405</v>
      </c>
      <c r="P35" s="429">
        <v>324</v>
      </c>
      <c r="Q35" s="429">
        <v>307</v>
      </c>
      <c r="R35" s="429">
        <v>341</v>
      </c>
      <c r="S35" s="429">
        <v>430</v>
      </c>
      <c r="T35" s="429">
        <v>15</v>
      </c>
      <c r="U35" s="429">
        <v>745</v>
      </c>
      <c r="V35" s="429">
        <v>151</v>
      </c>
      <c r="W35" s="429">
        <v>664</v>
      </c>
      <c r="X35" s="419" t="s">
        <v>1274</v>
      </c>
    </row>
    <row r="36" spans="1:24" ht="15" customHeight="1">
      <c r="A36" s="443" t="s">
        <v>1467</v>
      </c>
      <c r="B36" s="429">
        <v>4288</v>
      </c>
      <c r="C36" s="429">
        <v>744</v>
      </c>
      <c r="D36" s="429">
        <v>744</v>
      </c>
      <c r="E36" s="429">
        <v>23</v>
      </c>
      <c r="F36" s="429" t="s">
        <v>1470</v>
      </c>
      <c r="G36" s="429">
        <v>297</v>
      </c>
      <c r="H36" s="429">
        <v>191</v>
      </c>
      <c r="I36" s="429">
        <v>1</v>
      </c>
      <c r="J36" s="429">
        <v>20</v>
      </c>
      <c r="K36" s="429">
        <v>221</v>
      </c>
      <c r="L36" s="429">
        <v>718</v>
      </c>
      <c r="M36" s="429">
        <v>38</v>
      </c>
      <c r="N36" s="429">
        <v>212</v>
      </c>
      <c r="O36" s="429">
        <v>151</v>
      </c>
      <c r="P36" s="429">
        <v>126</v>
      </c>
      <c r="Q36" s="429">
        <v>190</v>
      </c>
      <c r="R36" s="429">
        <v>133</v>
      </c>
      <c r="S36" s="429">
        <v>227</v>
      </c>
      <c r="T36" s="429">
        <v>10</v>
      </c>
      <c r="U36" s="429">
        <v>370</v>
      </c>
      <c r="V36" s="429">
        <v>66</v>
      </c>
      <c r="W36" s="429">
        <v>550</v>
      </c>
      <c r="X36" s="419" t="s">
        <v>1281</v>
      </c>
    </row>
    <row r="37" spans="1:24" ht="15" customHeight="1">
      <c r="A37" s="443" t="s">
        <v>1468</v>
      </c>
      <c r="B37" s="429">
        <v>2511</v>
      </c>
      <c r="C37" s="429">
        <v>631</v>
      </c>
      <c r="D37" s="429">
        <v>628</v>
      </c>
      <c r="E37" s="429">
        <v>24</v>
      </c>
      <c r="F37" s="429" t="s">
        <v>1470</v>
      </c>
      <c r="G37" s="429">
        <v>122</v>
      </c>
      <c r="H37" s="429">
        <v>100</v>
      </c>
      <c r="I37" s="429">
        <v>2</v>
      </c>
      <c r="J37" s="429">
        <v>11</v>
      </c>
      <c r="K37" s="429">
        <v>63</v>
      </c>
      <c r="L37" s="429">
        <v>344</v>
      </c>
      <c r="M37" s="429">
        <v>20</v>
      </c>
      <c r="N37" s="429">
        <v>156</v>
      </c>
      <c r="O37" s="429">
        <v>101</v>
      </c>
      <c r="P37" s="429">
        <v>44</v>
      </c>
      <c r="Q37" s="429">
        <v>76</v>
      </c>
      <c r="R37" s="429">
        <v>57</v>
      </c>
      <c r="S37" s="429">
        <v>129</v>
      </c>
      <c r="T37" s="429">
        <v>3</v>
      </c>
      <c r="U37" s="429">
        <v>133</v>
      </c>
      <c r="V37" s="429">
        <v>20</v>
      </c>
      <c r="W37" s="429">
        <v>475</v>
      </c>
      <c r="X37" s="419" t="s">
        <v>1256</v>
      </c>
    </row>
    <row r="38" spans="1:24" ht="15" customHeight="1">
      <c r="A38" s="443" t="s">
        <v>1469</v>
      </c>
      <c r="B38" s="429">
        <v>1293</v>
      </c>
      <c r="C38" s="429">
        <v>327</v>
      </c>
      <c r="D38" s="429">
        <v>326</v>
      </c>
      <c r="E38" s="429">
        <v>10</v>
      </c>
      <c r="F38" s="429" t="s">
        <v>1470</v>
      </c>
      <c r="G38" s="429">
        <v>40</v>
      </c>
      <c r="H38" s="429">
        <v>52</v>
      </c>
      <c r="I38" s="429" t="s">
        <v>1470</v>
      </c>
      <c r="J38" s="429">
        <v>2</v>
      </c>
      <c r="K38" s="429">
        <v>7</v>
      </c>
      <c r="L38" s="429">
        <v>155</v>
      </c>
      <c r="M38" s="429">
        <v>6</v>
      </c>
      <c r="N38" s="429">
        <v>113</v>
      </c>
      <c r="O38" s="429">
        <v>73</v>
      </c>
      <c r="P38" s="429">
        <v>12</v>
      </c>
      <c r="Q38" s="429">
        <v>25</v>
      </c>
      <c r="R38" s="429">
        <v>26</v>
      </c>
      <c r="S38" s="429">
        <v>103</v>
      </c>
      <c r="T38" s="429">
        <v>1</v>
      </c>
      <c r="U38" s="429">
        <v>48</v>
      </c>
      <c r="V38" s="429">
        <v>7</v>
      </c>
      <c r="W38" s="429">
        <v>286</v>
      </c>
      <c r="X38" s="419" t="s">
        <v>1259</v>
      </c>
    </row>
    <row r="39" spans="1:24" ht="15" customHeight="1">
      <c r="A39" s="443" t="s">
        <v>1471</v>
      </c>
      <c r="B39" s="429">
        <v>463</v>
      </c>
      <c r="C39" s="429">
        <v>70</v>
      </c>
      <c r="D39" s="429">
        <v>70</v>
      </c>
      <c r="E39" s="429">
        <v>1</v>
      </c>
      <c r="F39" s="429" t="s">
        <v>1470</v>
      </c>
      <c r="G39" s="429">
        <v>11</v>
      </c>
      <c r="H39" s="429">
        <v>13</v>
      </c>
      <c r="I39" s="429" t="s">
        <v>1470</v>
      </c>
      <c r="J39" s="429">
        <v>1</v>
      </c>
      <c r="K39" s="429">
        <v>6</v>
      </c>
      <c r="L39" s="429">
        <v>51</v>
      </c>
      <c r="M39" s="429">
        <v>1</v>
      </c>
      <c r="N39" s="429">
        <v>63</v>
      </c>
      <c r="O39" s="429">
        <v>28</v>
      </c>
      <c r="P39" s="429">
        <v>7</v>
      </c>
      <c r="Q39" s="429">
        <v>9</v>
      </c>
      <c r="R39" s="429">
        <v>9</v>
      </c>
      <c r="S39" s="429">
        <v>39</v>
      </c>
      <c r="T39" s="429" t="s">
        <v>1470</v>
      </c>
      <c r="U39" s="429">
        <v>20</v>
      </c>
      <c r="V39" s="429">
        <v>2</v>
      </c>
      <c r="W39" s="429">
        <v>132</v>
      </c>
      <c r="X39" s="419" t="s">
        <v>1301</v>
      </c>
    </row>
    <row r="40" spans="1:24" ht="10.5" customHeight="1">
      <c r="A40" s="345"/>
      <c r="B40" s="348"/>
      <c r="C40" s="348"/>
      <c r="D40" s="348"/>
      <c r="E40" s="348"/>
      <c r="F40" s="348"/>
      <c r="G40" s="348"/>
      <c r="H40" s="348"/>
      <c r="I40" s="348"/>
      <c r="J40" s="348"/>
      <c r="K40" s="348"/>
      <c r="L40" s="348"/>
      <c r="M40" s="348"/>
      <c r="N40" s="348"/>
      <c r="O40" s="348"/>
      <c r="P40" s="348"/>
      <c r="Q40" s="346"/>
      <c r="R40" s="348"/>
      <c r="S40" s="348"/>
      <c r="T40" s="348"/>
      <c r="U40" s="348"/>
      <c r="V40" s="348"/>
      <c r="W40" s="348"/>
      <c r="X40" s="448"/>
    </row>
    <row r="41" spans="1:24" s="424" customFormat="1" ht="15" customHeight="1">
      <c r="A41" s="345" t="s">
        <v>1225</v>
      </c>
      <c r="B41" s="422">
        <v>155405</v>
      </c>
      <c r="C41" s="422">
        <v>4984</v>
      </c>
      <c r="D41" s="422">
        <v>4956</v>
      </c>
      <c r="E41" s="422">
        <v>256</v>
      </c>
      <c r="F41" s="422">
        <v>7</v>
      </c>
      <c r="G41" s="422">
        <v>4103</v>
      </c>
      <c r="H41" s="422">
        <v>10387</v>
      </c>
      <c r="I41" s="422">
        <v>199</v>
      </c>
      <c r="J41" s="422">
        <v>2277</v>
      </c>
      <c r="K41" s="422">
        <v>2272</v>
      </c>
      <c r="L41" s="422">
        <v>32034</v>
      </c>
      <c r="M41" s="422">
        <v>5259</v>
      </c>
      <c r="N41" s="422">
        <v>2989</v>
      </c>
      <c r="O41" s="422">
        <v>3889</v>
      </c>
      <c r="P41" s="422">
        <v>13493</v>
      </c>
      <c r="Q41" s="422">
        <v>8013</v>
      </c>
      <c r="R41" s="422">
        <v>9800</v>
      </c>
      <c r="S41" s="422">
        <v>34131</v>
      </c>
      <c r="T41" s="422">
        <v>863</v>
      </c>
      <c r="U41" s="422">
        <v>8316</v>
      </c>
      <c r="V41" s="422">
        <v>3924</v>
      </c>
      <c r="W41" s="422">
        <v>8209</v>
      </c>
      <c r="X41" s="447" t="s">
        <v>96</v>
      </c>
    </row>
    <row r="42" spans="1:24" ht="15" customHeight="1">
      <c r="A42" s="443" t="s">
        <v>1455</v>
      </c>
      <c r="B42" s="429">
        <v>2623</v>
      </c>
      <c r="C42" s="429">
        <v>7</v>
      </c>
      <c r="D42" s="429">
        <v>7</v>
      </c>
      <c r="E42" s="429" t="s">
        <v>1470</v>
      </c>
      <c r="F42" s="429" t="s">
        <v>1470</v>
      </c>
      <c r="G42" s="429">
        <v>9</v>
      </c>
      <c r="H42" s="429">
        <v>98</v>
      </c>
      <c r="I42" s="429">
        <v>2</v>
      </c>
      <c r="J42" s="429">
        <v>25</v>
      </c>
      <c r="K42" s="429">
        <v>12</v>
      </c>
      <c r="L42" s="429">
        <v>646</v>
      </c>
      <c r="M42" s="429">
        <v>13</v>
      </c>
      <c r="N42" s="429">
        <v>27</v>
      </c>
      <c r="O42" s="429">
        <v>11</v>
      </c>
      <c r="P42" s="429">
        <v>911</v>
      </c>
      <c r="Q42" s="429">
        <v>149</v>
      </c>
      <c r="R42" s="429">
        <v>123</v>
      </c>
      <c r="S42" s="429">
        <v>182</v>
      </c>
      <c r="T42" s="429">
        <v>11</v>
      </c>
      <c r="U42" s="429">
        <v>47</v>
      </c>
      <c r="V42" s="429">
        <v>39</v>
      </c>
      <c r="W42" s="429">
        <v>311</v>
      </c>
      <c r="X42" s="419" t="s">
        <v>1519</v>
      </c>
    </row>
    <row r="43" spans="1:24" ht="15" customHeight="1">
      <c r="A43" s="443" t="s">
        <v>1457</v>
      </c>
      <c r="B43" s="429">
        <v>12629</v>
      </c>
      <c r="C43" s="429">
        <v>73</v>
      </c>
      <c r="D43" s="429">
        <v>73</v>
      </c>
      <c r="E43" s="429">
        <v>3</v>
      </c>
      <c r="F43" s="429" t="s">
        <v>1470</v>
      </c>
      <c r="G43" s="429">
        <v>119</v>
      </c>
      <c r="H43" s="429">
        <v>748</v>
      </c>
      <c r="I43" s="429">
        <v>6</v>
      </c>
      <c r="J43" s="429">
        <v>286</v>
      </c>
      <c r="K43" s="429">
        <v>121</v>
      </c>
      <c r="L43" s="429">
        <v>2677</v>
      </c>
      <c r="M43" s="429">
        <v>342</v>
      </c>
      <c r="N43" s="429">
        <v>136</v>
      </c>
      <c r="O43" s="429">
        <v>231</v>
      </c>
      <c r="P43" s="429">
        <v>1772</v>
      </c>
      <c r="Q43" s="429">
        <v>916</v>
      </c>
      <c r="R43" s="429">
        <v>689</v>
      </c>
      <c r="S43" s="429">
        <v>3058</v>
      </c>
      <c r="T43" s="429">
        <v>87</v>
      </c>
      <c r="U43" s="429">
        <v>376</v>
      </c>
      <c r="V43" s="429">
        <v>280</v>
      </c>
      <c r="W43" s="429">
        <v>709</v>
      </c>
      <c r="X43" s="419" t="s">
        <v>1267</v>
      </c>
    </row>
    <row r="44" spans="1:24" ht="15" customHeight="1">
      <c r="A44" s="443" t="s">
        <v>1458</v>
      </c>
      <c r="B44" s="429">
        <v>15721</v>
      </c>
      <c r="C44" s="429">
        <v>112</v>
      </c>
      <c r="D44" s="429">
        <v>107</v>
      </c>
      <c r="E44" s="429">
        <v>9</v>
      </c>
      <c r="F44" s="429" t="s">
        <v>1470</v>
      </c>
      <c r="G44" s="429">
        <v>253</v>
      </c>
      <c r="H44" s="429">
        <v>1071</v>
      </c>
      <c r="I44" s="429">
        <v>17</v>
      </c>
      <c r="J44" s="429">
        <v>406</v>
      </c>
      <c r="K44" s="429">
        <v>190</v>
      </c>
      <c r="L44" s="429">
        <v>3037</v>
      </c>
      <c r="M44" s="429">
        <v>587</v>
      </c>
      <c r="N44" s="429">
        <v>202</v>
      </c>
      <c r="O44" s="429">
        <v>423</v>
      </c>
      <c r="P44" s="429">
        <v>1067</v>
      </c>
      <c r="Q44" s="429">
        <v>886</v>
      </c>
      <c r="R44" s="429">
        <v>980</v>
      </c>
      <c r="S44" s="429">
        <v>4727</v>
      </c>
      <c r="T44" s="429">
        <v>100</v>
      </c>
      <c r="U44" s="429">
        <v>587</v>
      </c>
      <c r="V44" s="429">
        <v>466</v>
      </c>
      <c r="W44" s="429">
        <v>601</v>
      </c>
      <c r="X44" s="419" t="s">
        <v>1270</v>
      </c>
    </row>
    <row r="45" spans="1:24" ht="15" customHeight="1">
      <c r="A45" s="443" t="s">
        <v>1459</v>
      </c>
      <c r="B45" s="429">
        <v>15771</v>
      </c>
      <c r="C45" s="429">
        <v>157</v>
      </c>
      <c r="D45" s="429">
        <v>155</v>
      </c>
      <c r="E45" s="429">
        <v>17</v>
      </c>
      <c r="F45" s="429" t="s">
        <v>1470</v>
      </c>
      <c r="G45" s="429">
        <v>422</v>
      </c>
      <c r="H45" s="429">
        <v>1202</v>
      </c>
      <c r="I45" s="429">
        <v>33</v>
      </c>
      <c r="J45" s="429">
        <v>419</v>
      </c>
      <c r="K45" s="429">
        <v>217</v>
      </c>
      <c r="L45" s="429">
        <v>3041</v>
      </c>
      <c r="M45" s="429">
        <v>522</v>
      </c>
      <c r="N45" s="429">
        <v>224</v>
      </c>
      <c r="O45" s="429">
        <v>534</v>
      </c>
      <c r="P45" s="429">
        <v>990</v>
      </c>
      <c r="Q45" s="429">
        <v>799</v>
      </c>
      <c r="R45" s="429">
        <v>919</v>
      </c>
      <c r="S45" s="429">
        <v>4320</v>
      </c>
      <c r="T45" s="429">
        <v>107</v>
      </c>
      <c r="U45" s="429">
        <v>712</v>
      </c>
      <c r="V45" s="429">
        <v>481</v>
      </c>
      <c r="W45" s="429">
        <v>655</v>
      </c>
      <c r="X45" s="419" t="s">
        <v>1278</v>
      </c>
    </row>
    <row r="46" spans="1:24" ht="15" customHeight="1">
      <c r="A46" s="443" t="s">
        <v>1460</v>
      </c>
      <c r="B46" s="429">
        <v>17407</v>
      </c>
      <c r="C46" s="429">
        <v>250</v>
      </c>
      <c r="D46" s="429">
        <v>243</v>
      </c>
      <c r="E46" s="429">
        <v>16</v>
      </c>
      <c r="F46" s="429" t="s">
        <v>1470</v>
      </c>
      <c r="G46" s="429">
        <v>553</v>
      </c>
      <c r="H46" s="429">
        <v>1345</v>
      </c>
      <c r="I46" s="429">
        <v>53</v>
      </c>
      <c r="J46" s="429">
        <v>360</v>
      </c>
      <c r="K46" s="429">
        <v>293</v>
      </c>
      <c r="L46" s="429">
        <v>3459</v>
      </c>
      <c r="M46" s="429">
        <v>768</v>
      </c>
      <c r="N46" s="429">
        <v>243</v>
      </c>
      <c r="O46" s="429">
        <v>536</v>
      </c>
      <c r="P46" s="429">
        <v>1167</v>
      </c>
      <c r="Q46" s="429">
        <v>744</v>
      </c>
      <c r="R46" s="429">
        <v>1243</v>
      </c>
      <c r="S46" s="429">
        <v>4112</v>
      </c>
      <c r="T46" s="429">
        <v>155</v>
      </c>
      <c r="U46" s="429">
        <v>853</v>
      </c>
      <c r="V46" s="429">
        <v>659</v>
      </c>
      <c r="W46" s="429">
        <v>598</v>
      </c>
      <c r="X46" s="419" t="s">
        <v>1282</v>
      </c>
    </row>
    <row r="47" spans="1:24" ht="15" customHeight="1">
      <c r="A47" s="443" t="s">
        <v>1461</v>
      </c>
      <c r="B47" s="429">
        <v>16828</v>
      </c>
      <c r="C47" s="429">
        <v>316</v>
      </c>
      <c r="D47" s="429">
        <v>312</v>
      </c>
      <c r="E47" s="429">
        <v>21</v>
      </c>
      <c r="F47" s="429" t="s">
        <v>1470</v>
      </c>
      <c r="G47" s="429">
        <v>486</v>
      </c>
      <c r="H47" s="429">
        <v>1228</v>
      </c>
      <c r="I47" s="429">
        <v>27</v>
      </c>
      <c r="J47" s="429">
        <v>301</v>
      </c>
      <c r="K47" s="429">
        <v>285</v>
      </c>
      <c r="L47" s="429">
        <v>3369</v>
      </c>
      <c r="M47" s="429">
        <v>766</v>
      </c>
      <c r="N47" s="429">
        <v>246</v>
      </c>
      <c r="O47" s="429">
        <v>465</v>
      </c>
      <c r="P47" s="429">
        <v>1113</v>
      </c>
      <c r="Q47" s="429">
        <v>699</v>
      </c>
      <c r="R47" s="429">
        <v>1282</v>
      </c>
      <c r="S47" s="429">
        <v>4061</v>
      </c>
      <c r="T47" s="429">
        <v>105</v>
      </c>
      <c r="U47" s="429">
        <v>899</v>
      </c>
      <c r="V47" s="429">
        <v>580</v>
      </c>
      <c r="W47" s="429">
        <v>579</v>
      </c>
      <c r="X47" s="419" t="s">
        <v>1257</v>
      </c>
    </row>
    <row r="48" spans="1:24" ht="15" customHeight="1">
      <c r="A48" s="443" t="s">
        <v>1462</v>
      </c>
      <c r="B48" s="429">
        <v>17539</v>
      </c>
      <c r="C48" s="429">
        <v>386</v>
      </c>
      <c r="D48" s="429">
        <v>381</v>
      </c>
      <c r="E48" s="429">
        <v>21</v>
      </c>
      <c r="F48" s="429" t="s">
        <v>1470</v>
      </c>
      <c r="G48" s="429">
        <v>435</v>
      </c>
      <c r="H48" s="429">
        <v>1193</v>
      </c>
      <c r="I48" s="429">
        <v>35</v>
      </c>
      <c r="J48" s="429">
        <v>212</v>
      </c>
      <c r="K48" s="429">
        <v>299</v>
      </c>
      <c r="L48" s="429">
        <v>3645</v>
      </c>
      <c r="M48" s="429">
        <v>850</v>
      </c>
      <c r="N48" s="429">
        <v>279</v>
      </c>
      <c r="O48" s="429">
        <v>426</v>
      </c>
      <c r="P48" s="429">
        <v>1128</v>
      </c>
      <c r="Q48" s="429">
        <v>746</v>
      </c>
      <c r="R48" s="429">
        <v>1538</v>
      </c>
      <c r="S48" s="429">
        <v>4201</v>
      </c>
      <c r="T48" s="429">
        <v>108</v>
      </c>
      <c r="U48" s="429">
        <v>965</v>
      </c>
      <c r="V48" s="429">
        <v>502</v>
      </c>
      <c r="W48" s="429">
        <v>570</v>
      </c>
      <c r="X48" s="419" t="s">
        <v>1260</v>
      </c>
    </row>
    <row r="49" spans="1:24" ht="15" customHeight="1">
      <c r="A49" s="443" t="s">
        <v>1463</v>
      </c>
      <c r="B49" s="429">
        <v>16803</v>
      </c>
      <c r="C49" s="429">
        <v>476</v>
      </c>
      <c r="D49" s="429">
        <v>473</v>
      </c>
      <c r="E49" s="429">
        <v>40</v>
      </c>
      <c r="F49" s="429">
        <v>2</v>
      </c>
      <c r="G49" s="429">
        <v>441</v>
      </c>
      <c r="H49" s="429">
        <v>1119</v>
      </c>
      <c r="I49" s="429">
        <v>12</v>
      </c>
      <c r="J49" s="429">
        <v>119</v>
      </c>
      <c r="K49" s="429">
        <v>327</v>
      </c>
      <c r="L49" s="429">
        <v>3775</v>
      </c>
      <c r="M49" s="429">
        <v>640</v>
      </c>
      <c r="N49" s="429">
        <v>281</v>
      </c>
      <c r="O49" s="429">
        <v>419</v>
      </c>
      <c r="P49" s="429">
        <v>1214</v>
      </c>
      <c r="Q49" s="429">
        <v>717</v>
      </c>
      <c r="R49" s="429">
        <v>1301</v>
      </c>
      <c r="S49" s="429">
        <v>3970</v>
      </c>
      <c r="T49" s="429">
        <v>89</v>
      </c>
      <c r="U49" s="429">
        <v>933</v>
      </c>
      <c r="V49" s="429">
        <v>377</v>
      </c>
      <c r="W49" s="429">
        <v>551</v>
      </c>
      <c r="X49" s="419" t="s">
        <v>1263</v>
      </c>
    </row>
    <row r="50" spans="1:24" ht="15" customHeight="1">
      <c r="A50" s="443" t="s">
        <v>1464</v>
      </c>
      <c r="B50" s="429">
        <v>15724</v>
      </c>
      <c r="C50" s="429">
        <v>604</v>
      </c>
      <c r="D50" s="429">
        <v>603</v>
      </c>
      <c r="E50" s="429">
        <v>31</v>
      </c>
      <c r="F50" s="429">
        <v>3</v>
      </c>
      <c r="G50" s="429">
        <v>580</v>
      </c>
      <c r="H50" s="429">
        <v>1131</v>
      </c>
      <c r="I50" s="429">
        <v>10</v>
      </c>
      <c r="J50" s="429">
        <v>86</v>
      </c>
      <c r="K50" s="429">
        <v>258</v>
      </c>
      <c r="L50" s="429">
        <v>3592</v>
      </c>
      <c r="M50" s="429">
        <v>415</v>
      </c>
      <c r="N50" s="429">
        <v>344</v>
      </c>
      <c r="O50" s="429">
        <v>370</v>
      </c>
      <c r="P50" s="429">
        <v>1538</v>
      </c>
      <c r="Q50" s="429">
        <v>866</v>
      </c>
      <c r="R50" s="429">
        <v>920</v>
      </c>
      <c r="S50" s="429">
        <v>2935</v>
      </c>
      <c r="T50" s="429">
        <v>60</v>
      </c>
      <c r="U50" s="429">
        <v>1099</v>
      </c>
      <c r="V50" s="429">
        <v>263</v>
      </c>
      <c r="W50" s="429">
        <v>619</v>
      </c>
      <c r="X50" s="419" t="s">
        <v>1266</v>
      </c>
    </row>
    <row r="51" spans="1:24" ht="15" customHeight="1">
      <c r="A51" s="443" t="s">
        <v>1465</v>
      </c>
      <c r="B51" s="429">
        <v>12367</v>
      </c>
      <c r="C51" s="429">
        <v>740</v>
      </c>
      <c r="D51" s="429">
        <v>740</v>
      </c>
      <c r="E51" s="429">
        <v>43</v>
      </c>
      <c r="F51" s="429">
        <v>1</v>
      </c>
      <c r="G51" s="429">
        <v>479</v>
      </c>
      <c r="H51" s="429">
        <v>811</v>
      </c>
      <c r="I51" s="429">
        <v>4</v>
      </c>
      <c r="J51" s="429">
        <v>44</v>
      </c>
      <c r="K51" s="429">
        <v>164</v>
      </c>
      <c r="L51" s="429">
        <v>2659</v>
      </c>
      <c r="M51" s="429">
        <v>236</v>
      </c>
      <c r="N51" s="429">
        <v>348</v>
      </c>
      <c r="O51" s="429">
        <v>279</v>
      </c>
      <c r="P51" s="429">
        <v>1616</v>
      </c>
      <c r="Q51" s="429">
        <v>736</v>
      </c>
      <c r="R51" s="429">
        <v>423</v>
      </c>
      <c r="S51" s="429">
        <v>1746</v>
      </c>
      <c r="T51" s="429">
        <v>27</v>
      </c>
      <c r="U51" s="429">
        <v>1027</v>
      </c>
      <c r="V51" s="429">
        <v>169</v>
      </c>
      <c r="W51" s="429">
        <v>815</v>
      </c>
      <c r="X51" s="419" t="s">
        <v>1269</v>
      </c>
    </row>
    <row r="52" spans="1:24" ht="15" customHeight="1">
      <c r="A52" s="443" t="s">
        <v>1466</v>
      </c>
      <c r="B52" s="429">
        <v>5709</v>
      </c>
      <c r="C52" s="429">
        <v>616</v>
      </c>
      <c r="D52" s="429">
        <v>615</v>
      </c>
      <c r="E52" s="429">
        <v>21</v>
      </c>
      <c r="F52" s="429" t="s">
        <v>1470</v>
      </c>
      <c r="G52" s="429">
        <v>186</v>
      </c>
      <c r="H52" s="429">
        <v>240</v>
      </c>
      <c r="I52" s="429" t="s">
        <v>1470</v>
      </c>
      <c r="J52" s="429">
        <v>11</v>
      </c>
      <c r="K52" s="429">
        <v>66</v>
      </c>
      <c r="L52" s="429">
        <v>1150</v>
      </c>
      <c r="M52" s="429">
        <v>71</v>
      </c>
      <c r="N52" s="429">
        <v>224</v>
      </c>
      <c r="O52" s="429">
        <v>96</v>
      </c>
      <c r="P52" s="429">
        <v>648</v>
      </c>
      <c r="Q52" s="429">
        <v>393</v>
      </c>
      <c r="R52" s="429">
        <v>191</v>
      </c>
      <c r="S52" s="429">
        <v>526</v>
      </c>
      <c r="T52" s="429">
        <v>12</v>
      </c>
      <c r="U52" s="429">
        <v>512</v>
      </c>
      <c r="V52" s="429">
        <v>67</v>
      </c>
      <c r="W52" s="429">
        <v>679</v>
      </c>
      <c r="X52" s="419" t="s">
        <v>1274</v>
      </c>
    </row>
    <row r="53" spans="1:24" ht="15" customHeight="1">
      <c r="A53" s="443" t="s">
        <v>1467</v>
      </c>
      <c r="B53" s="429">
        <v>3153</v>
      </c>
      <c r="C53" s="429">
        <v>611</v>
      </c>
      <c r="D53" s="429">
        <v>611</v>
      </c>
      <c r="E53" s="429">
        <v>21</v>
      </c>
      <c r="F53" s="429" t="s">
        <v>1470</v>
      </c>
      <c r="G53" s="429">
        <v>77</v>
      </c>
      <c r="H53" s="429">
        <v>108</v>
      </c>
      <c r="I53" s="429" t="s">
        <v>1470</v>
      </c>
      <c r="J53" s="429">
        <v>6</v>
      </c>
      <c r="K53" s="429">
        <v>27</v>
      </c>
      <c r="L53" s="429">
        <v>537</v>
      </c>
      <c r="M53" s="429">
        <v>27</v>
      </c>
      <c r="N53" s="429">
        <v>149</v>
      </c>
      <c r="O53" s="429">
        <v>44</v>
      </c>
      <c r="P53" s="429">
        <v>224</v>
      </c>
      <c r="Q53" s="429">
        <v>231</v>
      </c>
      <c r="R53" s="429">
        <v>95</v>
      </c>
      <c r="S53" s="429">
        <v>166</v>
      </c>
      <c r="T53" s="429">
        <v>2</v>
      </c>
      <c r="U53" s="429">
        <v>192</v>
      </c>
      <c r="V53" s="429">
        <v>30</v>
      </c>
      <c r="W53" s="429">
        <v>606</v>
      </c>
      <c r="X53" s="419" t="s">
        <v>1281</v>
      </c>
    </row>
    <row r="54" spans="1:24" ht="15" customHeight="1">
      <c r="A54" s="443" t="s">
        <v>1468</v>
      </c>
      <c r="B54" s="429">
        <v>1818</v>
      </c>
      <c r="C54" s="429">
        <v>443</v>
      </c>
      <c r="D54" s="429">
        <v>443</v>
      </c>
      <c r="E54" s="429">
        <v>8</v>
      </c>
      <c r="F54" s="429">
        <v>1</v>
      </c>
      <c r="G54" s="429">
        <v>41</v>
      </c>
      <c r="H54" s="429">
        <v>54</v>
      </c>
      <c r="I54" s="429" t="s">
        <v>1470</v>
      </c>
      <c r="J54" s="429" t="s">
        <v>1470</v>
      </c>
      <c r="K54" s="429">
        <v>9</v>
      </c>
      <c r="L54" s="429">
        <v>256</v>
      </c>
      <c r="M54" s="429">
        <v>16</v>
      </c>
      <c r="N54" s="429">
        <v>123</v>
      </c>
      <c r="O54" s="429">
        <v>37</v>
      </c>
      <c r="P54" s="429">
        <v>65</v>
      </c>
      <c r="Q54" s="429">
        <v>91</v>
      </c>
      <c r="R54" s="429">
        <v>56</v>
      </c>
      <c r="S54" s="429">
        <v>76</v>
      </c>
      <c r="T54" s="429" t="s">
        <v>1470</v>
      </c>
      <c r="U54" s="429">
        <v>77</v>
      </c>
      <c r="V54" s="429">
        <v>10</v>
      </c>
      <c r="W54" s="429">
        <v>455</v>
      </c>
      <c r="X54" s="419" t="s">
        <v>1256</v>
      </c>
    </row>
    <row r="55" spans="1:24">
      <c r="A55" s="443" t="s">
        <v>1469</v>
      </c>
      <c r="B55" s="429">
        <v>870</v>
      </c>
      <c r="C55" s="429">
        <v>142</v>
      </c>
      <c r="D55" s="429">
        <v>142</v>
      </c>
      <c r="E55" s="429">
        <v>4</v>
      </c>
      <c r="F55" s="429" t="s">
        <v>1470</v>
      </c>
      <c r="G55" s="429">
        <v>14</v>
      </c>
      <c r="H55" s="429">
        <v>32</v>
      </c>
      <c r="I55" s="429" t="s">
        <v>1470</v>
      </c>
      <c r="J55" s="429">
        <v>2</v>
      </c>
      <c r="K55" s="429">
        <v>3</v>
      </c>
      <c r="L55" s="429">
        <v>124</v>
      </c>
      <c r="M55" s="429">
        <v>3</v>
      </c>
      <c r="N55" s="429">
        <v>109</v>
      </c>
      <c r="O55" s="429">
        <v>17</v>
      </c>
      <c r="P55" s="429">
        <v>26</v>
      </c>
      <c r="Q55" s="429">
        <v>34</v>
      </c>
      <c r="R55" s="429">
        <v>28</v>
      </c>
      <c r="S55" s="429">
        <v>37</v>
      </c>
      <c r="T55" s="429" t="s">
        <v>1470</v>
      </c>
      <c r="U55" s="429">
        <v>28</v>
      </c>
      <c r="V55" s="429">
        <v>1</v>
      </c>
      <c r="W55" s="429">
        <v>266</v>
      </c>
      <c r="X55" s="419" t="s">
        <v>1259</v>
      </c>
    </row>
    <row r="56" spans="1:24" ht="15" customHeight="1">
      <c r="A56" s="443" t="s">
        <v>1471</v>
      </c>
      <c r="B56" s="429">
        <v>443</v>
      </c>
      <c r="C56" s="429">
        <v>51</v>
      </c>
      <c r="D56" s="429">
        <v>51</v>
      </c>
      <c r="E56" s="429">
        <v>1</v>
      </c>
      <c r="F56" s="429" t="s">
        <v>1470</v>
      </c>
      <c r="G56" s="429">
        <v>8</v>
      </c>
      <c r="H56" s="429">
        <v>7</v>
      </c>
      <c r="I56" s="429" t="s">
        <v>1470</v>
      </c>
      <c r="J56" s="429" t="s">
        <v>1470</v>
      </c>
      <c r="K56" s="429">
        <v>1</v>
      </c>
      <c r="L56" s="429">
        <v>67</v>
      </c>
      <c r="M56" s="429">
        <v>3</v>
      </c>
      <c r="N56" s="429">
        <v>54</v>
      </c>
      <c r="O56" s="429">
        <v>1</v>
      </c>
      <c r="P56" s="429">
        <v>14</v>
      </c>
      <c r="Q56" s="429">
        <v>6</v>
      </c>
      <c r="R56" s="429">
        <v>12</v>
      </c>
      <c r="S56" s="429">
        <v>14</v>
      </c>
      <c r="T56" s="429" t="s">
        <v>1470</v>
      </c>
      <c r="U56" s="429">
        <v>9</v>
      </c>
      <c r="V56" s="429" t="s">
        <v>1470</v>
      </c>
      <c r="W56" s="429">
        <v>195</v>
      </c>
      <c r="X56" s="419" t="s">
        <v>1301</v>
      </c>
    </row>
    <row r="57" spans="1:24" ht="9" customHeight="1">
      <c r="A57" s="449"/>
      <c r="B57" s="450"/>
      <c r="C57" s="450"/>
      <c r="D57" s="450"/>
      <c r="E57" s="450"/>
      <c r="F57" s="450"/>
      <c r="G57" s="450"/>
      <c r="H57" s="450"/>
      <c r="I57" s="450"/>
      <c r="J57" s="450"/>
      <c r="K57" s="450"/>
      <c r="L57" s="450"/>
      <c r="M57" s="450"/>
      <c r="N57" s="450"/>
      <c r="O57" s="450"/>
      <c r="P57" s="450"/>
      <c r="Q57" s="450"/>
      <c r="R57" s="450"/>
      <c r="S57" s="450"/>
      <c r="T57" s="450"/>
      <c r="U57" s="450"/>
      <c r="V57" s="450"/>
      <c r="W57" s="451"/>
      <c r="X57" s="452"/>
    </row>
    <row r="58" spans="1:24" ht="13.5" customHeight="1">
      <c r="A58" s="453" t="s">
        <v>1520</v>
      </c>
      <c r="B58" s="429"/>
      <c r="C58" s="429"/>
      <c r="D58" s="429"/>
      <c r="E58" s="429"/>
      <c r="F58" s="429"/>
      <c r="G58" s="429"/>
      <c r="H58" s="429"/>
      <c r="I58" s="429"/>
      <c r="J58" s="429"/>
      <c r="K58" s="429"/>
      <c r="L58" s="429"/>
      <c r="M58" s="429"/>
      <c r="N58" s="429"/>
      <c r="O58" s="429"/>
      <c r="P58" s="429"/>
      <c r="Q58" s="429"/>
      <c r="R58" s="429"/>
      <c r="S58" s="429"/>
      <c r="T58" s="429"/>
      <c r="U58" s="429"/>
      <c r="V58" s="429"/>
      <c r="W58" s="429"/>
    </row>
    <row r="59" spans="1:24">
      <c r="A59" s="217" t="s">
        <v>1521</v>
      </c>
    </row>
    <row r="67" spans="3:3" ht="17">
      <c r="C67" s="454"/>
    </row>
  </sheetData>
  <mergeCells count="5">
    <mergeCell ref="A1:X1"/>
    <mergeCell ref="A3:A4"/>
    <mergeCell ref="B3:B4"/>
    <mergeCell ref="C3:D3"/>
    <mergeCell ref="X3:X4"/>
  </mergeCells>
  <phoneticPr fontId="3"/>
  <pageMargins left="0.75" right="0.75" top="0.67" bottom="1" header="0.51200000000000001" footer="0.51200000000000001"/>
  <pageSetup paperSize="8" scale="85" orientation="landscape" horizontalDpi="300" verticalDpi="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14D42-2A87-4683-A746-B97658926BD3}">
  <dimension ref="A1:R20"/>
  <sheetViews>
    <sheetView workbookViewId="0">
      <selection sqref="A1:R1"/>
    </sheetView>
  </sheetViews>
  <sheetFormatPr defaultColWidth="9" defaultRowHeight="13"/>
  <cols>
    <col min="1" max="1" width="16.6328125" style="52" customWidth="1"/>
    <col min="2" max="15" width="8.08984375" style="52" customWidth="1"/>
    <col min="16" max="16" width="6.6328125" style="52" customWidth="1"/>
    <col min="17" max="18" width="9.6328125" style="52" customWidth="1"/>
    <col min="19" max="256" width="9" style="52"/>
    <col min="257" max="257" width="16.6328125" style="52" customWidth="1"/>
    <col min="258" max="271" width="8.08984375" style="52" customWidth="1"/>
    <col min="272" max="272" width="6.6328125" style="52" customWidth="1"/>
    <col min="273" max="274" width="9.6328125" style="52" customWidth="1"/>
    <col min="275" max="512" width="9" style="52"/>
    <col min="513" max="513" width="16.6328125" style="52" customWidth="1"/>
    <col min="514" max="527" width="8.08984375" style="52" customWidth="1"/>
    <col min="528" max="528" width="6.6328125" style="52" customWidth="1"/>
    <col min="529" max="530" width="9.6328125" style="52" customWidth="1"/>
    <col min="531" max="768" width="9" style="52"/>
    <col min="769" max="769" width="16.6328125" style="52" customWidth="1"/>
    <col min="770" max="783" width="8.08984375" style="52" customWidth="1"/>
    <col min="784" max="784" width="6.6328125" style="52" customWidth="1"/>
    <col min="785" max="786" width="9.6328125" style="52" customWidth="1"/>
    <col min="787" max="1024" width="9" style="52"/>
    <col min="1025" max="1025" width="16.6328125" style="52" customWidth="1"/>
    <col min="1026" max="1039" width="8.08984375" style="52" customWidth="1"/>
    <col min="1040" max="1040" width="6.6328125" style="52" customWidth="1"/>
    <col min="1041" max="1042" width="9.6328125" style="52" customWidth="1"/>
    <col min="1043" max="1280" width="9" style="52"/>
    <col min="1281" max="1281" width="16.6328125" style="52" customWidth="1"/>
    <col min="1282" max="1295" width="8.08984375" style="52" customWidth="1"/>
    <col min="1296" max="1296" width="6.6328125" style="52" customWidth="1"/>
    <col min="1297" max="1298" width="9.6328125" style="52" customWidth="1"/>
    <col min="1299" max="1536" width="9" style="52"/>
    <col min="1537" max="1537" width="16.6328125" style="52" customWidth="1"/>
    <col min="1538" max="1551" width="8.08984375" style="52" customWidth="1"/>
    <col min="1552" max="1552" width="6.6328125" style="52" customWidth="1"/>
    <col min="1553" max="1554" width="9.6328125" style="52" customWidth="1"/>
    <col min="1555" max="1792" width="9" style="52"/>
    <col min="1793" max="1793" width="16.6328125" style="52" customWidth="1"/>
    <col min="1794" max="1807" width="8.08984375" style="52" customWidth="1"/>
    <col min="1808" max="1808" width="6.6328125" style="52" customWidth="1"/>
    <col min="1809" max="1810" width="9.6328125" style="52" customWidth="1"/>
    <col min="1811" max="2048" width="9" style="52"/>
    <col min="2049" max="2049" width="16.6328125" style="52" customWidth="1"/>
    <col min="2050" max="2063" width="8.08984375" style="52" customWidth="1"/>
    <col min="2064" max="2064" width="6.6328125" style="52" customWidth="1"/>
    <col min="2065" max="2066" width="9.6328125" style="52" customWidth="1"/>
    <col min="2067" max="2304" width="9" style="52"/>
    <col min="2305" max="2305" width="16.6328125" style="52" customWidth="1"/>
    <col min="2306" max="2319" width="8.08984375" style="52" customWidth="1"/>
    <col min="2320" max="2320" width="6.6328125" style="52" customWidth="1"/>
    <col min="2321" max="2322" width="9.6328125" style="52" customWidth="1"/>
    <col min="2323" max="2560" width="9" style="52"/>
    <col min="2561" max="2561" width="16.6328125" style="52" customWidth="1"/>
    <col min="2562" max="2575" width="8.08984375" style="52" customWidth="1"/>
    <col min="2576" max="2576" width="6.6328125" style="52" customWidth="1"/>
    <col min="2577" max="2578" width="9.6328125" style="52" customWidth="1"/>
    <col min="2579" max="2816" width="9" style="52"/>
    <col min="2817" max="2817" width="16.6328125" style="52" customWidth="1"/>
    <col min="2818" max="2831" width="8.08984375" style="52" customWidth="1"/>
    <col min="2832" max="2832" width="6.6328125" style="52" customWidth="1"/>
    <col min="2833" max="2834" width="9.6328125" style="52" customWidth="1"/>
    <col min="2835" max="3072" width="9" style="52"/>
    <col min="3073" max="3073" width="16.6328125" style="52" customWidth="1"/>
    <col min="3074" max="3087" width="8.08984375" style="52" customWidth="1"/>
    <col min="3088" max="3088" width="6.6328125" style="52" customWidth="1"/>
    <col min="3089" max="3090" width="9.6328125" style="52" customWidth="1"/>
    <col min="3091" max="3328" width="9" style="52"/>
    <col min="3329" max="3329" width="16.6328125" style="52" customWidth="1"/>
    <col min="3330" max="3343" width="8.08984375" style="52" customWidth="1"/>
    <col min="3344" max="3344" width="6.6328125" style="52" customWidth="1"/>
    <col min="3345" max="3346" width="9.6328125" style="52" customWidth="1"/>
    <col min="3347" max="3584" width="9" style="52"/>
    <col min="3585" max="3585" width="16.6328125" style="52" customWidth="1"/>
    <col min="3586" max="3599" width="8.08984375" style="52" customWidth="1"/>
    <col min="3600" max="3600" width="6.6328125" style="52" customWidth="1"/>
    <col min="3601" max="3602" width="9.6328125" style="52" customWidth="1"/>
    <col min="3603" max="3840" width="9" style="52"/>
    <col min="3841" max="3841" width="16.6328125" style="52" customWidth="1"/>
    <col min="3842" max="3855" width="8.08984375" style="52" customWidth="1"/>
    <col min="3856" max="3856" width="6.6328125" style="52" customWidth="1"/>
    <col min="3857" max="3858" width="9.6328125" style="52" customWidth="1"/>
    <col min="3859" max="4096" width="9" style="52"/>
    <col min="4097" max="4097" width="16.6328125" style="52" customWidth="1"/>
    <col min="4098" max="4111" width="8.08984375" style="52" customWidth="1"/>
    <col min="4112" max="4112" width="6.6328125" style="52" customWidth="1"/>
    <col min="4113" max="4114" width="9.6328125" style="52" customWidth="1"/>
    <col min="4115" max="4352" width="9" style="52"/>
    <col min="4353" max="4353" width="16.6328125" style="52" customWidth="1"/>
    <col min="4354" max="4367" width="8.08984375" style="52" customWidth="1"/>
    <col min="4368" max="4368" width="6.6328125" style="52" customWidth="1"/>
    <col min="4369" max="4370" width="9.6328125" style="52" customWidth="1"/>
    <col min="4371" max="4608" width="9" style="52"/>
    <col min="4609" max="4609" width="16.6328125" style="52" customWidth="1"/>
    <col min="4610" max="4623" width="8.08984375" style="52" customWidth="1"/>
    <col min="4624" max="4624" width="6.6328125" style="52" customWidth="1"/>
    <col min="4625" max="4626" width="9.6328125" style="52" customWidth="1"/>
    <col min="4627" max="4864" width="9" style="52"/>
    <col min="4865" max="4865" width="16.6328125" style="52" customWidth="1"/>
    <col min="4866" max="4879" width="8.08984375" style="52" customWidth="1"/>
    <col min="4880" max="4880" width="6.6328125" style="52" customWidth="1"/>
    <col min="4881" max="4882" width="9.6328125" style="52" customWidth="1"/>
    <col min="4883" max="5120" width="9" style="52"/>
    <col min="5121" max="5121" width="16.6328125" style="52" customWidth="1"/>
    <col min="5122" max="5135" width="8.08984375" style="52" customWidth="1"/>
    <col min="5136" max="5136" width="6.6328125" style="52" customWidth="1"/>
    <col min="5137" max="5138" width="9.6328125" style="52" customWidth="1"/>
    <col min="5139" max="5376" width="9" style="52"/>
    <col min="5377" max="5377" width="16.6328125" style="52" customWidth="1"/>
    <col min="5378" max="5391" width="8.08984375" style="52" customWidth="1"/>
    <col min="5392" max="5392" width="6.6328125" style="52" customWidth="1"/>
    <col min="5393" max="5394" width="9.6328125" style="52" customWidth="1"/>
    <col min="5395" max="5632" width="9" style="52"/>
    <col min="5633" max="5633" width="16.6328125" style="52" customWidth="1"/>
    <col min="5634" max="5647" width="8.08984375" style="52" customWidth="1"/>
    <col min="5648" max="5648" width="6.6328125" style="52" customWidth="1"/>
    <col min="5649" max="5650" width="9.6328125" style="52" customWidth="1"/>
    <col min="5651" max="5888" width="9" style="52"/>
    <col min="5889" max="5889" width="16.6328125" style="52" customWidth="1"/>
    <col min="5890" max="5903" width="8.08984375" style="52" customWidth="1"/>
    <col min="5904" max="5904" width="6.6328125" style="52" customWidth="1"/>
    <col min="5905" max="5906" width="9.6328125" style="52" customWidth="1"/>
    <col min="5907" max="6144" width="9" style="52"/>
    <col min="6145" max="6145" width="16.6328125" style="52" customWidth="1"/>
    <col min="6146" max="6159" width="8.08984375" style="52" customWidth="1"/>
    <col min="6160" max="6160" width="6.6328125" style="52" customWidth="1"/>
    <col min="6161" max="6162" width="9.6328125" style="52" customWidth="1"/>
    <col min="6163" max="6400" width="9" style="52"/>
    <col min="6401" max="6401" width="16.6328125" style="52" customWidth="1"/>
    <col min="6402" max="6415" width="8.08984375" style="52" customWidth="1"/>
    <col min="6416" max="6416" width="6.6328125" style="52" customWidth="1"/>
    <col min="6417" max="6418" width="9.6328125" style="52" customWidth="1"/>
    <col min="6419" max="6656" width="9" style="52"/>
    <col min="6657" max="6657" width="16.6328125" style="52" customWidth="1"/>
    <col min="6658" max="6671" width="8.08984375" style="52" customWidth="1"/>
    <col min="6672" max="6672" width="6.6328125" style="52" customWidth="1"/>
    <col min="6673" max="6674" width="9.6328125" style="52" customWidth="1"/>
    <col min="6675" max="6912" width="9" style="52"/>
    <col min="6913" max="6913" width="16.6328125" style="52" customWidth="1"/>
    <col min="6914" max="6927" width="8.08984375" style="52" customWidth="1"/>
    <col min="6928" max="6928" width="6.6328125" style="52" customWidth="1"/>
    <col min="6929" max="6930" width="9.6328125" style="52" customWidth="1"/>
    <col min="6931" max="7168" width="9" style="52"/>
    <col min="7169" max="7169" width="16.6328125" style="52" customWidth="1"/>
    <col min="7170" max="7183" width="8.08984375" style="52" customWidth="1"/>
    <col min="7184" max="7184" width="6.6328125" style="52" customWidth="1"/>
    <col min="7185" max="7186" width="9.6328125" style="52" customWidth="1"/>
    <col min="7187" max="7424" width="9" style="52"/>
    <col min="7425" max="7425" width="16.6328125" style="52" customWidth="1"/>
    <col min="7426" max="7439" width="8.08984375" style="52" customWidth="1"/>
    <col min="7440" max="7440" width="6.6328125" style="52" customWidth="1"/>
    <col min="7441" max="7442" width="9.6328125" style="52" customWidth="1"/>
    <col min="7443" max="7680" width="9" style="52"/>
    <col min="7681" max="7681" width="16.6328125" style="52" customWidth="1"/>
    <col min="7682" max="7695" width="8.08984375" style="52" customWidth="1"/>
    <col min="7696" max="7696" width="6.6328125" style="52" customWidth="1"/>
    <col min="7697" max="7698" width="9.6328125" style="52" customWidth="1"/>
    <col min="7699" max="7936" width="9" style="52"/>
    <col min="7937" max="7937" width="16.6328125" style="52" customWidth="1"/>
    <col min="7938" max="7951" width="8.08984375" style="52" customWidth="1"/>
    <col min="7952" max="7952" width="6.6328125" style="52" customWidth="1"/>
    <col min="7953" max="7954" width="9.6328125" style="52" customWidth="1"/>
    <col min="7955" max="8192" width="9" style="52"/>
    <col min="8193" max="8193" width="16.6328125" style="52" customWidth="1"/>
    <col min="8194" max="8207" width="8.08984375" style="52" customWidth="1"/>
    <col min="8208" max="8208" width="6.6328125" style="52" customWidth="1"/>
    <col min="8209" max="8210" width="9.6328125" style="52" customWidth="1"/>
    <col min="8211" max="8448" width="9" style="52"/>
    <col min="8449" max="8449" width="16.6328125" style="52" customWidth="1"/>
    <col min="8450" max="8463" width="8.08984375" style="52" customWidth="1"/>
    <col min="8464" max="8464" width="6.6328125" style="52" customWidth="1"/>
    <col min="8465" max="8466" width="9.6328125" style="52" customWidth="1"/>
    <col min="8467" max="8704" width="9" style="52"/>
    <col min="8705" max="8705" width="16.6328125" style="52" customWidth="1"/>
    <col min="8706" max="8719" width="8.08984375" style="52" customWidth="1"/>
    <col min="8720" max="8720" width="6.6328125" style="52" customWidth="1"/>
    <col min="8721" max="8722" width="9.6328125" style="52" customWidth="1"/>
    <col min="8723" max="8960" width="9" style="52"/>
    <col min="8961" max="8961" width="16.6328125" style="52" customWidth="1"/>
    <col min="8962" max="8975" width="8.08984375" style="52" customWidth="1"/>
    <col min="8976" max="8976" width="6.6328125" style="52" customWidth="1"/>
    <col min="8977" max="8978" width="9.6328125" style="52" customWidth="1"/>
    <col min="8979" max="9216" width="9" style="52"/>
    <col min="9217" max="9217" width="16.6328125" style="52" customWidth="1"/>
    <col min="9218" max="9231" width="8.08984375" style="52" customWidth="1"/>
    <col min="9232" max="9232" width="6.6328125" style="52" customWidth="1"/>
    <col min="9233" max="9234" width="9.6328125" style="52" customWidth="1"/>
    <col min="9235" max="9472" width="9" style="52"/>
    <col min="9473" max="9473" width="16.6328125" style="52" customWidth="1"/>
    <col min="9474" max="9487" width="8.08984375" style="52" customWidth="1"/>
    <col min="9488" max="9488" width="6.6328125" style="52" customWidth="1"/>
    <col min="9489" max="9490" width="9.6328125" style="52" customWidth="1"/>
    <col min="9491" max="9728" width="9" style="52"/>
    <col min="9729" max="9729" width="16.6328125" style="52" customWidth="1"/>
    <col min="9730" max="9743" width="8.08984375" style="52" customWidth="1"/>
    <col min="9744" max="9744" width="6.6328125" style="52" customWidth="1"/>
    <col min="9745" max="9746" width="9.6328125" style="52" customWidth="1"/>
    <col min="9747" max="9984" width="9" style="52"/>
    <col min="9985" max="9985" width="16.6328125" style="52" customWidth="1"/>
    <col min="9986" max="9999" width="8.08984375" style="52" customWidth="1"/>
    <col min="10000" max="10000" width="6.6328125" style="52" customWidth="1"/>
    <col min="10001" max="10002" width="9.6328125" style="52" customWidth="1"/>
    <col min="10003" max="10240" width="9" style="52"/>
    <col min="10241" max="10241" width="16.6328125" style="52" customWidth="1"/>
    <col min="10242" max="10255" width="8.08984375" style="52" customWidth="1"/>
    <col min="10256" max="10256" width="6.6328125" style="52" customWidth="1"/>
    <col min="10257" max="10258" width="9.6328125" style="52" customWidth="1"/>
    <col min="10259" max="10496" width="9" style="52"/>
    <col min="10497" max="10497" width="16.6328125" style="52" customWidth="1"/>
    <col min="10498" max="10511" width="8.08984375" style="52" customWidth="1"/>
    <col min="10512" max="10512" width="6.6328125" style="52" customWidth="1"/>
    <col min="10513" max="10514" width="9.6328125" style="52" customWidth="1"/>
    <col min="10515" max="10752" width="9" style="52"/>
    <col min="10753" max="10753" width="16.6328125" style="52" customWidth="1"/>
    <col min="10754" max="10767" width="8.08984375" style="52" customWidth="1"/>
    <col min="10768" max="10768" width="6.6328125" style="52" customWidth="1"/>
    <col min="10769" max="10770" width="9.6328125" style="52" customWidth="1"/>
    <col min="10771" max="11008" width="9" style="52"/>
    <col min="11009" max="11009" width="16.6328125" style="52" customWidth="1"/>
    <col min="11010" max="11023" width="8.08984375" style="52" customWidth="1"/>
    <col min="11024" max="11024" width="6.6328125" style="52" customWidth="1"/>
    <col min="11025" max="11026" width="9.6328125" style="52" customWidth="1"/>
    <col min="11027" max="11264" width="9" style="52"/>
    <col min="11265" max="11265" width="16.6328125" style="52" customWidth="1"/>
    <col min="11266" max="11279" width="8.08984375" style="52" customWidth="1"/>
    <col min="11280" max="11280" width="6.6328125" style="52" customWidth="1"/>
    <col min="11281" max="11282" width="9.6328125" style="52" customWidth="1"/>
    <col min="11283" max="11520" width="9" style="52"/>
    <col min="11521" max="11521" width="16.6328125" style="52" customWidth="1"/>
    <col min="11522" max="11535" width="8.08984375" style="52" customWidth="1"/>
    <col min="11536" max="11536" width="6.6328125" style="52" customWidth="1"/>
    <col min="11537" max="11538" width="9.6328125" style="52" customWidth="1"/>
    <col min="11539" max="11776" width="9" style="52"/>
    <col min="11777" max="11777" width="16.6328125" style="52" customWidth="1"/>
    <col min="11778" max="11791" width="8.08984375" style="52" customWidth="1"/>
    <col min="11792" max="11792" width="6.6328125" style="52" customWidth="1"/>
    <col min="11793" max="11794" width="9.6328125" style="52" customWidth="1"/>
    <col min="11795" max="12032" width="9" style="52"/>
    <col min="12033" max="12033" width="16.6328125" style="52" customWidth="1"/>
    <col min="12034" max="12047" width="8.08984375" style="52" customWidth="1"/>
    <col min="12048" max="12048" width="6.6328125" style="52" customWidth="1"/>
    <col min="12049" max="12050" width="9.6328125" style="52" customWidth="1"/>
    <col min="12051" max="12288" width="9" style="52"/>
    <col min="12289" max="12289" width="16.6328125" style="52" customWidth="1"/>
    <col min="12290" max="12303" width="8.08984375" style="52" customWidth="1"/>
    <col min="12304" max="12304" width="6.6328125" style="52" customWidth="1"/>
    <col min="12305" max="12306" width="9.6328125" style="52" customWidth="1"/>
    <col min="12307" max="12544" width="9" style="52"/>
    <col min="12545" max="12545" width="16.6328125" style="52" customWidth="1"/>
    <col min="12546" max="12559" width="8.08984375" style="52" customWidth="1"/>
    <col min="12560" max="12560" width="6.6328125" style="52" customWidth="1"/>
    <col min="12561" max="12562" width="9.6328125" style="52" customWidth="1"/>
    <col min="12563" max="12800" width="9" style="52"/>
    <col min="12801" max="12801" width="16.6328125" style="52" customWidth="1"/>
    <col min="12802" max="12815" width="8.08984375" style="52" customWidth="1"/>
    <col min="12816" max="12816" width="6.6328125" style="52" customWidth="1"/>
    <col min="12817" max="12818" width="9.6328125" style="52" customWidth="1"/>
    <col min="12819" max="13056" width="9" style="52"/>
    <col min="13057" max="13057" width="16.6328125" style="52" customWidth="1"/>
    <col min="13058" max="13071" width="8.08984375" style="52" customWidth="1"/>
    <col min="13072" max="13072" width="6.6328125" style="52" customWidth="1"/>
    <col min="13073" max="13074" width="9.6328125" style="52" customWidth="1"/>
    <col min="13075" max="13312" width="9" style="52"/>
    <col min="13313" max="13313" width="16.6328125" style="52" customWidth="1"/>
    <col min="13314" max="13327" width="8.08984375" style="52" customWidth="1"/>
    <col min="13328" max="13328" width="6.6328125" style="52" customWidth="1"/>
    <col min="13329" max="13330" width="9.6328125" style="52" customWidth="1"/>
    <col min="13331" max="13568" width="9" style="52"/>
    <col min="13569" max="13569" width="16.6328125" style="52" customWidth="1"/>
    <col min="13570" max="13583" width="8.08984375" style="52" customWidth="1"/>
    <col min="13584" max="13584" width="6.6328125" style="52" customWidth="1"/>
    <col min="13585" max="13586" width="9.6328125" style="52" customWidth="1"/>
    <col min="13587" max="13824" width="9" style="52"/>
    <col min="13825" max="13825" width="16.6328125" style="52" customWidth="1"/>
    <col min="13826" max="13839" width="8.08984375" style="52" customWidth="1"/>
    <col min="13840" max="13840" width="6.6328125" style="52" customWidth="1"/>
    <col min="13841" max="13842" width="9.6328125" style="52" customWidth="1"/>
    <col min="13843" max="14080" width="9" style="52"/>
    <col min="14081" max="14081" width="16.6328125" style="52" customWidth="1"/>
    <col min="14082" max="14095" width="8.08984375" style="52" customWidth="1"/>
    <col min="14096" max="14096" width="6.6328125" style="52" customWidth="1"/>
    <col min="14097" max="14098" width="9.6328125" style="52" customWidth="1"/>
    <col min="14099" max="14336" width="9" style="52"/>
    <col min="14337" max="14337" width="16.6328125" style="52" customWidth="1"/>
    <col min="14338" max="14351" width="8.08984375" style="52" customWidth="1"/>
    <col min="14352" max="14352" width="6.6328125" style="52" customWidth="1"/>
    <col min="14353" max="14354" width="9.6328125" style="52" customWidth="1"/>
    <col min="14355" max="14592" width="9" style="52"/>
    <col min="14593" max="14593" width="16.6328125" style="52" customWidth="1"/>
    <col min="14594" max="14607" width="8.08984375" style="52" customWidth="1"/>
    <col min="14608" max="14608" width="6.6328125" style="52" customWidth="1"/>
    <col min="14609" max="14610" width="9.6328125" style="52" customWidth="1"/>
    <col min="14611" max="14848" width="9" style="52"/>
    <col min="14849" max="14849" width="16.6328125" style="52" customWidth="1"/>
    <col min="14850" max="14863" width="8.08984375" style="52" customWidth="1"/>
    <col min="14864" max="14864" width="6.6328125" style="52" customWidth="1"/>
    <col min="14865" max="14866" width="9.6328125" style="52" customWidth="1"/>
    <col min="14867" max="15104" width="9" style="52"/>
    <col min="15105" max="15105" width="16.6328125" style="52" customWidth="1"/>
    <col min="15106" max="15119" width="8.08984375" style="52" customWidth="1"/>
    <col min="15120" max="15120" width="6.6328125" style="52" customWidth="1"/>
    <col min="15121" max="15122" width="9.6328125" style="52" customWidth="1"/>
    <col min="15123" max="15360" width="9" style="52"/>
    <col min="15361" max="15361" width="16.6328125" style="52" customWidth="1"/>
    <col min="15362" max="15375" width="8.08984375" style="52" customWidth="1"/>
    <col min="15376" max="15376" width="6.6328125" style="52" customWidth="1"/>
    <col min="15377" max="15378" width="9.6328125" style="52" customWidth="1"/>
    <col min="15379" max="15616" width="9" style="52"/>
    <col min="15617" max="15617" width="16.6328125" style="52" customWidth="1"/>
    <col min="15618" max="15631" width="8.08984375" style="52" customWidth="1"/>
    <col min="15632" max="15632" width="6.6328125" style="52" customWidth="1"/>
    <col min="15633" max="15634" width="9.6328125" style="52" customWidth="1"/>
    <col min="15635" max="15872" width="9" style="52"/>
    <col min="15873" max="15873" width="16.6328125" style="52" customWidth="1"/>
    <col min="15874" max="15887" width="8.08984375" style="52" customWidth="1"/>
    <col min="15888" max="15888" width="6.6328125" style="52" customWidth="1"/>
    <col min="15889" max="15890" width="9.6328125" style="52" customWidth="1"/>
    <col min="15891" max="16128" width="9" style="52"/>
    <col min="16129" max="16129" width="16.6328125" style="52" customWidth="1"/>
    <col min="16130" max="16143" width="8.08984375" style="52" customWidth="1"/>
    <col min="16144" max="16144" width="6.6328125" style="52" customWidth="1"/>
    <col min="16145" max="16146" width="9.6328125" style="52" customWidth="1"/>
    <col min="16147" max="16384" width="9" style="52"/>
  </cols>
  <sheetData>
    <row r="1" spans="1:18" ht="25" customHeight="1">
      <c r="A1" s="683" t="s">
        <v>1522</v>
      </c>
      <c r="B1" s="683"/>
      <c r="C1" s="683"/>
      <c r="D1" s="683"/>
      <c r="E1" s="683"/>
      <c r="F1" s="683"/>
      <c r="G1" s="683"/>
      <c r="H1" s="683"/>
      <c r="I1" s="683"/>
      <c r="J1" s="683"/>
      <c r="K1" s="683"/>
      <c r="L1" s="683"/>
      <c r="M1" s="683"/>
      <c r="N1" s="683"/>
      <c r="O1" s="683"/>
      <c r="P1" s="683"/>
      <c r="Q1" s="683"/>
      <c r="R1" s="683"/>
    </row>
    <row r="2" spans="1:18">
      <c r="B2" s="217"/>
      <c r="C2" s="217"/>
      <c r="D2" s="217"/>
      <c r="E2" s="217"/>
      <c r="F2" s="217"/>
      <c r="G2" s="217"/>
    </row>
    <row r="3" spans="1:18">
      <c r="A3" s="211" t="s">
        <v>1523</v>
      </c>
      <c r="B3" s="211"/>
      <c r="C3" s="211"/>
      <c r="D3" s="211"/>
      <c r="E3" s="211"/>
      <c r="F3" s="211"/>
      <c r="G3" s="211"/>
      <c r="H3" s="211"/>
      <c r="I3" s="211"/>
      <c r="K3" s="211" t="s">
        <v>1524</v>
      </c>
      <c r="L3" s="211"/>
      <c r="M3" s="211"/>
      <c r="N3" s="211"/>
      <c r="O3" s="211"/>
      <c r="P3" s="211"/>
      <c r="Q3" s="211"/>
      <c r="R3" s="211"/>
    </row>
    <row r="4" spans="1:18">
      <c r="A4" s="211" t="s">
        <v>1525</v>
      </c>
      <c r="B4" s="211"/>
      <c r="C4" s="211"/>
      <c r="D4" s="211"/>
      <c r="E4" s="211"/>
      <c r="F4" s="211"/>
      <c r="G4" s="211"/>
      <c r="H4" s="211"/>
      <c r="I4" s="211"/>
      <c r="K4" s="211" t="s">
        <v>1526</v>
      </c>
      <c r="L4" s="211"/>
      <c r="M4" s="211"/>
      <c r="N4" s="211"/>
      <c r="O4" s="211"/>
      <c r="P4" s="211"/>
      <c r="Q4" s="211"/>
      <c r="R4" s="211"/>
    </row>
    <row r="5" spans="1:18">
      <c r="A5" s="211" t="s">
        <v>1527</v>
      </c>
      <c r="B5" s="211"/>
      <c r="C5" s="211"/>
      <c r="D5" s="211"/>
      <c r="E5" s="211"/>
      <c r="F5" s="211"/>
      <c r="G5" s="211"/>
      <c r="H5" s="211"/>
      <c r="I5" s="211"/>
      <c r="K5" s="211" t="s">
        <v>1528</v>
      </c>
      <c r="L5" s="211"/>
      <c r="M5" s="211"/>
      <c r="N5" s="211"/>
      <c r="O5" s="211"/>
      <c r="P5" s="211"/>
      <c r="Q5" s="211"/>
      <c r="R5" s="211"/>
    </row>
    <row r="6" spans="1:18">
      <c r="A6" s="211" t="s">
        <v>1529</v>
      </c>
      <c r="B6" s="211"/>
      <c r="C6" s="211"/>
      <c r="D6" s="211"/>
      <c r="E6" s="211"/>
      <c r="F6" s="211"/>
      <c r="G6" s="211"/>
      <c r="H6" s="211"/>
      <c r="I6" s="211"/>
      <c r="J6" s="211"/>
      <c r="K6" s="211"/>
      <c r="L6" s="211"/>
      <c r="M6" s="211"/>
      <c r="N6" s="211"/>
      <c r="O6" s="211"/>
      <c r="P6" s="211"/>
      <c r="Q6" s="211"/>
      <c r="R6" s="211"/>
    </row>
    <row r="7" spans="1:18">
      <c r="A7" s="211" t="s">
        <v>1530</v>
      </c>
      <c r="B7" s="211"/>
      <c r="C7" s="211"/>
      <c r="D7" s="211"/>
      <c r="E7" s="211"/>
      <c r="F7" s="211"/>
      <c r="G7" s="211"/>
      <c r="H7" s="211"/>
      <c r="I7" s="211"/>
      <c r="J7" s="211"/>
      <c r="K7" s="211"/>
      <c r="L7" s="211"/>
      <c r="M7" s="211"/>
      <c r="N7" s="211"/>
      <c r="O7" s="211"/>
      <c r="P7" s="211"/>
      <c r="Q7" s="211"/>
      <c r="R7" s="211"/>
    </row>
    <row r="8" spans="1:18" ht="15" customHeight="1">
      <c r="A8" s="455" t="s">
        <v>1531</v>
      </c>
      <c r="B8" s="211"/>
      <c r="C8" s="211"/>
      <c r="D8" s="211"/>
      <c r="E8" s="211"/>
      <c r="F8" s="211"/>
      <c r="G8" s="211"/>
      <c r="H8" s="211"/>
      <c r="I8" s="211"/>
      <c r="J8" s="211"/>
      <c r="K8" s="211"/>
      <c r="L8" s="211"/>
      <c r="M8" s="211"/>
      <c r="N8" s="211"/>
      <c r="O8" s="211"/>
      <c r="P8" s="211"/>
      <c r="Q8" s="211"/>
      <c r="R8" s="211"/>
    </row>
    <row r="9" spans="1:18" ht="15" customHeight="1">
      <c r="A9" s="741" t="s">
        <v>1532</v>
      </c>
      <c r="B9" s="759" t="s">
        <v>1533</v>
      </c>
      <c r="C9" s="761"/>
      <c r="D9" s="759" t="s">
        <v>1534</v>
      </c>
      <c r="E9" s="760"/>
      <c r="F9" s="760"/>
      <c r="G9" s="760"/>
      <c r="H9" s="760"/>
      <c r="I9" s="760"/>
      <c r="J9" s="760"/>
      <c r="K9" s="760"/>
      <c r="L9" s="760"/>
      <c r="M9" s="760"/>
      <c r="N9" s="760"/>
      <c r="O9" s="760"/>
      <c r="P9" s="761"/>
      <c r="Q9" s="792" t="s">
        <v>1535</v>
      </c>
      <c r="R9" s="795" t="s">
        <v>1536</v>
      </c>
    </row>
    <row r="10" spans="1:18" ht="15" customHeight="1">
      <c r="A10" s="742"/>
      <c r="B10" s="735" t="s">
        <v>1537</v>
      </c>
      <c r="C10" s="735" t="s">
        <v>1538</v>
      </c>
      <c r="D10" s="737" t="s">
        <v>1539</v>
      </c>
      <c r="E10" s="738"/>
      <c r="F10" s="738"/>
      <c r="G10" s="738"/>
      <c r="H10" s="738"/>
      <c r="I10" s="738"/>
      <c r="J10" s="738"/>
      <c r="K10" s="738"/>
      <c r="L10" s="738"/>
      <c r="M10" s="738"/>
      <c r="N10" s="739"/>
      <c r="O10" s="735" t="s">
        <v>1538</v>
      </c>
      <c r="P10" s="790" t="s">
        <v>1540</v>
      </c>
      <c r="Q10" s="793"/>
      <c r="R10" s="796"/>
    </row>
    <row r="11" spans="1:18" ht="15" customHeight="1">
      <c r="A11" s="743"/>
      <c r="B11" s="736"/>
      <c r="C11" s="736"/>
      <c r="D11" s="316" t="s">
        <v>1418</v>
      </c>
      <c r="E11" s="316" t="s">
        <v>1541</v>
      </c>
      <c r="F11" s="316">
        <v>2</v>
      </c>
      <c r="G11" s="316">
        <v>3</v>
      </c>
      <c r="H11" s="316">
        <v>4</v>
      </c>
      <c r="I11" s="316">
        <v>5</v>
      </c>
      <c r="J11" s="316">
        <v>6</v>
      </c>
      <c r="K11" s="316">
        <v>7</v>
      </c>
      <c r="L11" s="316">
        <v>8</v>
      </c>
      <c r="M11" s="316">
        <v>9</v>
      </c>
      <c r="N11" s="316" t="s">
        <v>1542</v>
      </c>
      <c r="O11" s="736"/>
      <c r="P11" s="791"/>
      <c r="Q11" s="794"/>
      <c r="R11" s="797"/>
    </row>
    <row r="12" spans="1:18" s="424" customFormat="1" ht="9" customHeight="1">
      <c r="A12" s="213"/>
      <c r="B12" s="211"/>
      <c r="C12" s="211"/>
      <c r="D12" s="211"/>
      <c r="E12" s="211"/>
      <c r="F12" s="211"/>
      <c r="G12" s="211"/>
      <c r="H12" s="211"/>
      <c r="I12" s="211"/>
      <c r="J12" s="211"/>
      <c r="K12" s="211"/>
      <c r="L12" s="211"/>
      <c r="M12" s="211"/>
      <c r="N12" s="211"/>
      <c r="O12" s="211"/>
      <c r="P12" s="211"/>
      <c r="Q12" s="211"/>
      <c r="R12" s="211"/>
    </row>
    <row r="13" spans="1:18" ht="15" customHeight="1">
      <c r="A13" s="213" t="s">
        <v>1543</v>
      </c>
      <c r="B13" s="211"/>
      <c r="C13" s="211"/>
      <c r="D13" s="211"/>
      <c r="E13" s="211"/>
      <c r="F13" s="211"/>
      <c r="G13" s="211"/>
      <c r="H13" s="211"/>
      <c r="I13" s="211"/>
      <c r="J13" s="211"/>
      <c r="K13" s="211"/>
      <c r="L13" s="211"/>
      <c r="M13" s="211"/>
      <c r="N13" s="211"/>
      <c r="O13" s="211"/>
      <c r="P13" s="211"/>
      <c r="Q13" s="211"/>
      <c r="R13" s="211"/>
    </row>
    <row r="14" spans="1:18" ht="15" customHeight="1">
      <c r="A14" s="331" t="s">
        <v>1544</v>
      </c>
      <c r="B14" s="456">
        <v>270530</v>
      </c>
      <c r="C14" s="456">
        <v>669603</v>
      </c>
      <c r="D14" s="456">
        <v>268988</v>
      </c>
      <c r="E14" s="456">
        <v>91137</v>
      </c>
      <c r="F14" s="456">
        <v>67439</v>
      </c>
      <c r="G14" s="456">
        <v>48132</v>
      </c>
      <c r="H14" s="456">
        <v>40774</v>
      </c>
      <c r="I14" s="456">
        <v>14504</v>
      </c>
      <c r="J14" s="456">
        <v>4665</v>
      </c>
      <c r="K14" s="456">
        <v>1756</v>
      </c>
      <c r="L14" s="456">
        <v>445</v>
      </c>
      <c r="M14" s="456">
        <v>101</v>
      </c>
      <c r="N14" s="456">
        <v>35</v>
      </c>
      <c r="O14" s="456">
        <v>651139</v>
      </c>
      <c r="P14" s="456">
        <v>2.42</v>
      </c>
      <c r="Q14" s="456">
        <v>1983</v>
      </c>
      <c r="R14" s="456">
        <v>2276</v>
      </c>
    </row>
    <row r="15" spans="1:18" s="424" customFormat="1" ht="15" customHeight="1">
      <c r="A15" s="213" t="s">
        <v>1545</v>
      </c>
      <c r="B15" s="377">
        <v>234157</v>
      </c>
      <c r="C15" s="377">
        <v>556186</v>
      </c>
      <c r="D15" s="377">
        <v>232770</v>
      </c>
      <c r="E15" s="377">
        <v>84528</v>
      </c>
      <c r="F15" s="377">
        <v>58053</v>
      </c>
      <c r="G15" s="377">
        <v>40715</v>
      </c>
      <c r="H15" s="377">
        <v>33977</v>
      </c>
      <c r="I15" s="377">
        <v>11292</v>
      </c>
      <c r="J15" s="377">
        <v>3065</v>
      </c>
      <c r="K15" s="377">
        <v>900</v>
      </c>
      <c r="L15" s="377">
        <v>190</v>
      </c>
      <c r="M15" s="377">
        <v>34</v>
      </c>
      <c r="N15" s="377">
        <v>16</v>
      </c>
      <c r="O15" s="377">
        <v>541829</v>
      </c>
      <c r="P15" s="377">
        <v>2.33</v>
      </c>
      <c r="Q15" s="377">
        <v>1808</v>
      </c>
      <c r="R15" s="377">
        <v>2153</v>
      </c>
    </row>
    <row r="16" spans="1:18" ht="15" customHeight="1">
      <c r="A16" s="213" t="s">
        <v>1546</v>
      </c>
      <c r="B16" s="370"/>
      <c r="C16" s="370"/>
      <c r="D16" s="370"/>
      <c r="E16" s="370"/>
      <c r="F16" s="370"/>
      <c r="G16" s="370"/>
      <c r="H16" s="370"/>
      <c r="I16" s="370"/>
      <c r="J16" s="370"/>
      <c r="K16" s="370"/>
      <c r="L16" s="370"/>
      <c r="M16" s="370"/>
      <c r="N16" s="370"/>
      <c r="O16" s="370"/>
      <c r="P16" s="370"/>
      <c r="Q16" s="370"/>
      <c r="R16" s="370"/>
    </row>
    <row r="17" spans="1:18" s="458" customFormat="1" ht="15" customHeight="1">
      <c r="A17" s="331" t="s">
        <v>1544</v>
      </c>
      <c r="B17" s="457">
        <v>302413</v>
      </c>
      <c r="C17" s="457">
        <v>734474</v>
      </c>
      <c r="D17" s="457">
        <v>301718</v>
      </c>
      <c r="E17" s="457">
        <v>105252</v>
      </c>
      <c r="F17" s="457">
        <v>77806</v>
      </c>
      <c r="G17" s="457">
        <v>53581</v>
      </c>
      <c r="H17" s="457">
        <v>42451</v>
      </c>
      <c r="I17" s="457">
        <v>15104</v>
      </c>
      <c r="J17" s="457">
        <v>4882</v>
      </c>
      <c r="K17" s="457">
        <v>1871</v>
      </c>
      <c r="L17" s="457">
        <v>549</v>
      </c>
      <c r="M17" s="457">
        <v>150</v>
      </c>
      <c r="N17" s="457">
        <v>72</v>
      </c>
      <c r="O17" s="457">
        <v>715809</v>
      </c>
      <c r="P17" s="457">
        <v>2.3724438050000001</v>
      </c>
      <c r="Q17" s="457">
        <v>2156</v>
      </c>
      <c r="R17" s="457">
        <v>1585</v>
      </c>
    </row>
    <row r="18" spans="1:18" ht="15" customHeight="1">
      <c r="A18" s="213" t="s">
        <v>1545</v>
      </c>
      <c r="B18" s="374">
        <v>250897</v>
      </c>
      <c r="C18" s="374">
        <v>579318</v>
      </c>
      <c r="D18" s="374">
        <v>250386</v>
      </c>
      <c r="E18" s="374">
        <v>95296</v>
      </c>
      <c r="F18" s="374">
        <v>63532</v>
      </c>
      <c r="G18" s="374">
        <v>42859</v>
      </c>
      <c r="H18" s="374">
        <v>33714</v>
      </c>
      <c r="I18" s="374">
        <v>11031</v>
      </c>
      <c r="J18" s="374">
        <v>2801</v>
      </c>
      <c r="K18" s="374">
        <v>879</v>
      </c>
      <c r="L18" s="374">
        <v>196</v>
      </c>
      <c r="M18" s="374">
        <v>55</v>
      </c>
      <c r="N18" s="374">
        <v>23</v>
      </c>
      <c r="O18" s="374">
        <v>566210</v>
      </c>
      <c r="P18" s="374">
        <v>2</v>
      </c>
      <c r="Q18" s="374">
        <v>1913</v>
      </c>
      <c r="R18" s="374">
        <v>1330</v>
      </c>
    </row>
    <row r="19" spans="1:18" ht="9" customHeight="1">
      <c r="A19" s="333"/>
      <c r="B19" s="334"/>
      <c r="C19" s="334"/>
      <c r="D19" s="334"/>
      <c r="E19" s="334"/>
      <c r="F19" s="334"/>
      <c r="G19" s="334"/>
      <c r="H19" s="334"/>
      <c r="I19" s="334"/>
      <c r="J19" s="334"/>
      <c r="K19" s="334"/>
      <c r="L19" s="334"/>
      <c r="M19" s="334"/>
      <c r="N19" s="334"/>
      <c r="O19" s="334"/>
      <c r="P19" s="334"/>
      <c r="Q19" s="334"/>
      <c r="R19" s="334"/>
    </row>
    <row r="20" spans="1:18">
      <c r="A20" s="211" t="s">
        <v>1547</v>
      </c>
      <c r="B20" s="211"/>
      <c r="C20" s="211"/>
      <c r="D20" s="211"/>
      <c r="E20" s="211"/>
      <c r="F20" s="211"/>
      <c r="G20" s="211"/>
      <c r="H20" s="211"/>
      <c r="I20" s="211"/>
      <c r="J20" s="211"/>
      <c r="K20" s="211"/>
      <c r="L20" s="211"/>
      <c r="M20" s="211"/>
      <c r="N20" s="211"/>
      <c r="O20" s="211"/>
      <c r="P20" s="211"/>
      <c r="Q20" s="211"/>
      <c r="R20" s="211"/>
    </row>
  </sheetData>
  <mergeCells count="11">
    <mergeCell ref="P10:P11"/>
    <mergeCell ref="A1:R1"/>
    <mergeCell ref="A9:A11"/>
    <mergeCell ref="B9:C9"/>
    <mergeCell ref="D9:P9"/>
    <mergeCell ref="Q9:Q11"/>
    <mergeCell ref="R9:R11"/>
    <mergeCell ref="B10:B11"/>
    <mergeCell ref="C10:C11"/>
    <mergeCell ref="D10:N10"/>
    <mergeCell ref="O10:O11"/>
  </mergeCells>
  <phoneticPr fontId="3"/>
  <pageMargins left="0.75" right="0.75" top="1" bottom="1" header="0.51200000000000001" footer="0.51200000000000001"/>
  <pageSetup paperSize="9" scale="80" orientation="landscape" horizontalDpi="1200" verticalDpi="12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D4D84-7662-4FFA-B7F8-6996081B0B8B}">
  <dimension ref="A1:Y28"/>
  <sheetViews>
    <sheetView workbookViewId="0">
      <pane xSplit="1" ySplit="9" topLeftCell="B10" activePane="bottomRight" state="frozen"/>
      <selection pane="topRight" activeCell="B1" sqref="B1"/>
      <selection pane="bottomLeft" activeCell="A10" sqref="A10"/>
      <selection pane="bottomRight" sqref="A1:V1"/>
    </sheetView>
  </sheetViews>
  <sheetFormatPr defaultColWidth="9" defaultRowHeight="13"/>
  <cols>
    <col min="1" max="1" width="23.6328125" style="52" customWidth="1"/>
    <col min="2" max="2" width="10.6328125" style="52" customWidth="1"/>
    <col min="3" max="10" width="7.6328125" style="52" customWidth="1"/>
    <col min="11" max="12" width="8.6328125" style="52" customWidth="1"/>
    <col min="13" max="13" width="10.6328125" style="52" customWidth="1"/>
    <col min="14" max="16" width="15.6328125" style="52" customWidth="1"/>
    <col min="17" max="17" width="10.6328125" style="52" customWidth="1"/>
    <col min="18" max="19" width="8.6328125" style="52" customWidth="1"/>
    <col min="20" max="22" width="7.6328125" style="52" customWidth="1"/>
    <col min="23" max="256" width="9" style="52"/>
    <col min="257" max="257" width="23.6328125" style="52" customWidth="1"/>
    <col min="258" max="258" width="10.6328125" style="52" customWidth="1"/>
    <col min="259" max="266" width="7.6328125" style="52" customWidth="1"/>
    <col min="267" max="268" width="8.6328125" style="52" customWidth="1"/>
    <col min="269" max="269" width="10.6328125" style="52" customWidth="1"/>
    <col min="270" max="272" width="15.6328125" style="52" customWidth="1"/>
    <col min="273" max="273" width="10.6328125" style="52" customWidth="1"/>
    <col min="274" max="275" width="8.6328125" style="52" customWidth="1"/>
    <col min="276" max="278" width="7.6328125" style="52" customWidth="1"/>
    <col min="279" max="512" width="9" style="52"/>
    <col min="513" max="513" width="23.6328125" style="52" customWidth="1"/>
    <col min="514" max="514" width="10.6328125" style="52" customWidth="1"/>
    <col min="515" max="522" width="7.6328125" style="52" customWidth="1"/>
    <col min="523" max="524" width="8.6328125" style="52" customWidth="1"/>
    <col min="525" max="525" width="10.6328125" style="52" customWidth="1"/>
    <col min="526" max="528" width="15.6328125" style="52" customWidth="1"/>
    <col min="529" max="529" width="10.6328125" style="52" customWidth="1"/>
    <col min="530" max="531" width="8.6328125" style="52" customWidth="1"/>
    <col min="532" max="534" width="7.6328125" style="52" customWidth="1"/>
    <col min="535" max="768" width="9" style="52"/>
    <col min="769" max="769" width="23.6328125" style="52" customWidth="1"/>
    <col min="770" max="770" width="10.6328125" style="52" customWidth="1"/>
    <col min="771" max="778" width="7.6328125" style="52" customWidth="1"/>
    <col min="779" max="780" width="8.6328125" style="52" customWidth="1"/>
    <col min="781" max="781" width="10.6328125" style="52" customWidth="1"/>
    <col min="782" max="784" width="15.6328125" style="52" customWidth="1"/>
    <col min="785" max="785" width="10.6328125" style="52" customWidth="1"/>
    <col min="786" max="787" width="8.6328125" style="52" customWidth="1"/>
    <col min="788" max="790" width="7.6328125" style="52" customWidth="1"/>
    <col min="791" max="1024" width="9" style="52"/>
    <col min="1025" max="1025" width="23.6328125" style="52" customWidth="1"/>
    <col min="1026" max="1026" width="10.6328125" style="52" customWidth="1"/>
    <col min="1027" max="1034" width="7.6328125" style="52" customWidth="1"/>
    <col min="1035" max="1036" width="8.6328125" style="52" customWidth="1"/>
    <col min="1037" max="1037" width="10.6328125" style="52" customWidth="1"/>
    <col min="1038" max="1040" width="15.6328125" style="52" customWidth="1"/>
    <col min="1041" max="1041" width="10.6328125" style="52" customWidth="1"/>
    <col min="1042" max="1043" width="8.6328125" style="52" customWidth="1"/>
    <col min="1044" max="1046" width="7.6328125" style="52" customWidth="1"/>
    <col min="1047" max="1280" width="9" style="52"/>
    <col min="1281" max="1281" width="23.6328125" style="52" customWidth="1"/>
    <col min="1282" max="1282" width="10.6328125" style="52" customWidth="1"/>
    <col min="1283" max="1290" width="7.6328125" style="52" customWidth="1"/>
    <col min="1291" max="1292" width="8.6328125" style="52" customWidth="1"/>
    <col min="1293" max="1293" width="10.6328125" style="52" customWidth="1"/>
    <col min="1294" max="1296" width="15.6328125" style="52" customWidth="1"/>
    <col min="1297" max="1297" width="10.6328125" style="52" customWidth="1"/>
    <col min="1298" max="1299" width="8.6328125" style="52" customWidth="1"/>
    <col min="1300" max="1302" width="7.6328125" style="52" customWidth="1"/>
    <col min="1303" max="1536" width="9" style="52"/>
    <col min="1537" max="1537" width="23.6328125" style="52" customWidth="1"/>
    <col min="1538" max="1538" width="10.6328125" style="52" customWidth="1"/>
    <col min="1539" max="1546" width="7.6328125" style="52" customWidth="1"/>
    <col min="1547" max="1548" width="8.6328125" style="52" customWidth="1"/>
    <col min="1549" max="1549" width="10.6328125" style="52" customWidth="1"/>
    <col min="1550" max="1552" width="15.6328125" style="52" customWidth="1"/>
    <col min="1553" max="1553" width="10.6328125" style="52" customWidth="1"/>
    <col min="1554" max="1555" width="8.6328125" style="52" customWidth="1"/>
    <col min="1556" max="1558" width="7.6328125" style="52" customWidth="1"/>
    <col min="1559" max="1792" width="9" style="52"/>
    <col min="1793" max="1793" width="23.6328125" style="52" customWidth="1"/>
    <col min="1794" max="1794" width="10.6328125" style="52" customWidth="1"/>
    <col min="1795" max="1802" width="7.6328125" style="52" customWidth="1"/>
    <col min="1803" max="1804" width="8.6328125" style="52" customWidth="1"/>
    <col min="1805" max="1805" width="10.6328125" style="52" customWidth="1"/>
    <col min="1806" max="1808" width="15.6328125" style="52" customWidth="1"/>
    <col min="1809" max="1809" width="10.6328125" style="52" customWidth="1"/>
    <col min="1810" max="1811" width="8.6328125" style="52" customWidth="1"/>
    <col min="1812" max="1814" width="7.6328125" style="52" customWidth="1"/>
    <col min="1815" max="2048" width="9" style="52"/>
    <col min="2049" max="2049" width="23.6328125" style="52" customWidth="1"/>
    <col min="2050" max="2050" width="10.6328125" style="52" customWidth="1"/>
    <col min="2051" max="2058" width="7.6328125" style="52" customWidth="1"/>
    <col min="2059" max="2060" width="8.6328125" style="52" customWidth="1"/>
    <col min="2061" max="2061" width="10.6328125" style="52" customWidth="1"/>
    <col min="2062" max="2064" width="15.6328125" style="52" customWidth="1"/>
    <col min="2065" max="2065" width="10.6328125" style="52" customWidth="1"/>
    <col min="2066" max="2067" width="8.6328125" style="52" customWidth="1"/>
    <col min="2068" max="2070" width="7.6328125" style="52" customWidth="1"/>
    <col min="2071" max="2304" width="9" style="52"/>
    <col min="2305" max="2305" width="23.6328125" style="52" customWidth="1"/>
    <col min="2306" max="2306" width="10.6328125" style="52" customWidth="1"/>
    <col min="2307" max="2314" width="7.6328125" style="52" customWidth="1"/>
    <col min="2315" max="2316" width="8.6328125" style="52" customWidth="1"/>
    <col min="2317" max="2317" width="10.6328125" style="52" customWidth="1"/>
    <col min="2318" max="2320" width="15.6328125" style="52" customWidth="1"/>
    <col min="2321" max="2321" width="10.6328125" style="52" customWidth="1"/>
    <col min="2322" max="2323" width="8.6328125" style="52" customWidth="1"/>
    <col min="2324" max="2326" width="7.6328125" style="52" customWidth="1"/>
    <col min="2327" max="2560" width="9" style="52"/>
    <col min="2561" max="2561" width="23.6328125" style="52" customWidth="1"/>
    <col min="2562" max="2562" width="10.6328125" style="52" customWidth="1"/>
    <col min="2563" max="2570" width="7.6328125" style="52" customWidth="1"/>
    <col min="2571" max="2572" width="8.6328125" style="52" customWidth="1"/>
    <col min="2573" max="2573" width="10.6328125" style="52" customWidth="1"/>
    <col min="2574" max="2576" width="15.6328125" style="52" customWidth="1"/>
    <col min="2577" max="2577" width="10.6328125" style="52" customWidth="1"/>
    <col min="2578" max="2579" width="8.6328125" style="52" customWidth="1"/>
    <col min="2580" max="2582" width="7.6328125" style="52" customWidth="1"/>
    <col min="2583" max="2816" width="9" style="52"/>
    <col min="2817" max="2817" width="23.6328125" style="52" customWidth="1"/>
    <col min="2818" max="2818" width="10.6328125" style="52" customWidth="1"/>
    <col min="2819" max="2826" width="7.6328125" style="52" customWidth="1"/>
    <col min="2827" max="2828" width="8.6328125" style="52" customWidth="1"/>
    <col min="2829" max="2829" width="10.6328125" style="52" customWidth="1"/>
    <col min="2830" max="2832" width="15.6328125" style="52" customWidth="1"/>
    <col min="2833" max="2833" width="10.6328125" style="52" customWidth="1"/>
    <col min="2834" max="2835" width="8.6328125" style="52" customWidth="1"/>
    <col min="2836" max="2838" width="7.6328125" style="52" customWidth="1"/>
    <col min="2839" max="3072" width="9" style="52"/>
    <col min="3073" max="3073" width="23.6328125" style="52" customWidth="1"/>
    <col min="3074" max="3074" width="10.6328125" style="52" customWidth="1"/>
    <col min="3075" max="3082" width="7.6328125" style="52" customWidth="1"/>
    <col min="3083" max="3084" width="8.6328125" style="52" customWidth="1"/>
    <col min="3085" max="3085" width="10.6328125" style="52" customWidth="1"/>
    <col min="3086" max="3088" width="15.6328125" style="52" customWidth="1"/>
    <col min="3089" max="3089" width="10.6328125" style="52" customWidth="1"/>
    <col min="3090" max="3091" width="8.6328125" style="52" customWidth="1"/>
    <col min="3092" max="3094" width="7.6328125" style="52" customWidth="1"/>
    <col min="3095" max="3328" width="9" style="52"/>
    <col min="3329" max="3329" width="23.6328125" style="52" customWidth="1"/>
    <col min="3330" max="3330" width="10.6328125" style="52" customWidth="1"/>
    <col min="3331" max="3338" width="7.6328125" style="52" customWidth="1"/>
    <col min="3339" max="3340" width="8.6328125" style="52" customWidth="1"/>
    <col min="3341" max="3341" width="10.6328125" style="52" customWidth="1"/>
    <col min="3342" max="3344" width="15.6328125" style="52" customWidth="1"/>
    <col min="3345" max="3345" width="10.6328125" style="52" customWidth="1"/>
    <col min="3346" max="3347" width="8.6328125" style="52" customWidth="1"/>
    <col min="3348" max="3350" width="7.6328125" style="52" customWidth="1"/>
    <col min="3351" max="3584" width="9" style="52"/>
    <col min="3585" max="3585" width="23.6328125" style="52" customWidth="1"/>
    <col min="3586" max="3586" width="10.6328125" style="52" customWidth="1"/>
    <col min="3587" max="3594" width="7.6328125" style="52" customWidth="1"/>
    <col min="3595" max="3596" width="8.6328125" style="52" customWidth="1"/>
    <col min="3597" max="3597" width="10.6328125" style="52" customWidth="1"/>
    <col min="3598" max="3600" width="15.6328125" style="52" customWidth="1"/>
    <col min="3601" max="3601" width="10.6328125" style="52" customWidth="1"/>
    <col min="3602" max="3603" width="8.6328125" style="52" customWidth="1"/>
    <col min="3604" max="3606" width="7.6328125" style="52" customWidth="1"/>
    <col min="3607" max="3840" width="9" style="52"/>
    <col min="3841" max="3841" width="23.6328125" style="52" customWidth="1"/>
    <col min="3842" max="3842" width="10.6328125" style="52" customWidth="1"/>
    <col min="3843" max="3850" width="7.6328125" style="52" customWidth="1"/>
    <col min="3851" max="3852" width="8.6328125" style="52" customWidth="1"/>
    <col min="3853" max="3853" width="10.6328125" style="52" customWidth="1"/>
    <col min="3854" max="3856" width="15.6328125" style="52" customWidth="1"/>
    <col min="3857" max="3857" width="10.6328125" style="52" customWidth="1"/>
    <col min="3858" max="3859" width="8.6328125" style="52" customWidth="1"/>
    <col min="3860" max="3862" width="7.6328125" style="52" customWidth="1"/>
    <col min="3863" max="4096" width="9" style="52"/>
    <col min="4097" max="4097" width="23.6328125" style="52" customWidth="1"/>
    <col min="4098" max="4098" width="10.6328125" style="52" customWidth="1"/>
    <col min="4099" max="4106" width="7.6328125" style="52" customWidth="1"/>
    <col min="4107" max="4108" width="8.6328125" style="52" customWidth="1"/>
    <col min="4109" max="4109" width="10.6328125" style="52" customWidth="1"/>
    <col min="4110" max="4112" width="15.6328125" style="52" customWidth="1"/>
    <col min="4113" max="4113" width="10.6328125" style="52" customWidth="1"/>
    <col min="4114" max="4115" width="8.6328125" style="52" customWidth="1"/>
    <col min="4116" max="4118" width="7.6328125" style="52" customWidth="1"/>
    <col min="4119" max="4352" width="9" style="52"/>
    <col min="4353" max="4353" width="23.6328125" style="52" customWidth="1"/>
    <col min="4354" max="4354" width="10.6328125" style="52" customWidth="1"/>
    <col min="4355" max="4362" width="7.6328125" style="52" customWidth="1"/>
    <col min="4363" max="4364" width="8.6328125" style="52" customWidth="1"/>
    <col min="4365" max="4365" width="10.6328125" style="52" customWidth="1"/>
    <col min="4366" max="4368" width="15.6328125" style="52" customWidth="1"/>
    <col min="4369" max="4369" width="10.6328125" style="52" customWidth="1"/>
    <col min="4370" max="4371" width="8.6328125" style="52" customWidth="1"/>
    <col min="4372" max="4374" width="7.6328125" style="52" customWidth="1"/>
    <col min="4375" max="4608" width="9" style="52"/>
    <col min="4609" max="4609" width="23.6328125" style="52" customWidth="1"/>
    <col min="4610" max="4610" width="10.6328125" style="52" customWidth="1"/>
    <col min="4611" max="4618" width="7.6328125" style="52" customWidth="1"/>
    <col min="4619" max="4620" width="8.6328125" style="52" customWidth="1"/>
    <col min="4621" max="4621" width="10.6328125" style="52" customWidth="1"/>
    <col min="4622" max="4624" width="15.6328125" style="52" customWidth="1"/>
    <col min="4625" max="4625" width="10.6328125" style="52" customWidth="1"/>
    <col min="4626" max="4627" width="8.6328125" style="52" customWidth="1"/>
    <col min="4628" max="4630" width="7.6328125" style="52" customWidth="1"/>
    <col min="4631" max="4864" width="9" style="52"/>
    <col min="4865" max="4865" width="23.6328125" style="52" customWidth="1"/>
    <col min="4866" max="4866" width="10.6328125" style="52" customWidth="1"/>
    <col min="4867" max="4874" width="7.6328125" style="52" customWidth="1"/>
    <col min="4875" max="4876" width="8.6328125" style="52" customWidth="1"/>
    <col min="4877" max="4877" width="10.6328125" style="52" customWidth="1"/>
    <col min="4878" max="4880" width="15.6328125" style="52" customWidth="1"/>
    <col min="4881" max="4881" width="10.6328125" style="52" customWidth="1"/>
    <col min="4882" max="4883" width="8.6328125" style="52" customWidth="1"/>
    <col min="4884" max="4886" width="7.6328125" style="52" customWidth="1"/>
    <col min="4887" max="5120" width="9" style="52"/>
    <col min="5121" max="5121" width="23.6328125" style="52" customWidth="1"/>
    <col min="5122" max="5122" width="10.6328125" style="52" customWidth="1"/>
    <col min="5123" max="5130" width="7.6328125" style="52" customWidth="1"/>
    <col min="5131" max="5132" width="8.6328125" style="52" customWidth="1"/>
    <col min="5133" max="5133" width="10.6328125" style="52" customWidth="1"/>
    <col min="5134" max="5136" width="15.6328125" style="52" customWidth="1"/>
    <col min="5137" max="5137" width="10.6328125" style="52" customWidth="1"/>
    <col min="5138" max="5139" width="8.6328125" style="52" customWidth="1"/>
    <col min="5140" max="5142" width="7.6328125" style="52" customWidth="1"/>
    <col min="5143" max="5376" width="9" style="52"/>
    <col min="5377" max="5377" width="23.6328125" style="52" customWidth="1"/>
    <col min="5378" max="5378" width="10.6328125" style="52" customWidth="1"/>
    <col min="5379" max="5386" width="7.6328125" style="52" customWidth="1"/>
    <col min="5387" max="5388" width="8.6328125" style="52" customWidth="1"/>
    <col min="5389" max="5389" width="10.6328125" style="52" customWidth="1"/>
    <col min="5390" max="5392" width="15.6328125" style="52" customWidth="1"/>
    <col min="5393" max="5393" width="10.6328125" style="52" customWidth="1"/>
    <col min="5394" max="5395" width="8.6328125" style="52" customWidth="1"/>
    <col min="5396" max="5398" width="7.6328125" style="52" customWidth="1"/>
    <col min="5399" max="5632" width="9" style="52"/>
    <col min="5633" max="5633" width="23.6328125" style="52" customWidth="1"/>
    <col min="5634" max="5634" width="10.6328125" style="52" customWidth="1"/>
    <col min="5635" max="5642" width="7.6328125" style="52" customWidth="1"/>
    <col min="5643" max="5644" width="8.6328125" style="52" customWidth="1"/>
    <col min="5645" max="5645" width="10.6328125" style="52" customWidth="1"/>
    <col min="5646" max="5648" width="15.6328125" style="52" customWidth="1"/>
    <col min="5649" max="5649" width="10.6328125" style="52" customWidth="1"/>
    <col min="5650" max="5651" width="8.6328125" style="52" customWidth="1"/>
    <col min="5652" max="5654" width="7.6328125" style="52" customWidth="1"/>
    <col min="5655" max="5888" width="9" style="52"/>
    <col min="5889" max="5889" width="23.6328125" style="52" customWidth="1"/>
    <col min="5890" max="5890" width="10.6328125" style="52" customWidth="1"/>
    <col min="5891" max="5898" width="7.6328125" style="52" customWidth="1"/>
    <col min="5899" max="5900" width="8.6328125" style="52" customWidth="1"/>
    <col min="5901" max="5901" width="10.6328125" style="52" customWidth="1"/>
    <col min="5902" max="5904" width="15.6328125" style="52" customWidth="1"/>
    <col min="5905" max="5905" width="10.6328125" style="52" customWidth="1"/>
    <col min="5906" max="5907" width="8.6328125" style="52" customWidth="1"/>
    <col min="5908" max="5910" width="7.6328125" style="52" customWidth="1"/>
    <col min="5911" max="6144" width="9" style="52"/>
    <col min="6145" max="6145" width="23.6328125" style="52" customWidth="1"/>
    <col min="6146" max="6146" width="10.6328125" style="52" customWidth="1"/>
    <col min="6147" max="6154" width="7.6328125" style="52" customWidth="1"/>
    <col min="6155" max="6156" width="8.6328125" style="52" customWidth="1"/>
    <col min="6157" max="6157" width="10.6328125" style="52" customWidth="1"/>
    <col min="6158" max="6160" width="15.6328125" style="52" customWidth="1"/>
    <col min="6161" max="6161" width="10.6328125" style="52" customWidth="1"/>
    <col min="6162" max="6163" width="8.6328125" style="52" customWidth="1"/>
    <col min="6164" max="6166" width="7.6328125" style="52" customWidth="1"/>
    <col min="6167" max="6400" width="9" style="52"/>
    <col min="6401" max="6401" width="23.6328125" style="52" customWidth="1"/>
    <col min="6402" max="6402" width="10.6328125" style="52" customWidth="1"/>
    <col min="6403" max="6410" width="7.6328125" style="52" customWidth="1"/>
    <col min="6411" max="6412" width="8.6328125" style="52" customWidth="1"/>
    <col min="6413" max="6413" width="10.6328125" style="52" customWidth="1"/>
    <col min="6414" max="6416" width="15.6328125" style="52" customWidth="1"/>
    <col min="6417" max="6417" width="10.6328125" style="52" customWidth="1"/>
    <col min="6418" max="6419" width="8.6328125" style="52" customWidth="1"/>
    <col min="6420" max="6422" width="7.6328125" style="52" customWidth="1"/>
    <col min="6423" max="6656" width="9" style="52"/>
    <col min="6657" max="6657" width="23.6328125" style="52" customWidth="1"/>
    <col min="6658" max="6658" width="10.6328125" style="52" customWidth="1"/>
    <col min="6659" max="6666" width="7.6328125" style="52" customWidth="1"/>
    <col min="6667" max="6668" width="8.6328125" style="52" customWidth="1"/>
    <col min="6669" max="6669" width="10.6328125" style="52" customWidth="1"/>
    <col min="6670" max="6672" width="15.6328125" style="52" customWidth="1"/>
    <col min="6673" max="6673" width="10.6328125" style="52" customWidth="1"/>
    <col min="6674" max="6675" width="8.6328125" style="52" customWidth="1"/>
    <col min="6676" max="6678" width="7.6328125" style="52" customWidth="1"/>
    <col min="6679" max="6912" width="9" style="52"/>
    <col min="6913" max="6913" width="23.6328125" style="52" customWidth="1"/>
    <col min="6914" max="6914" width="10.6328125" style="52" customWidth="1"/>
    <col min="6915" max="6922" width="7.6328125" style="52" customWidth="1"/>
    <col min="6923" max="6924" width="8.6328125" style="52" customWidth="1"/>
    <col min="6925" max="6925" width="10.6328125" style="52" customWidth="1"/>
    <col min="6926" max="6928" width="15.6328125" style="52" customWidth="1"/>
    <col min="6929" max="6929" width="10.6328125" style="52" customWidth="1"/>
    <col min="6930" max="6931" width="8.6328125" style="52" customWidth="1"/>
    <col min="6932" max="6934" width="7.6328125" style="52" customWidth="1"/>
    <col min="6935" max="7168" width="9" style="52"/>
    <col min="7169" max="7169" width="23.6328125" style="52" customWidth="1"/>
    <col min="7170" max="7170" width="10.6328125" style="52" customWidth="1"/>
    <col min="7171" max="7178" width="7.6328125" style="52" customWidth="1"/>
    <col min="7179" max="7180" width="8.6328125" style="52" customWidth="1"/>
    <col min="7181" max="7181" width="10.6328125" style="52" customWidth="1"/>
    <col min="7182" max="7184" width="15.6328125" style="52" customWidth="1"/>
    <col min="7185" max="7185" width="10.6328125" style="52" customWidth="1"/>
    <col min="7186" max="7187" width="8.6328125" style="52" customWidth="1"/>
    <col min="7188" max="7190" width="7.6328125" style="52" customWidth="1"/>
    <col min="7191" max="7424" width="9" style="52"/>
    <col min="7425" max="7425" width="23.6328125" style="52" customWidth="1"/>
    <col min="7426" max="7426" width="10.6328125" style="52" customWidth="1"/>
    <col min="7427" max="7434" width="7.6328125" style="52" customWidth="1"/>
    <col min="7435" max="7436" width="8.6328125" style="52" customWidth="1"/>
    <col min="7437" max="7437" width="10.6328125" style="52" customWidth="1"/>
    <col min="7438" max="7440" width="15.6328125" style="52" customWidth="1"/>
    <col min="7441" max="7441" width="10.6328125" style="52" customWidth="1"/>
    <col min="7442" max="7443" width="8.6328125" style="52" customWidth="1"/>
    <col min="7444" max="7446" width="7.6328125" style="52" customWidth="1"/>
    <col min="7447" max="7680" width="9" style="52"/>
    <col min="7681" max="7681" width="23.6328125" style="52" customWidth="1"/>
    <col min="7682" max="7682" width="10.6328125" style="52" customWidth="1"/>
    <col min="7683" max="7690" width="7.6328125" style="52" customWidth="1"/>
    <col min="7691" max="7692" width="8.6328125" style="52" customWidth="1"/>
    <col min="7693" max="7693" width="10.6328125" style="52" customWidth="1"/>
    <col min="7694" max="7696" width="15.6328125" style="52" customWidth="1"/>
    <col min="7697" max="7697" width="10.6328125" style="52" customWidth="1"/>
    <col min="7698" max="7699" width="8.6328125" style="52" customWidth="1"/>
    <col min="7700" max="7702" width="7.6328125" style="52" customWidth="1"/>
    <col min="7703" max="7936" width="9" style="52"/>
    <col min="7937" max="7937" width="23.6328125" style="52" customWidth="1"/>
    <col min="7938" max="7938" width="10.6328125" style="52" customWidth="1"/>
    <col min="7939" max="7946" width="7.6328125" style="52" customWidth="1"/>
    <col min="7947" max="7948" width="8.6328125" style="52" customWidth="1"/>
    <col min="7949" max="7949" width="10.6328125" style="52" customWidth="1"/>
    <col min="7950" max="7952" width="15.6328125" style="52" customWidth="1"/>
    <col min="7953" max="7953" width="10.6328125" style="52" customWidth="1"/>
    <col min="7954" max="7955" width="8.6328125" style="52" customWidth="1"/>
    <col min="7956" max="7958" width="7.6328125" style="52" customWidth="1"/>
    <col min="7959" max="8192" width="9" style="52"/>
    <col min="8193" max="8193" width="23.6328125" style="52" customWidth="1"/>
    <col min="8194" max="8194" width="10.6328125" style="52" customWidth="1"/>
    <col min="8195" max="8202" width="7.6328125" style="52" customWidth="1"/>
    <col min="8203" max="8204" width="8.6328125" style="52" customWidth="1"/>
    <col min="8205" max="8205" width="10.6328125" style="52" customWidth="1"/>
    <col min="8206" max="8208" width="15.6328125" style="52" customWidth="1"/>
    <col min="8209" max="8209" width="10.6328125" style="52" customWidth="1"/>
    <col min="8210" max="8211" width="8.6328125" style="52" customWidth="1"/>
    <col min="8212" max="8214" width="7.6328125" style="52" customWidth="1"/>
    <col min="8215" max="8448" width="9" style="52"/>
    <col min="8449" max="8449" width="23.6328125" style="52" customWidth="1"/>
    <col min="8450" max="8450" width="10.6328125" style="52" customWidth="1"/>
    <col min="8451" max="8458" width="7.6328125" style="52" customWidth="1"/>
    <col min="8459" max="8460" width="8.6328125" style="52" customWidth="1"/>
    <col min="8461" max="8461" width="10.6328125" style="52" customWidth="1"/>
    <col min="8462" max="8464" width="15.6328125" style="52" customWidth="1"/>
    <col min="8465" max="8465" width="10.6328125" style="52" customWidth="1"/>
    <col min="8466" max="8467" width="8.6328125" style="52" customWidth="1"/>
    <col min="8468" max="8470" width="7.6328125" style="52" customWidth="1"/>
    <col min="8471" max="8704" width="9" style="52"/>
    <col min="8705" max="8705" width="23.6328125" style="52" customWidth="1"/>
    <col min="8706" max="8706" width="10.6328125" style="52" customWidth="1"/>
    <col min="8707" max="8714" width="7.6328125" style="52" customWidth="1"/>
    <col min="8715" max="8716" width="8.6328125" style="52" customWidth="1"/>
    <col min="8717" max="8717" width="10.6328125" style="52" customWidth="1"/>
    <col min="8718" max="8720" width="15.6328125" style="52" customWidth="1"/>
    <col min="8721" max="8721" width="10.6328125" style="52" customWidth="1"/>
    <col min="8722" max="8723" width="8.6328125" style="52" customWidth="1"/>
    <col min="8724" max="8726" width="7.6328125" style="52" customWidth="1"/>
    <col min="8727" max="8960" width="9" style="52"/>
    <col min="8961" max="8961" width="23.6328125" style="52" customWidth="1"/>
    <col min="8962" max="8962" width="10.6328125" style="52" customWidth="1"/>
    <col min="8963" max="8970" width="7.6328125" style="52" customWidth="1"/>
    <col min="8971" max="8972" width="8.6328125" style="52" customWidth="1"/>
    <col min="8973" max="8973" width="10.6328125" style="52" customWidth="1"/>
    <col min="8974" max="8976" width="15.6328125" style="52" customWidth="1"/>
    <col min="8977" max="8977" width="10.6328125" style="52" customWidth="1"/>
    <col min="8978" max="8979" width="8.6328125" style="52" customWidth="1"/>
    <col min="8980" max="8982" width="7.6328125" style="52" customWidth="1"/>
    <col min="8983" max="9216" width="9" style="52"/>
    <col min="9217" max="9217" width="23.6328125" style="52" customWidth="1"/>
    <col min="9218" max="9218" width="10.6328125" style="52" customWidth="1"/>
    <col min="9219" max="9226" width="7.6328125" style="52" customWidth="1"/>
    <col min="9227" max="9228" width="8.6328125" style="52" customWidth="1"/>
    <col min="9229" max="9229" width="10.6328125" style="52" customWidth="1"/>
    <col min="9230" max="9232" width="15.6328125" style="52" customWidth="1"/>
    <col min="9233" max="9233" width="10.6328125" style="52" customWidth="1"/>
    <col min="9234" max="9235" width="8.6328125" style="52" customWidth="1"/>
    <col min="9236" max="9238" width="7.6328125" style="52" customWidth="1"/>
    <col min="9239" max="9472" width="9" style="52"/>
    <col min="9473" max="9473" width="23.6328125" style="52" customWidth="1"/>
    <col min="9474" max="9474" width="10.6328125" style="52" customWidth="1"/>
    <col min="9475" max="9482" width="7.6328125" style="52" customWidth="1"/>
    <col min="9483" max="9484" width="8.6328125" style="52" customWidth="1"/>
    <col min="9485" max="9485" width="10.6328125" style="52" customWidth="1"/>
    <col min="9486" max="9488" width="15.6328125" style="52" customWidth="1"/>
    <col min="9489" max="9489" width="10.6328125" style="52" customWidth="1"/>
    <col min="9490" max="9491" width="8.6328125" style="52" customWidth="1"/>
    <col min="9492" max="9494" width="7.6328125" style="52" customWidth="1"/>
    <col min="9495" max="9728" width="9" style="52"/>
    <col min="9729" max="9729" width="23.6328125" style="52" customWidth="1"/>
    <col min="9730" max="9730" width="10.6328125" style="52" customWidth="1"/>
    <col min="9731" max="9738" width="7.6328125" style="52" customWidth="1"/>
    <col min="9739" max="9740" width="8.6328125" style="52" customWidth="1"/>
    <col min="9741" max="9741" width="10.6328125" style="52" customWidth="1"/>
    <col min="9742" max="9744" width="15.6328125" style="52" customWidth="1"/>
    <col min="9745" max="9745" width="10.6328125" style="52" customWidth="1"/>
    <col min="9746" max="9747" width="8.6328125" style="52" customWidth="1"/>
    <col min="9748" max="9750" width="7.6328125" style="52" customWidth="1"/>
    <col min="9751" max="9984" width="9" style="52"/>
    <col min="9985" max="9985" width="23.6328125" style="52" customWidth="1"/>
    <col min="9986" max="9986" width="10.6328125" style="52" customWidth="1"/>
    <col min="9987" max="9994" width="7.6328125" style="52" customWidth="1"/>
    <col min="9995" max="9996" width="8.6328125" style="52" customWidth="1"/>
    <col min="9997" max="9997" width="10.6328125" style="52" customWidth="1"/>
    <col min="9998" max="10000" width="15.6328125" style="52" customWidth="1"/>
    <col min="10001" max="10001" width="10.6328125" style="52" customWidth="1"/>
    <col min="10002" max="10003" width="8.6328125" style="52" customWidth="1"/>
    <col min="10004" max="10006" width="7.6328125" style="52" customWidth="1"/>
    <col min="10007" max="10240" width="9" style="52"/>
    <col min="10241" max="10241" width="23.6328125" style="52" customWidth="1"/>
    <col min="10242" max="10242" width="10.6328125" style="52" customWidth="1"/>
    <col min="10243" max="10250" width="7.6328125" style="52" customWidth="1"/>
    <col min="10251" max="10252" width="8.6328125" style="52" customWidth="1"/>
    <col min="10253" max="10253" width="10.6328125" style="52" customWidth="1"/>
    <col min="10254" max="10256" width="15.6328125" style="52" customWidth="1"/>
    <col min="10257" max="10257" width="10.6328125" style="52" customWidth="1"/>
    <col min="10258" max="10259" width="8.6328125" style="52" customWidth="1"/>
    <col min="10260" max="10262" width="7.6328125" style="52" customWidth="1"/>
    <col min="10263" max="10496" width="9" style="52"/>
    <col min="10497" max="10497" width="23.6328125" style="52" customWidth="1"/>
    <col min="10498" max="10498" width="10.6328125" style="52" customWidth="1"/>
    <col min="10499" max="10506" width="7.6328125" style="52" customWidth="1"/>
    <col min="10507" max="10508" width="8.6328125" style="52" customWidth="1"/>
    <col min="10509" max="10509" width="10.6328125" style="52" customWidth="1"/>
    <col min="10510" max="10512" width="15.6328125" style="52" customWidth="1"/>
    <col min="10513" max="10513" width="10.6328125" style="52" customWidth="1"/>
    <col min="10514" max="10515" width="8.6328125" style="52" customWidth="1"/>
    <col min="10516" max="10518" width="7.6328125" style="52" customWidth="1"/>
    <col min="10519" max="10752" width="9" style="52"/>
    <col min="10753" max="10753" width="23.6328125" style="52" customWidth="1"/>
    <col min="10754" max="10754" width="10.6328125" style="52" customWidth="1"/>
    <col min="10755" max="10762" width="7.6328125" style="52" customWidth="1"/>
    <col min="10763" max="10764" width="8.6328125" style="52" customWidth="1"/>
    <col min="10765" max="10765" width="10.6328125" style="52" customWidth="1"/>
    <col min="10766" max="10768" width="15.6328125" style="52" customWidth="1"/>
    <col min="10769" max="10769" width="10.6328125" style="52" customWidth="1"/>
    <col min="10770" max="10771" width="8.6328125" style="52" customWidth="1"/>
    <col min="10772" max="10774" width="7.6328125" style="52" customWidth="1"/>
    <col min="10775" max="11008" width="9" style="52"/>
    <col min="11009" max="11009" width="23.6328125" style="52" customWidth="1"/>
    <col min="11010" max="11010" width="10.6328125" style="52" customWidth="1"/>
    <col min="11011" max="11018" width="7.6328125" style="52" customWidth="1"/>
    <col min="11019" max="11020" width="8.6328125" style="52" customWidth="1"/>
    <col min="11021" max="11021" width="10.6328125" style="52" customWidth="1"/>
    <col min="11022" max="11024" width="15.6328125" style="52" customWidth="1"/>
    <col min="11025" max="11025" width="10.6328125" style="52" customWidth="1"/>
    <col min="11026" max="11027" width="8.6328125" style="52" customWidth="1"/>
    <col min="11028" max="11030" width="7.6328125" style="52" customWidth="1"/>
    <col min="11031" max="11264" width="9" style="52"/>
    <col min="11265" max="11265" width="23.6328125" style="52" customWidth="1"/>
    <col min="11266" max="11266" width="10.6328125" style="52" customWidth="1"/>
    <col min="11267" max="11274" width="7.6328125" style="52" customWidth="1"/>
    <col min="11275" max="11276" width="8.6328125" style="52" customWidth="1"/>
    <col min="11277" max="11277" width="10.6328125" style="52" customWidth="1"/>
    <col min="11278" max="11280" width="15.6328125" style="52" customWidth="1"/>
    <col min="11281" max="11281" width="10.6328125" style="52" customWidth="1"/>
    <col min="11282" max="11283" width="8.6328125" style="52" customWidth="1"/>
    <col min="11284" max="11286" width="7.6328125" style="52" customWidth="1"/>
    <col min="11287" max="11520" width="9" style="52"/>
    <col min="11521" max="11521" width="23.6328125" style="52" customWidth="1"/>
    <col min="11522" max="11522" width="10.6328125" style="52" customWidth="1"/>
    <col min="11523" max="11530" width="7.6328125" style="52" customWidth="1"/>
    <col min="11531" max="11532" width="8.6328125" style="52" customWidth="1"/>
    <col min="11533" max="11533" width="10.6328125" style="52" customWidth="1"/>
    <col min="11534" max="11536" width="15.6328125" style="52" customWidth="1"/>
    <col min="11537" max="11537" width="10.6328125" style="52" customWidth="1"/>
    <col min="11538" max="11539" width="8.6328125" style="52" customWidth="1"/>
    <col min="11540" max="11542" width="7.6328125" style="52" customWidth="1"/>
    <col min="11543" max="11776" width="9" style="52"/>
    <col min="11777" max="11777" width="23.6328125" style="52" customWidth="1"/>
    <col min="11778" max="11778" width="10.6328125" style="52" customWidth="1"/>
    <col min="11779" max="11786" width="7.6328125" style="52" customWidth="1"/>
    <col min="11787" max="11788" width="8.6328125" style="52" customWidth="1"/>
    <col min="11789" max="11789" width="10.6328125" style="52" customWidth="1"/>
    <col min="11790" max="11792" width="15.6328125" style="52" customWidth="1"/>
    <col min="11793" max="11793" width="10.6328125" style="52" customWidth="1"/>
    <col min="11794" max="11795" width="8.6328125" style="52" customWidth="1"/>
    <col min="11796" max="11798" width="7.6328125" style="52" customWidth="1"/>
    <col min="11799" max="12032" width="9" style="52"/>
    <col min="12033" max="12033" width="23.6328125" style="52" customWidth="1"/>
    <col min="12034" max="12034" width="10.6328125" style="52" customWidth="1"/>
    <col min="12035" max="12042" width="7.6328125" style="52" customWidth="1"/>
    <col min="12043" max="12044" width="8.6328125" style="52" customWidth="1"/>
    <col min="12045" max="12045" width="10.6328125" style="52" customWidth="1"/>
    <col min="12046" max="12048" width="15.6328125" style="52" customWidth="1"/>
    <col min="12049" max="12049" width="10.6328125" style="52" customWidth="1"/>
    <col min="12050" max="12051" width="8.6328125" style="52" customWidth="1"/>
    <col min="12052" max="12054" width="7.6328125" style="52" customWidth="1"/>
    <col min="12055" max="12288" width="9" style="52"/>
    <col min="12289" max="12289" width="23.6328125" style="52" customWidth="1"/>
    <col min="12290" max="12290" width="10.6328125" style="52" customWidth="1"/>
    <col min="12291" max="12298" width="7.6328125" style="52" customWidth="1"/>
    <col min="12299" max="12300" width="8.6328125" style="52" customWidth="1"/>
    <col min="12301" max="12301" width="10.6328125" style="52" customWidth="1"/>
    <col min="12302" max="12304" width="15.6328125" style="52" customWidth="1"/>
    <col min="12305" max="12305" width="10.6328125" style="52" customWidth="1"/>
    <col min="12306" max="12307" width="8.6328125" style="52" customWidth="1"/>
    <col min="12308" max="12310" width="7.6328125" style="52" customWidth="1"/>
    <col min="12311" max="12544" width="9" style="52"/>
    <col min="12545" max="12545" width="23.6328125" style="52" customWidth="1"/>
    <col min="12546" max="12546" width="10.6328125" style="52" customWidth="1"/>
    <col min="12547" max="12554" width="7.6328125" style="52" customWidth="1"/>
    <col min="12555" max="12556" width="8.6328125" style="52" customWidth="1"/>
    <col min="12557" max="12557" width="10.6328125" style="52" customWidth="1"/>
    <col min="12558" max="12560" width="15.6328125" style="52" customWidth="1"/>
    <col min="12561" max="12561" width="10.6328125" style="52" customWidth="1"/>
    <col min="12562" max="12563" width="8.6328125" style="52" customWidth="1"/>
    <col min="12564" max="12566" width="7.6328125" style="52" customWidth="1"/>
    <col min="12567" max="12800" width="9" style="52"/>
    <col min="12801" max="12801" width="23.6328125" style="52" customWidth="1"/>
    <col min="12802" max="12802" width="10.6328125" style="52" customWidth="1"/>
    <col min="12803" max="12810" width="7.6328125" style="52" customWidth="1"/>
    <col min="12811" max="12812" width="8.6328125" style="52" customWidth="1"/>
    <col min="12813" max="12813" width="10.6328125" style="52" customWidth="1"/>
    <col min="12814" max="12816" width="15.6328125" style="52" customWidth="1"/>
    <col min="12817" max="12817" width="10.6328125" style="52" customWidth="1"/>
    <col min="12818" max="12819" width="8.6328125" style="52" customWidth="1"/>
    <col min="12820" max="12822" width="7.6328125" style="52" customWidth="1"/>
    <col min="12823" max="13056" width="9" style="52"/>
    <col min="13057" max="13057" width="23.6328125" style="52" customWidth="1"/>
    <col min="13058" max="13058" width="10.6328125" style="52" customWidth="1"/>
    <col min="13059" max="13066" width="7.6328125" style="52" customWidth="1"/>
    <col min="13067" max="13068" width="8.6328125" style="52" customWidth="1"/>
    <col min="13069" max="13069" width="10.6328125" style="52" customWidth="1"/>
    <col min="13070" max="13072" width="15.6328125" style="52" customWidth="1"/>
    <col min="13073" max="13073" width="10.6328125" style="52" customWidth="1"/>
    <col min="13074" max="13075" width="8.6328125" style="52" customWidth="1"/>
    <col min="13076" max="13078" width="7.6328125" style="52" customWidth="1"/>
    <col min="13079" max="13312" width="9" style="52"/>
    <col min="13313" max="13313" width="23.6328125" style="52" customWidth="1"/>
    <col min="13314" max="13314" width="10.6328125" style="52" customWidth="1"/>
    <col min="13315" max="13322" width="7.6328125" style="52" customWidth="1"/>
    <col min="13323" max="13324" width="8.6328125" style="52" customWidth="1"/>
    <col min="13325" max="13325" width="10.6328125" style="52" customWidth="1"/>
    <col min="13326" max="13328" width="15.6328125" style="52" customWidth="1"/>
    <col min="13329" max="13329" width="10.6328125" style="52" customWidth="1"/>
    <col min="13330" max="13331" width="8.6328125" style="52" customWidth="1"/>
    <col min="13332" max="13334" width="7.6328125" style="52" customWidth="1"/>
    <col min="13335" max="13568" width="9" style="52"/>
    <col min="13569" max="13569" width="23.6328125" style="52" customWidth="1"/>
    <col min="13570" max="13570" width="10.6328125" style="52" customWidth="1"/>
    <col min="13571" max="13578" width="7.6328125" style="52" customWidth="1"/>
    <col min="13579" max="13580" width="8.6328125" style="52" customWidth="1"/>
    <col min="13581" max="13581" width="10.6328125" style="52" customWidth="1"/>
    <col min="13582" max="13584" width="15.6328125" style="52" customWidth="1"/>
    <col min="13585" max="13585" width="10.6328125" style="52" customWidth="1"/>
    <col min="13586" max="13587" width="8.6328125" style="52" customWidth="1"/>
    <col min="13588" max="13590" width="7.6328125" style="52" customWidth="1"/>
    <col min="13591" max="13824" width="9" style="52"/>
    <col min="13825" max="13825" width="23.6328125" style="52" customWidth="1"/>
    <col min="13826" max="13826" width="10.6328125" style="52" customWidth="1"/>
    <col min="13827" max="13834" width="7.6328125" style="52" customWidth="1"/>
    <col min="13835" max="13836" width="8.6328125" style="52" customWidth="1"/>
    <col min="13837" max="13837" width="10.6328125" style="52" customWidth="1"/>
    <col min="13838" max="13840" width="15.6328125" style="52" customWidth="1"/>
    <col min="13841" max="13841" width="10.6328125" style="52" customWidth="1"/>
    <col min="13842" max="13843" width="8.6328125" style="52" customWidth="1"/>
    <col min="13844" max="13846" width="7.6328125" style="52" customWidth="1"/>
    <col min="13847" max="14080" width="9" style="52"/>
    <col min="14081" max="14081" width="23.6328125" style="52" customWidth="1"/>
    <col min="14082" max="14082" width="10.6328125" style="52" customWidth="1"/>
    <col min="14083" max="14090" width="7.6328125" style="52" customWidth="1"/>
    <col min="14091" max="14092" width="8.6328125" style="52" customWidth="1"/>
    <col min="14093" max="14093" width="10.6328125" style="52" customWidth="1"/>
    <col min="14094" max="14096" width="15.6328125" style="52" customWidth="1"/>
    <col min="14097" max="14097" width="10.6328125" style="52" customWidth="1"/>
    <col min="14098" max="14099" width="8.6328125" style="52" customWidth="1"/>
    <col min="14100" max="14102" width="7.6328125" style="52" customWidth="1"/>
    <col min="14103" max="14336" width="9" style="52"/>
    <col min="14337" max="14337" width="23.6328125" style="52" customWidth="1"/>
    <col min="14338" max="14338" width="10.6328125" style="52" customWidth="1"/>
    <col min="14339" max="14346" width="7.6328125" style="52" customWidth="1"/>
    <col min="14347" max="14348" width="8.6328125" style="52" customWidth="1"/>
    <col min="14349" max="14349" width="10.6328125" style="52" customWidth="1"/>
    <col min="14350" max="14352" width="15.6328125" style="52" customWidth="1"/>
    <col min="14353" max="14353" width="10.6328125" style="52" customWidth="1"/>
    <col min="14354" max="14355" width="8.6328125" style="52" customWidth="1"/>
    <col min="14356" max="14358" width="7.6328125" style="52" customWidth="1"/>
    <col min="14359" max="14592" width="9" style="52"/>
    <col min="14593" max="14593" width="23.6328125" style="52" customWidth="1"/>
    <col min="14594" max="14594" width="10.6328125" style="52" customWidth="1"/>
    <col min="14595" max="14602" width="7.6328125" style="52" customWidth="1"/>
    <col min="14603" max="14604" width="8.6328125" style="52" customWidth="1"/>
    <col min="14605" max="14605" width="10.6328125" style="52" customWidth="1"/>
    <col min="14606" max="14608" width="15.6328125" style="52" customWidth="1"/>
    <col min="14609" max="14609" width="10.6328125" style="52" customWidth="1"/>
    <col min="14610" max="14611" width="8.6328125" style="52" customWidth="1"/>
    <col min="14612" max="14614" width="7.6328125" style="52" customWidth="1"/>
    <col min="14615" max="14848" width="9" style="52"/>
    <col min="14849" max="14849" width="23.6328125" style="52" customWidth="1"/>
    <col min="14850" max="14850" width="10.6328125" style="52" customWidth="1"/>
    <col min="14851" max="14858" width="7.6328125" style="52" customWidth="1"/>
    <col min="14859" max="14860" width="8.6328125" style="52" customWidth="1"/>
    <col min="14861" max="14861" width="10.6328125" style="52" customWidth="1"/>
    <col min="14862" max="14864" width="15.6328125" style="52" customWidth="1"/>
    <col min="14865" max="14865" width="10.6328125" style="52" customWidth="1"/>
    <col min="14866" max="14867" width="8.6328125" style="52" customWidth="1"/>
    <col min="14868" max="14870" width="7.6328125" style="52" customWidth="1"/>
    <col min="14871" max="15104" width="9" style="52"/>
    <col min="15105" max="15105" width="23.6328125" style="52" customWidth="1"/>
    <col min="15106" max="15106" width="10.6328125" style="52" customWidth="1"/>
    <col min="15107" max="15114" width="7.6328125" style="52" customWidth="1"/>
    <col min="15115" max="15116" width="8.6328125" style="52" customWidth="1"/>
    <col min="15117" max="15117" width="10.6328125" style="52" customWidth="1"/>
    <col min="15118" max="15120" width="15.6328125" style="52" customWidth="1"/>
    <col min="15121" max="15121" width="10.6328125" style="52" customWidth="1"/>
    <col min="15122" max="15123" width="8.6328125" style="52" customWidth="1"/>
    <col min="15124" max="15126" width="7.6328125" style="52" customWidth="1"/>
    <col min="15127" max="15360" width="9" style="52"/>
    <col min="15361" max="15361" width="23.6328125" style="52" customWidth="1"/>
    <col min="15362" max="15362" width="10.6328125" style="52" customWidth="1"/>
    <col min="15363" max="15370" width="7.6328125" style="52" customWidth="1"/>
    <col min="15371" max="15372" width="8.6328125" style="52" customWidth="1"/>
    <col min="15373" max="15373" width="10.6328125" style="52" customWidth="1"/>
    <col min="15374" max="15376" width="15.6328125" style="52" customWidth="1"/>
    <col min="15377" max="15377" width="10.6328125" style="52" customWidth="1"/>
    <col min="15378" max="15379" width="8.6328125" style="52" customWidth="1"/>
    <col min="15380" max="15382" width="7.6328125" style="52" customWidth="1"/>
    <col min="15383" max="15616" width="9" style="52"/>
    <col min="15617" max="15617" width="23.6328125" style="52" customWidth="1"/>
    <col min="15618" max="15618" width="10.6328125" style="52" customWidth="1"/>
    <col min="15619" max="15626" width="7.6328125" style="52" customWidth="1"/>
    <col min="15627" max="15628" width="8.6328125" style="52" customWidth="1"/>
    <col min="15629" max="15629" width="10.6328125" style="52" customWidth="1"/>
    <col min="15630" max="15632" width="15.6328125" style="52" customWidth="1"/>
    <col min="15633" max="15633" width="10.6328125" style="52" customWidth="1"/>
    <col min="15634" max="15635" width="8.6328125" style="52" customWidth="1"/>
    <col min="15636" max="15638" width="7.6328125" style="52" customWidth="1"/>
    <col min="15639" max="15872" width="9" style="52"/>
    <col min="15873" max="15873" width="23.6328125" style="52" customWidth="1"/>
    <col min="15874" max="15874" width="10.6328125" style="52" customWidth="1"/>
    <col min="15875" max="15882" width="7.6328125" style="52" customWidth="1"/>
    <col min="15883" max="15884" width="8.6328125" style="52" customWidth="1"/>
    <col min="15885" max="15885" width="10.6328125" style="52" customWidth="1"/>
    <col min="15886" max="15888" width="15.6328125" style="52" customWidth="1"/>
    <col min="15889" max="15889" width="10.6328125" style="52" customWidth="1"/>
    <col min="15890" max="15891" width="8.6328125" style="52" customWidth="1"/>
    <col min="15892" max="15894" width="7.6328125" style="52" customWidth="1"/>
    <col min="15895" max="16128" width="9" style="52"/>
    <col min="16129" max="16129" width="23.6328125" style="52" customWidth="1"/>
    <col min="16130" max="16130" width="10.6328125" style="52" customWidth="1"/>
    <col min="16131" max="16138" width="7.6328125" style="52" customWidth="1"/>
    <col min="16139" max="16140" width="8.6328125" style="52" customWidth="1"/>
    <col min="16141" max="16141" width="10.6328125" style="52" customWidth="1"/>
    <col min="16142" max="16144" width="15.6328125" style="52" customWidth="1"/>
    <col min="16145" max="16145" width="10.6328125" style="52" customWidth="1"/>
    <col min="16146" max="16147" width="8.6328125" style="52" customWidth="1"/>
    <col min="16148" max="16150" width="7.6328125" style="52" customWidth="1"/>
    <col min="16151" max="16384" width="9" style="52"/>
  </cols>
  <sheetData>
    <row r="1" spans="1:25" ht="25" customHeight="1">
      <c r="A1" s="683" t="s">
        <v>3271</v>
      </c>
      <c r="B1" s="683"/>
      <c r="C1" s="683"/>
      <c r="D1" s="683"/>
      <c r="E1" s="683"/>
      <c r="F1" s="683"/>
      <c r="G1" s="683"/>
      <c r="H1" s="683"/>
      <c r="I1" s="683"/>
      <c r="J1" s="683"/>
      <c r="K1" s="683"/>
      <c r="L1" s="683"/>
      <c r="M1" s="683"/>
      <c r="N1" s="683"/>
      <c r="O1" s="683"/>
      <c r="P1" s="683"/>
      <c r="Q1" s="683"/>
      <c r="R1" s="683"/>
      <c r="S1" s="683"/>
      <c r="T1" s="683"/>
      <c r="U1" s="683"/>
      <c r="V1" s="683"/>
    </row>
    <row r="2" spans="1:25" s="424" customFormat="1" ht="25" customHeight="1">
      <c r="A2" s="683" t="s">
        <v>3270</v>
      </c>
      <c r="B2" s="683"/>
      <c r="C2" s="683"/>
      <c r="D2" s="683"/>
      <c r="E2" s="683"/>
      <c r="F2" s="683"/>
      <c r="G2" s="683"/>
      <c r="H2" s="683"/>
      <c r="I2" s="683"/>
      <c r="J2" s="683"/>
      <c r="K2" s="683"/>
      <c r="L2" s="683"/>
      <c r="M2" s="683"/>
      <c r="N2" s="683"/>
      <c r="O2" s="683"/>
      <c r="P2" s="683"/>
      <c r="Q2" s="683"/>
      <c r="R2" s="683"/>
      <c r="S2" s="683"/>
      <c r="T2" s="683"/>
      <c r="U2" s="683"/>
      <c r="V2" s="683"/>
    </row>
    <row r="3" spans="1:25" ht="15" customHeight="1">
      <c r="A3" s="416" t="s">
        <v>1548</v>
      </c>
    </row>
    <row r="4" spans="1:25" ht="15" customHeight="1">
      <c r="A4" s="459"/>
      <c r="B4" s="749" t="s">
        <v>1549</v>
      </c>
      <c r="C4" s="751" t="s">
        <v>1550</v>
      </c>
      <c r="D4" s="752"/>
      <c r="E4" s="752"/>
      <c r="F4" s="752"/>
      <c r="G4" s="752"/>
      <c r="H4" s="752"/>
      <c r="I4" s="752"/>
      <c r="J4" s="752"/>
      <c r="K4" s="752"/>
      <c r="L4" s="752"/>
      <c r="M4" s="752"/>
      <c r="N4" s="752"/>
      <c r="O4" s="752"/>
      <c r="P4" s="752"/>
      <c r="Q4" s="752"/>
      <c r="R4" s="752"/>
      <c r="S4" s="753"/>
      <c r="T4" s="780" t="s">
        <v>1551</v>
      </c>
      <c r="U4" s="780" t="s">
        <v>1552</v>
      </c>
      <c r="V4" s="802" t="s">
        <v>1553</v>
      </c>
    </row>
    <row r="5" spans="1:25" ht="15" customHeight="1">
      <c r="A5" s="460" t="s">
        <v>1554</v>
      </c>
      <c r="B5" s="801"/>
      <c r="C5" s="774" t="s">
        <v>288</v>
      </c>
      <c r="D5" s="781" t="s">
        <v>1555</v>
      </c>
      <c r="E5" s="782"/>
      <c r="F5" s="782"/>
      <c r="G5" s="782"/>
      <c r="H5" s="783"/>
      <c r="I5" s="781" t="s">
        <v>1556</v>
      </c>
      <c r="J5" s="782"/>
      <c r="K5" s="782"/>
      <c r="L5" s="782"/>
      <c r="M5" s="782"/>
      <c r="N5" s="782"/>
      <c r="O5" s="782"/>
      <c r="P5" s="782"/>
      <c r="Q5" s="782"/>
      <c r="R5" s="782"/>
      <c r="S5" s="783"/>
      <c r="T5" s="777"/>
      <c r="U5" s="777"/>
      <c r="V5" s="803"/>
    </row>
    <row r="6" spans="1:25" ht="13.5" customHeight="1">
      <c r="A6" s="460" t="s">
        <v>1557</v>
      </c>
      <c r="B6" s="801"/>
      <c r="C6" s="775"/>
      <c r="D6" s="798" t="s">
        <v>288</v>
      </c>
      <c r="E6" s="461" t="s">
        <v>1558</v>
      </c>
      <c r="F6" s="461" t="s">
        <v>1559</v>
      </c>
      <c r="G6" s="461" t="s">
        <v>1560</v>
      </c>
      <c r="H6" s="461" t="s">
        <v>1561</v>
      </c>
      <c r="I6" s="798" t="s">
        <v>288</v>
      </c>
      <c r="J6" s="461" t="s">
        <v>1562</v>
      </c>
      <c r="K6" s="461" t="s">
        <v>1563</v>
      </c>
      <c r="L6" s="461" t="s">
        <v>1564</v>
      </c>
      <c r="M6" s="461" t="s">
        <v>1565</v>
      </c>
      <c r="N6" s="461" t="s">
        <v>1566</v>
      </c>
      <c r="O6" s="461" t="s">
        <v>1567</v>
      </c>
      <c r="P6" s="461" t="s">
        <v>1568</v>
      </c>
      <c r="Q6" s="461" t="s">
        <v>1569</v>
      </c>
      <c r="R6" s="461" t="s">
        <v>1570</v>
      </c>
      <c r="S6" s="461" t="s">
        <v>1571</v>
      </c>
      <c r="T6" s="777"/>
      <c r="U6" s="777"/>
      <c r="V6" s="803"/>
    </row>
    <row r="7" spans="1:25" ht="13.5" customHeight="1">
      <c r="A7" s="460" t="s">
        <v>1572</v>
      </c>
      <c r="B7" s="801"/>
      <c r="C7" s="775"/>
      <c r="D7" s="799"/>
      <c r="E7" s="777" t="s">
        <v>1573</v>
      </c>
      <c r="F7" s="462" t="s">
        <v>1574</v>
      </c>
      <c r="G7" s="462" t="s">
        <v>1575</v>
      </c>
      <c r="H7" s="462" t="s">
        <v>1576</v>
      </c>
      <c r="I7" s="799"/>
      <c r="J7" s="461" t="s">
        <v>1577</v>
      </c>
      <c r="K7" s="461" t="s">
        <v>1578</v>
      </c>
      <c r="L7" s="461" t="s">
        <v>1579</v>
      </c>
      <c r="M7" s="461" t="s">
        <v>1579</v>
      </c>
      <c r="N7" s="461" t="s">
        <v>1580</v>
      </c>
      <c r="O7" s="461" t="s">
        <v>1581</v>
      </c>
      <c r="P7" s="461" t="s">
        <v>1582</v>
      </c>
      <c r="Q7" s="461" t="s">
        <v>1583</v>
      </c>
      <c r="R7" s="461" t="s">
        <v>1584</v>
      </c>
      <c r="S7" s="461" t="s">
        <v>1585</v>
      </c>
      <c r="T7" s="777"/>
      <c r="U7" s="777"/>
      <c r="V7" s="803"/>
    </row>
    <row r="8" spans="1:25" ht="13.5" customHeight="1">
      <c r="A8" s="78"/>
      <c r="B8" s="801"/>
      <c r="C8" s="775"/>
      <c r="D8" s="799"/>
      <c r="E8" s="777"/>
      <c r="F8" s="462" t="s">
        <v>1586</v>
      </c>
      <c r="G8" s="462" t="s">
        <v>1586</v>
      </c>
      <c r="H8" s="462" t="s">
        <v>1586</v>
      </c>
      <c r="I8" s="799"/>
      <c r="J8" s="462" t="s">
        <v>1587</v>
      </c>
      <c r="K8" s="461" t="s">
        <v>1588</v>
      </c>
      <c r="L8" s="461" t="s">
        <v>1589</v>
      </c>
      <c r="M8" s="461" t="s">
        <v>1590</v>
      </c>
      <c r="N8" s="461" t="s">
        <v>1591</v>
      </c>
      <c r="O8" s="461" t="s">
        <v>1592</v>
      </c>
      <c r="P8" s="461" t="s">
        <v>1593</v>
      </c>
      <c r="Q8" s="461" t="s">
        <v>1594</v>
      </c>
      <c r="R8" s="461" t="s">
        <v>1595</v>
      </c>
      <c r="S8" s="461" t="s">
        <v>1596</v>
      </c>
      <c r="T8" s="777"/>
      <c r="U8" s="777"/>
      <c r="V8" s="803"/>
    </row>
    <row r="9" spans="1:25" ht="13.5" customHeight="1">
      <c r="A9" s="463"/>
      <c r="B9" s="750"/>
      <c r="C9" s="776"/>
      <c r="D9" s="800"/>
      <c r="E9" s="779"/>
      <c r="F9" s="337" t="s">
        <v>1597</v>
      </c>
      <c r="G9" s="337" t="s">
        <v>1597</v>
      </c>
      <c r="H9" s="337" t="s">
        <v>1597</v>
      </c>
      <c r="I9" s="800"/>
      <c r="J9" s="337" t="s">
        <v>1597</v>
      </c>
      <c r="K9" s="464" t="s">
        <v>1598</v>
      </c>
      <c r="L9" s="464" t="s">
        <v>1598</v>
      </c>
      <c r="M9" s="464" t="s">
        <v>1599</v>
      </c>
      <c r="N9" s="464" t="s">
        <v>1599</v>
      </c>
      <c r="O9" s="464" t="s">
        <v>1599</v>
      </c>
      <c r="P9" s="464" t="s">
        <v>1599</v>
      </c>
      <c r="Q9" s="464" t="s">
        <v>1599</v>
      </c>
      <c r="R9" s="464" t="s">
        <v>1598</v>
      </c>
      <c r="S9" s="464" t="s">
        <v>1600</v>
      </c>
      <c r="T9" s="779"/>
      <c r="U9" s="779"/>
      <c r="V9" s="804"/>
    </row>
    <row r="10" spans="1:25" ht="9" customHeight="1">
      <c r="A10" s="465"/>
    </row>
    <row r="11" spans="1:25" ht="15" customHeight="1">
      <c r="A11" s="466" t="s">
        <v>1601</v>
      </c>
      <c r="B11" s="429">
        <v>301718</v>
      </c>
      <c r="C11" s="429">
        <v>193321</v>
      </c>
      <c r="D11" s="429">
        <v>166164</v>
      </c>
      <c r="E11" s="429">
        <v>53616</v>
      </c>
      <c r="F11" s="429">
        <v>83697</v>
      </c>
      <c r="G11" s="429">
        <v>3352</v>
      </c>
      <c r="H11" s="429">
        <v>25499</v>
      </c>
      <c r="I11" s="429">
        <v>27157</v>
      </c>
      <c r="J11" s="429">
        <v>843</v>
      </c>
      <c r="K11" s="429">
        <v>3166</v>
      </c>
      <c r="L11" s="429">
        <v>4052</v>
      </c>
      <c r="M11" s="429">
        <v>6940</v>
      </c>
      <c r="N11" s="429">
        <v>796</v>
      </c>
      <c r="O11" s="429">
        <v>2719</v>
      </c>
      <c r="P11" s="429">
        <v>511</v>
      </c>
      <c r="Q11" s="429">
        <v>1746</v>
      </c>
      <c r="R11" s="429">
        <v>2402</v>
      </c>
      <c r="S11" s="429">
        <v>3982</v>
      </c>
      <c r="T11" s="429">
        <v>3077</v>
      </c>
      <c r="U11" s="429">
        <v>105252</v>
      </c>
      <c r="V11" s="429">
        <v>18251</v>
      </c>
      <c r="W11" s="429"/>
      <c r="X11" s="429"/>
      <c r="Y11" s="429"/>
    </row>
    <row r="12" spans="1:25" ht="15" customHeight="1">
      <c r="A12" s="466" t="s">
        <v>1602</v>
      </c>
      <c r="B12" s="429">
        <v>105252</v>
      </c>
      <c r="C12" s="429" t="s">
        <v>1470</v>
      </c>
      <c r="D12" s="429" t="s">
        <v>1470</v>
      </c>
      <c r="E12" s="429" t="s">
        <v>1470</v>
      </c>
      <c r="F12" s="429" t="s">
        <v>1470</v>
      </c>
      <c r="G12" s="429" t="s">
        <v>1470</v>
      </c>
      <c r="H12" s="429" t="s">
        <v>1470</v>
      </c>
      <c r="I12" s="429" t="s">
        <v>1470</v>
      </c>
      <c r="J12" s="429" t="s">
        <v>1470</v>
      </c>
      <c r="K12" s="429" t="s">
        <v>1470</v>
      </c>
      <c r="L12" s="429" t="s">
        <v>1470</v>
      </c>
      <c r="M12" s="429" t="s">
        <v>1470</v>
      </c>
      <c r="N12" s="429" t="s">
        <v>1470</v>
      </c>
      <c r="O12" s="429" t="s">
        <v>1470</v>
      </c>
      <c r="P12" s="429" t="s">
        <v>1470</v>
      </c>
      <c r="Q12" s="429" t="s">
        <v>1470</v>
      </c>
      <c r="R12" s="429" t="s">
        <v>1470</v>
      </c>
      <c r="S12" s="429" t="s">
        <v>1470</v>
      </c>
      <c r="T12" s="429" t="s">
        <v>1470</v>
      </c>
      <c r="U12" s="429">
        <v>105252</v>
      </c>
      <c r="V12" s="429" t="s">
        <v>1470</v>
      </c>
      <c r="W12" s="429"/>
      <c r="X12" s="429"/>
      <c r="Y12" s="429"/>
    </row>
    <row r="13" spans="1:25" ht="15" customHeight="1">
      <c r="A13" s="466" t="s">
        <v>1603</v>
      </c>
      <c r="B13" s="429">
        <v>77806</v>
      </c>
      <c r="C13" s="429">
        <v>75495</v>
      </c>
      <c r="D13" s="429">
        <v>72704</v>
      </c>
      <c r="E13" s="429">
        <v>53616</v>
      </c>
      <c r="F13" s="429" t="s">
        <v>1470</v>
      </c>
      <c r="G13" s="429">
        <v>2418</v>
      </c>
      <c r="H13" s="429">
        <v>16670</v>
      </c>
      <c r="I13" s="429">
        <v>2791</v>
      </c>
      <c r="J13" s="429" t="s">
        <v>1470</v>
      </c>
      <c r="K13" s="429" t="s">
        <v>1470</v>
      </c>
      <c r="L13" s="429" t="s">
        <v>1470</v>
      </c>
      <c r="M13" s="429" t="s">
        <v>1470</v>
      </c>
      <c r="N13" s="429" t="s">
        <v>1470</v>
      </c>
      <c r="O13" s="429" t="s">
        <v>1470</v>
      </c>
      <c r="P13" s="429" t="s">
        <v>1470</v>
      </c>
      <c r="Q13" s="429" t="s">
        <v>1470</v>
      </c>
      <c r="R13" s="429">
        <v>2220</v>
      </c>
      <c r="S13" s="429">
        <v>571</v>
      </c>
      <c r="T13" s="429">
        <v>2260</v>
      </c>
      <c r="U13" s="429" t="s">
        <v>1470</v>
      </c>
      <c r="V13" s="429" t="s">
        <v>1470</v>
      </c>
      <c r="W13" s="429"/>
      <c r="X13" s="429"/>
      <c r="Y13" s="429"/>
    </row>
    <row r="14" spans="1:25" ht="15" customHeight="1">
      <c r="A14" s="466" t="s">
        <v>1604</v>
      </c>
      <c r="B14" s="429">
        <v>53581</v>
      </c>
      <c r="C14" s="429">
        <v>53200</v>
      </c>
      <c r="D14" s="429">
        <v>47260</v>
      </c>
      <c r="E14" s="429" t="s">
        <v>1470</v>
      </c>
      <c r="F14" s="429">
        <v>39559</v>
      </c>
      <c r="G14" s="429">
        <v>773</v>
      </c>
      <c r="H14" s="429">
        <v>6928</v>
      </c>
      <c r="I14" s="429">
        <v>5940</v>
      </c>
      <c r="J14" s="429" t="s">
        <v>1470</v>
      </c>
      <c r="K14" s="429">
        <v>3166</v>
      </c>
      <c r="L14" s="429" t="s">
        <v>1470</v>
      </c>
      <c r="M14" s="429" t="s">
        <v>1470</v>
      </c>
      <c r="N14" s="429">
        <v>658</v>
      </c>
      <c r="O14" s="429" t="s">
        <v>1470</v>
      </c>
      <c r="P14" s="429" t="s">
        <v>1470</v>
      </c>
      <c r="Q14" s="429" t="s">
        <v>1470</v>
      </c>
      <c r="R14" s="429">
        <v>172</v>
      </c>
      <c r="S14" s="429">
        <v>1944</v>
      </c>
      <c r="T14" s="429">
        <v>370</v>
      </c>
      <c r="U14" s="429" t="s">
        <v>1470</v>
      </c>
      <c r="V14" s="429">
        <v>1554</v>
      </c>
      <c r="W14" s="429"/>
      <c r="X14" s="429"/>
      <c r="Y14" s="429"/>
    </row>
    <row r="15" spans="1:25" ht="15" customHeight="1">
      <c r="A15" s="466" t="s">
        <v>1605</v>
      </c>
      <c r="B15" s="429">
        <v>42451</v>
      </c>
      <c r="C15" s="429">
        <v>42206</v>
      </c>
      <c r="D15" s="429">
        <v>35263</v>
      </c>
      <c r="E15" s="429" t="s">
        <v>1470</v>
      </c>
      <c r="F15" s="429">
        <v>33457</v>
      </c>
      <c r="G15" s="429">
        <v>144</v>
      </c>
      <c r="H15" s="429">
        <v>1662</v>
      </c>
      <c r="I15" s="429">
        <v>6943</v>
      </c>
      <c r="J15" s="429">
        <v>843</v>
      </c>
      <c r="K15" s="429" t="s">
        <v>1470</v>
      </c>
      <c r="L15" s="429" t="s">
        <v>1470</v>
      </c>
      <c r="M15" s="429">
        <v>3283</v>
      </c>
      <c r="N15" s="429">
        <v>112</v>
      </c>
      <c r="O15" s="429">
        <v>1399</v>
      </c>
      <c r="P15" s="429">
        <v>199</v>
      </c>
      <c r="Q15" s="429" t="s">
        <v>1470</v>
      </c>
      <c r="R15" s="429">
        <v>9</v>
      </c>
      <c r="S15" s="429">
        <v>1098</v>
      </c>
      <c r="T15" s="429">
        <v>240</v>
      </c>
      <c r="U15" s="429" t="s">
        <v>1470</v>
      </c>
      <c r="V15" s="429">
        <v>5474</v>
      </c>
      <c r="W15" s="429"/>
      <c r="X15" s="429"/>
      <c r="Y15" s="429"/>
    </row>
    <row r="16" spans="1:25" ht="15" customHeight="1">
      <c r="A16" s="466" t="s">
        <v>1606</v>
      </c>
      <c r="B16" s="429">
        <v>15104</v>
      </c>
      <c r="C16" s="429">
        <v>15002</v>
      </c>
      <c r="D16" s="429">
        <v>9653</v>
      </c>
      <c r="E16" s="429" t="s">
        <v>1470</v>
      </c>
      <c r="F16" s="429">
        <v>9449</v>
      </c>
      <c r="G16" s="429">
        <v>16</v>
      </c>
      <c r="H16" s="429">
        <v>188</v>
      </c>
      <c r="I16" s="429">
        <v>5349</v>
      </c>
      <c r="J16" s="429" t="s">
        <v>1470</v>
      </c>
      <c r="K16" s="429" t="s">
        <v>1470</v>
      </c>
      <c r="L16" s="429">
        <v>1209</v>
      </c>
      <c r="M16" s="429">
        <v>2589</v>
      </c>
      <c r="N16" s="429">
        <v>16</v>
      </c>
      <c r="O16" s="429">
        <v>884</v>
      </c>
      <c r="P16" s="429">
        <v>142</v>
      </c>
      <c r="Q16" s="429">
        <v>218</v>
      </c>
      <c r="R16" s="429">
        <v>1</v>
      </c>
      <c r="S16" s="429">
        <v>290</v>
      </c>
      <c r="T16" s="429">
        <v>102</v>
      </c>
      <c r="U16" s="429" t="s">
        <v>1470</v>
      </c>
      <c r="V16" s="429">
        <v>5126</v>
      </c>
      <c r="W16" s="429"/>
      <c r="X16" s="429"/>
      <c r="Y16" s="429"/>
    </row>
    <row r="17" spans="1:25" ht="15" customHeight="1">
      <c r="A17" s="466" t="s">
        <v>1607</v>
      </c>
      <c r="B17" s="429">
        <v>4882</v>
      </c>
      <c r="C17" s="429">
        <v>4832</v>
      </c>
      <c r="D17" s="429">
        <v>1089</v>
      </c>
      <c r="E17" s="429" t="s">
        <v>1470</v>
      </c>
      <c r="F17" s="429">
        <v>1047</v>
      </c>
      <c r="G17" s="429" t="s">
        <v>1470</v>
      </c>
      <c r="H17" s="429">
        <v>42</v>
      </c>
      <c r="I17" s="429">
        <v>3743</v>
      </c>
      <c r="J17" s="429" t="s">
        <v>1470</v>
      </c>
      <c r="K17" s="429" t="s">
        <v>1470</v>
      </c>
      <c r="L17" s="429">
        <v>1859</v>
      </c>
      <c r="M17" s="429">
        <v>939</v>
      </c>
      <c r="N17" s="429">
        <v>4</v>
      </c>
      <c r="O17" s="429">
        <v>326</v>
      </c>
      <c r="P17" s="429">
        <v>63</v>
      </c>
      <c r="Q17" s="429">
        <v>489</v>
      </c>
      <c r="R17" s="429" t="s">
        <v>1470</v>
      </c>
      <c r="S17" s="429">
        <v>63</v>
      </c>
      <c r="T17" s="429">
        <v>49</v>
      </c>
      <c r="U17" s="429" t="s">
        <v>1470</v>
      </c>
      <c r="V17" s="429">
        <v>3693</v>
      </c>
      <c r="W17" s="429"/>
      <c r="X17" s="429"/>
      <c r="Y17" s="429"/>
    </row>
    <row r="18" spans="1:25" ht="15" customHeight="1">
      <c r="A18" s="466" t="s">
        <v>1608</v>
      </c>
      <c r="B18" s="429">
        <v>2642</v>
      </c>
      <c r="C18" s="429">
        <v>2586</v>
      </c>
      <c r="D18" s="429">
        <v>195</v>
      </c>
      <c r="E18" s="429" t="s">
        <v>1470</v>
      </c>
      <c r="F18" s="429">
        <v>185</v>
      </c>
      <c r="G18" s="429">
        <v>1</v>
      </c>
      <c r="H18" s="429">
        <v>9</v>
      </c>
      <c r="I18" s="429">
        <v>2391</v>
      </c>
      <c r="J18" s="429" t="s">
        <v>1470</v>
      </c>
      <c r="K18" s="429" t="s">
        <v>1470</v>
      </c>
      <c r="L18" s="429">
        <v>984</v>
      </c>
      <c r="M18" s="429">
        <v>129</v>
      </c>
      <c r="N18" s="429">
        <v>6</v>
      </c>
      <c r="O18" s="429">
        <v>110</v>
      </c>
      <c r="P18" s="429">
        <v>107</v>
      </c>
      <c r="Q18" s="429">
        <v>1039</v>
      </c>
      <c r="R18" s="429" t="s">
        <v>1470</v>
      </c>
      <c r="S18" s="429">
        <v>16</v>
      </c>
      <c r="T18" s="429">
        <v>56</v>
      </c>
      <c r="U18" s="429" t="s">
        <v>1470</v>
      </c>
      <c r="V18" s="429">
        <v>2404</v>
      </c>
      <c r="W18" s="429"/>
      <c r="X18" s="429"/>
      <c r="Y18" s="429"/>
    </row>
    <row r="19" spans="1:25" ht="15" customHeight="1">
      <c r="A19" s="466" t="s">
        <v>1609</v>
      </c>
      <c r="B19" s="426"/>
      <c r="C19" s="427"/>
      <c r="D19" s="427"/>
      <c r="E19" s="427"/>
      <c r="F19" s="427"/>
      <c r="G19" s="427"/>
      <c r="H19" s="427"/>
      <c r="I19" s="427"/>
      <c r="J19" s="427"/>
      <c r="K19" s="427"/>
      <c r="L19" s="427"/>
      <c r="M19" s="427"/>
      <c r="N19" s="427"/>
      <c r="O19" s="427"/>
      <c r="P19" s="427"/>
      <c r="Q19" s="427"/>
      <c r="R19" s="427"/>
      <c r="S19" s="427"/>
      <c r="T19" s="427"/>
      <c r="U19" s="427"/>
      <c r="V19" s="427"/>
      <c r="W19" s="429"/>
      <c r="X19" s="429"/>
      <c r="Y19" s="429"/>
    </row>
    <row r="20" spans="1:25" ht="15" customHeight="1">
      <c r="A20" s="466" t="s">
        <v>1610</v>
      </c>
      <c r="B20" s="429">
        <v>30763</v>
      </c>
      <c r="C20" s="429">
        <v>30665</v>
      </c>
      <c r="D20" s="429">
        <v>26383</v>
      </c>
      <c r="E20" s="429" t="s">
        <v>1470</v>
      </c>
      <c r="F20" s="429">
        <v>24524</v>
      </c>
      <c r="G20" s="429">
        <v>53</v>
      </c>
      <c r="H20" s="429">
        <v>1806</v>
      </c>
      <c r="I20" s="429">
        <v>4282</v>
      </c>
      <c r="J20" s="429" t="s">
        <v>1470</v>
      </c>
      <c r="K20" s="429" t="s">
        <v>1470</v>
      </c>
      <c r="L20" s="429">
        <v>1021</v>
      </c>
      <c r="M20" s="429">
        <v>1020</v>
      </c>
      <c r="N20" s="429">
        <v>33</v>
      </c>
      <c r="O20" s="429">
        <v>661</v>
      </c>
      <c r="P20" s="429">
        <v>97</v>
      </c>
      <c r="Q20" s="429">
        <v>953</v>
      </c>
      <c r="R20" s="429" t="s">
        <v>1470</v>
      </c>
      <c r="S20" s="429">
        <v>497</v>
      </c>
      <c r="T20" s="429">
        <v>98</v>
      </c>
      <c r="U20" s="429" t="s">
        <v>1470</v>
      </c>
      <c r="V20" s="429">
        <v>4149</v>
      </c>
      <c r="W20" s="429"/>
      <c r="X20" s="429"/>
      <c r="Y20" s="429"/>
    </row>
    <row r="21" spans="1:25" ht="15" customHeight="1">
      <c r="A21" s="466" t="s">
        <v>1611</v>
      </c>
      <c r="B21" s="429">
        <v>52358</v>
      </c>
      <c r="C21" s="429">
        <v>52163</v>
      </c>
      <c r="D21" s="429">
        <v>44159</v>
      </c>
      <c r="E21" s="429" t="s">
        <v>1470</v>
      </c>
      <c r="F21" s="429">
        <v>38801</v>
      </c>
      <c r="G21" s="429">
        <v>256</v>
      </c>
      <c r="H21" s="429">
        <v>5102</v>
      </c>
      <c r="I21" s="429">
        <v>8004</v>
      </c>
      <c r="J21" s="429" t="s">
        <v>1470</v>
      </c>
      <c r="K21" s="429" t="s">
        <v>1470</v>
      </c>
      <c r="L21" s="429">
        <v>1980</v>
      </c>
      <c r="M21" s="429">
        <v>2019</v>
      </c>
      <c r="N21" s="429">
        <v>89</v>
      </c>
      <c r="O21" s="429">
        <v>1394</v>
      </c>
      <c r="P21" s="429">
        <v>118</v>
      </c>
      <c r="Q21" s="429">
        <v>1306</v>
      </c>
      <c r="R21" s="429">
        <v>3</v>
      </c>
      <c r="S21" s="429">
        <v>1095</v>
      </c>
      <c r="T21" s="429">
        <v>195</v>
      </c>
      <c r="U21" s="429" t="s">
        <v>1470</v>
      </c>
      <c r="V21" s="429">
        <v>7730</v>
      </c>
      <c r="W21" s="429"/>
      <c r="X21" s="429"/>
      <c r="Y21" s="429"/>
    </row>
    <row r="22" spans="1:25" ht="15" customHeight="1">
      <c r="A22" s="466" t="s">
        <v>1612</v>
      </c>
      <c r="B22" s="429">
        <v>62922</v>
      </c>
      <c r="C22" s="429">
        <v>62677</v>
      </c>
      <c r="D22" s="429">
        <v>52682</v>
      </c>
      <c r="E22" s="429" t="s">
        <v>1470</v>
      </c>
      <c r="F22" s="429">
        <v>45206</v>
      </c>
      <c r="G22" s="429">
        <v>432</v>
      </c>
      <c r="H22" s="429">
        <v>7044</v>
      </c>
      <c r="I22" s="429">
        <v>9995</v>
      </c>
      <c r="J22" s="429" t="s">
        <v>1470</v>
      </c>
      <c r="K22" s="429" t="s">
        <v>1470</v>
      </c>
      <c r="L22" s="429">
        <v>2487</v>
      </c>
      <c r="M22" s="429">
        <v>2653</v>
      </c>
      <c r="N22" s="429">
        <v>140</v>
      </c>
      <c r="O22" s="429">
        <v>1702</v>
      </c>
      <c r="P22" s="429">
        <v>124</v>
      </c>
      <c r="Q22" s="429">
        <v>1443</v>
      </c>
      <c r="R22" s="429">
        <v>6</v>
      </c>
      <c r="S22" s="429">
        <v>1440</v>
      </c>
      <c r="T22" s="429">
        <v>244</v>
      </c>
      <c r="U22" s="429">
        <v>1</v>
      </c>
      <c r="V22" s="429">
        <v>9608</v>
      </c>
      <c r="W22" s="429"/>
      <c r="X22" s="429"/>
      <c r="Y22" s="429"/>
    </row>
    <row r="23" spans="1:25">
      <c r="A23" s="466" t="s">
        <v>1613</v>
      </c>
      <c r="B23" s="429">
        <v>74002</v>
      </c>
      <c r="C23" s="429">
        <v>73268</v>
      </c>
      <c r="D23" s="429">
        <v>61194</v>
      </c>
      <c r="E23" s="429">
        <v>2</v>
      </c>
      <c r="F23" s="429">
        <v>51342</v>
      </c>
      <c r="G23" s="429">
        <v>639</v>
      </c>
      <c r="H23" s="429">
        <v>9211</v>
      </c>
      <c r="I23" s="429">
        <v>12074</v>
      </c>
      <c r="J23" s="429">
        <v>3</v>
      </c>
      <c r="K23" s="429" t="s">
        <v>1470</v>
      </c>
      <c r="L23" s="429">
        <v>2958</v>
      </c>
      <c r="M23" s="429">
        <v>3382</v>
      </c>
      <c r="N23" s="429">
        <v>198</v>
      </c>
      <c r="O23" s="429">
        <v>1987</v>
      </c>
      <c r="P23" s="429">
        <v>141</v>
      </c>
      <c r="Q23" s="429">
        <v>1534</v>
      </c>
      <c r="R23" s="429">
        <v>60</v>
      </c>
      <c r="S23" s="429">
        <v>1811</v>
      </c>
      <c r="T23" s="429">
        <v>299</v>
      </c>
      <c r="U23" s="429">
        <v>435</v>
      </c>
      <c r="V23" s="429">
        <v>11472</v>
      </c>
      <c r="W23" s="429"/>
      <c r="X23" s="429"/>
      <c r="Y23" s="429"/>
    </row>
    <row r="24" spans="1:25">
      <c r="A24" s="466" t="s">
        <v>1614</v>
      </c>
      <c r="B24" s="429">
        <v>83498</v>
      </c>
      <c r="C24" s="429">
        <v>79341</v>
      </c>
      <c r="D24" s="429">
        <v>65866</v>
      </c>
      <c r="E24" s="429">
        <v>18</v>
      </c>
      <c r="F24" s="429">
        <v>54619</v>
      </c>
      <c r="G24" s="429">
        <v>829</v>
      </c>
      <c r="H24" s="429">
        <v>10400</v>
      </c>
      <c r="I24" s="429">
        <v>13475</v>
      </c>
      <c r="J24" s="429">
        <v>10</v>
      </c>
      <c r="K24" s="429">
        <v>2</v>
      </c>
      <c r="L24" s="429">
        <v>3213</v>
      </c>
      <c r="M24" s="429">
        <v>3837</v>
      </c>
      <c r="N24" s="429">
        <v>247</v>
      </c>
      <c r="O24" s="429">
        <v>2125</v>
      </c>
      <c r="P24" s="429">
        <v>155</v>
      </c>
      <c r="Q24" s="429">
        <v>1577</v>
      </c>
      <c r="R24" s="429">
        <v>261</v>
      </c>
      <c r="S24" s="429">
        <v>2048</v>
      </c>
      <c r="T24" s="429">
        <v>367</v>
      </c>
      <c r="U24" s="429">
        <v>3790</v>
      </c>
      <c r="V24" s="429">
        <v>12533</v>
      </c>
      <c r="W24" s="429"/>
      <c r="X24" s="429"/>
      <c r="Y24" s="429"/>
    </row>
    <row r="25" spans="1:25" ht="9" customHeight="1">
      <c r="A25" s="449"/>
      <c r="B25" s="452"/>
      <c r="C25" s="452"/>
      <c r="D25" s="452"/>
      <c r="E25" s="452"/>
      <c r="F25" s="452"/>
      <c r="G25" s="452"/>
      <c r="H25" s="452"/>
      <c r="I25" s="452"/>
      <c r="J25" s="452"/>
      <c r="K25" s="452"/>
      <c r="L25" s="452"/>
      <c r="M25" s="452"/>
      <c r="N25" s="452"/>
      <c r="O25" s="452"/>
      <c r="P25" s="452"/>
      <c r="Q25" s="452"/>
      <c r="R25" s="452"/>
      <c r="S25" s="452"/>
      <c r="T25" s="452"/>
      <c r="U25" s="452"/>
      <c r="V25" s="452"/>
    </row>
    <row r="28" spans="1:25">
      <c r="A28" s="252"/>
      <c r="B28" s="252"/>
      <c r="C28" s="252"/>
      <c r="D28" s="252"/>
      <c r="E28" s="252"/>
      <c r="F28" s="252"/>
      <c r="G28" s="252"/>
      <c r="H28" s="252"/>
      <c r="I28" s="252"/>
      <c r="J28" s="252"/>
      <c r="K28" s="252"/>
      <c r="L28" s="252"/>
      <c r="M28" s="252"/>
      <c r="N28" s="252"/>
      <c r="O28" s="252"/>
      <c r="P28" s="252"/>
      <c r="Q28" s="252"/>
      <c r="R28" s="252"/>
      <c r="S28" s="252"/>
      <c r="T28" s="252"/>
      <c r="U28" s="252"/>
      <c r="V28" s="252"/>
    </row>
  </sheetData>
  <mergeCells count="13">
    <mergeCell ref="D6:D9"/>
    <mergeCell ref="I6:I9"/>
    <mergeCell ref="E7:E9"/>
    <mergeCell ref="A1:V1"/>
    <mergeCell ref="A2:V2"/>
    <mergeCell ref="B4:B9"/>
    <mergeCell ref="C4:S4"/>
    <mergeCell ref="T4:T9"/>
    <mergeCell ref="U4:U9"/>
    <mergeCell ref="V4:V9"/>
    <mergeCell ref="C5:C9"/>
    <mergeCell ref="D5:H5"/>
    <mergeCell ref="I5:S5"/>
  </mergeCells>
  <phoneticPr fontId="3"/>
  <pageMargins left="0.75" right="0.75" top="1" bottom="1" header="0.51200000000000001" footer="0.51200000000000001"/>
  <pageSetup paperSize="8" scale="85" orientation="landscape" horizontalDpi="1200" verticalDpi="12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57AAB-FC5D-473D-8978-BFA20D04B583}">
  <dimension ref="A1:I11"/>
  <sheetViews>
    <sheetView workbookViewId="0">
      <selection sqref="A1:I1"/>
    </sheetView>
  </sheetViews>
  <sheetFormatPr defaultColWidth="9" defaultRowHeight="13"/>
  <cols>
    <col min="1" max="1" width="26.7265625" style="52" customWidth="1"/>
    <col min="2" max="9" width="7.6328125" style="52" customWidth="1"/>
    <col min="10" max="256" width="9" style="52"/>
    <col min="257" max="257" width="26.7265625" style="52" customWidth="1"/>
    <col min="258" max="265" width="7.6328125" style="52" customWidth="1"/>
    <col min="266" max="512" width="9" style="52"/>
    <col min="513" max="513" width="26.7265625" style="52" customWidth="1"/>
    <col min="514" max="521" width="7.6328125" style="52" customWidth="1"/>
    <col min="522" max="768" width="9" style="52"/>
    <col min="769" max="769" width="26.7265625" style="52" customWidth="1"/>
    <col min="770" max="777" width="7.6328125" style="52" customWidth="1"/>
    <col min="778" max="1024" width="9" style="52"/>
    <col min="1025" max="1025" width="26.7265625" style="52" customWidth="1"/>
    <col min="1026" max="1033" width="7.6328125" style="52" customWidth="1"/>
    <col min="1034" max="1280" width="9" style="52"/>
    <col min="1281" max="1281" width="26.7265625" style="52" customWidth="1"/>
    <col min="1282" max="1289" width="7.6328125" style="52" customWidth="1"/>
    <col min="1290" max="1536" width="9" style="52"/>
    <col min="1537" max="1537" width="26.7265625" style="52" customWidth="1"/>
    <col min="1538" max="1545" width="7.6328125" style="52" customWidth="1"/>
    <col min="1546" max="1792" width="9" style="52"/>
    <col min="1793" max="1793" width="26.7265625" style="52" customWidth="1"/>
    <col min="1794" max="1801" width="7.6328125" style="52" customWidth="1"/>
    <col min="1802" max="2048" width="9" style="52"/>
    <col min="2049" max="2049" width="26.7265625" style="52" customWidth="1"/>
    <col min="2050" max="2057" width="7.6328125" style="52" customWidth="1"/>
    <col min="2058" max="2304" width="9" style="52"/>
    <col min="2305" max="2305" width="26.7265625" style="52" customWidth="1"/>
    <col min="2306" max="2313" width="7.6328125" style="52" customWidth="1"/>
    <col min="2314" max="2560" width="9" style="52"/>
    <col min="2561" max="2561" width="26.7265625" style="52" customWidth="1"/>
    <col min="2562" max="2569" width="7.6328125" style="52" customWidth="1"/>
    <col min="2570" max="2816" width="9" style="52"/>
    <col min="2817" max="2817" width="26.7265625" style="52" customWidth="1"/>
    <col min="2818" max="2825" width="7.6328125" style="52" customWidth="1"/>
    <col min="2826" max="3072" width="9" style="52"/>
    <col min="3073" max="3073" width="26.7265625" style="52" customWidth="1"/>
    <col min="3074" max="3081" width="7.6328125" style="52" customWidth="1"/>
    <col min="3082" max="3328" width="9" style="52"/>
    <col min="3329" max="3329" width="26.7265625" style="52" customWidth="1"/>
    <col min="3330" max="3337" width="7.6328125" style="52" customWidth="1"/>
    <col min="3338" max="3584" width="9" style="52"/>
    <col min="3585" max="3585" width="26.7265625" style="52" customWidth="1"/>
    <col min="3586" max="3593" width="7.6328125" style="52" customWidth="1"/>
    <col min="3594" max="3840" width="9" style="52"/>
    <col min="3841" max="3841" width="26.7265625" style="52" customWidth="1"/>
    <col min="3842" max="3849" width="7.6328125" style="52" customWidth="1"/>
    <col min="3850" max="4096" width="9" style="52"/>
    <col min="4097" max="4097" width="26.7265625" style="52" customWidth="1"/>
    <col min="4098" max="4105" width="7.6328125" style="52" customWidth="1"/>
    <col min="4106" max="4352" width="9" style="52"/>
    <col min="4353" max="4353" width="26.7265625" style="52" customWidth="1"/>
    <col min="4354" max="4361" width="7.6328125" style="52" customWidth="1"/>
    <col min="4362" max="4608" width="9" style="52"/>
    <col min="4609" max="4609" width="26.7265625" style="52" customWidth="1"/>
    <col min="4610" max="4617" width="7.6328125" style="52" customWidth="1"/>
    <col min="4618" max="4864" width="9" style="52"/>
    <col min="4865" max="4865" width="26.7265625" style="52" customWidth="1"/>
    <col min="4866" max="4873" width="7.6328125" style="52" customWidth="1"/>
    <col min="4874" max="5120" width="9" style="52"/>
    <col min="5121" max="5121" width="26.7265625" style="52" customWidth="1"/>
    <col min="5122" max="5129" width="7.6328125" style="52" customWidth="1"/>
    <col min="5130" max="5376" width="9" style="52"/>
    <col min="5377" max="5377" width="26.7265625" style="52" customWidth="1"/>
    <col min="5378" max="5385" width="7.6328125" style="52" customWidth="1"/>
    <col min="5386" max="5632" width="9" style="52"/>
    <col min="5633" max="5633" width="26.7265625" style="52" customWidth="1"/>
    <col min="5634" max="5641" width="7.6328125" style="52" customWidth="1"/>
    <col min="5642" max="5888" width="9" style="52"/>
    <col min="5889" max="5889" width="26.7265625" style="52" customWidth="1"/>
    <col min="5890" max="5897" width="7.6328125" style="52" customWidth="1"/>
    <col min="5898" max="6144" width="9" style="52"/>
    <col min="6145" max="6145" width="26.7265625" style="52" customWidth="1"/>
    <col min="6146" max="6153" width="7.6328125" style="52" customWidth="1"/>
    <col min="6154" max="6400" width="9" style="52"/>
    <col min="6401" max="6401" width="26.7265625" style="52" customWidth="1"/>
    <col min="6402" max="6409" width="7.6328125" style="52" customWidth="1"/>
    <col min="6410" max="6656" width="9" style="52"/>
    <col min="6657" max="6657" width="26.7265625" style="52" customWidth="1"/>
    <col min="6658" max="6665" width="7.6328125" style="52" customWidth="1"/>
    <col min="6666" max="6912" width="9" style="52"/>
    <col min="6913" max="6913" width="26.7265625" style="52" customWidth="1"/>
    <col min="6914" max="6921" width="7.6328125" style="52" customWidth="1"/>
    <col min="6922" max="7168" width="9" style="52"/>
    <col min="7169" max="7169" width="26.7265625" style="52" customWidth="1"/>
    <col min="7170" max="7177" width="7.6328125" style="52" customWidth="1"/>
    <col min="7178" max="7424" width="9" style="52"/>
    <col min="7425" max="7425" width="26.7265625" style="52" customWidth="1"/>
    <col min="7426" max="7433" width="7.6328125" style="52" customWidth="1"/>
    <col min="7434" max="7680" width="9" style="52"/>
    <col min="7681" max="7681" width="26.7265625" style="52" customWidth="1"/>
    <col min="7682" max="7689" width="7.6328125" style="52" customWidth="1"/>
    <col min="7690" max="7936" width="9" style="52"/>
    <col min="7937" max="7937" width="26.7265625" style="52" customWidth="1"/>
    <col min="7938" max="7945" width="7.6328125" style="52" customWidth="1"/>
    <col min="7946" max="8192" width="9" style="52"/>
    <col min="8193" max="8193" width="26.7265625" style="52" customWidth="1"/>
    <col min="8194" max="8201" width="7.6328125" style="52" customWidth="1"/>
    <col min="8202" max="8448" width="9" style="52"/>
    <col min="8449" max="8449" width="26.7265625" style="52" customWidth="1"/>
    <col min="8450" max="8457" width="7.6328125" style="52" customWidth="1"/>
    <col min="8458" max="8704" width="9" style="52"/>
    <col min="8705" max="8705" width="26.7265625" style="52" customWidth="1"/>
    <col min="8706" max="8713" width="7.6328125" style="52" customWidth="1"/>
    <col min="8714" max="8960" width="9" style="52"/>
    <col min="8961" max="8961" width="26.7265625" style="52" customWidth="1"/>
    <col min="8962" max="8969" width="7.6328125" style="52" customWidth="1"/>
    <col min="8970" max="9216" width="9" style="52"/>
    <col min="9217" max="9217" width="26.7265625" style="52" customWidth="1"/>
    <col min="9218" max="9225" width="7.6328125" style="52" customWidth="1"/>
    <col min="9226" max="9472" width="9" style="52"/>
    <col min="9473" max="9473" width="26.7265625" style="52" customWidth="1"/>
    <col min="9474" max="9481" width="7.6328125" style="52" customWidth="1"/>
    <col min="9482" max="9728" width="9" style="52"/>
    <col min="9729" max="9729" width="26.7265625" style="52" customWidth="1"/>
    <col min="9730" max="9737" width="7.6328125" style="52" customWidth="1"/>
    <col min="9738" max="9984" width="9" style="52"/>
    <col min="9985" max="9985" width="26.7265625" style="52" customWidth="1"/>
    <col min="9986" max="9993" width="7.6328125" style="52" customWidth="1"/>
    <col min="9994" max="10240" width="9" style="52"/>
    <col min="10241" max="10241" width="26.7265625" style="52" customWidth="1"/>
    <col min="10242" max="10249" width="7.6328125" style="52" customWidth="1"/>
    <col min="10250" max="10496" width="9" style="52"/>
    <col min="10497" max="10497" width="26.7265625" style="52" customWidth="1"/>
    <col min="10498" max="10505" width="7.6328125" style="52" customWidth="1"/>
    <col min="10506" max="10752" width="9" style="52"/>
    <col min="10753" max="10753" width="26.7265625" style="52" customWidth="1"/>
    <col min="10754" max="10761" width="7.6328125" style="52" customWidth="1"/>
    <col min="10762" max="11008" width="9" style="52"/>
    <col min="11009" max="11009" width="26.7265625" style="52" customWidth="1"/>
    <col min="11010" max="11017" width="7.6328125" style="52" customWidth="1"/>
    <col min="11018" max="11264" width="9" style="52"/>
    <col min="11265" max="11265" width="26.7265625" style="52" customWidth="1"/>
    <col min="11266" max="11273" width="7.6328125" style="52" customWidth="1"/>
    <col min="11274" max="11520" width="9" style="52"/>
    <col min="11521" max="11521" width="26.7265625" style="52" customWidth="1"/>
    <col min="11522" max="11529" width="7.6328125" style="52" customWidth="1"/>
    <col min="11530" max="11776" width="9" style="52"/>
    <col min="11777" max="11777" width="26.7265625" style="52" customWidth="1"/>
    <col min="11778" max="11785" width="7.6328125" style="52" customWidth="1"/>
    <col min="11786" max="12032" width="9" style="52"/>
    <col min="12033" max="12033" width="26.7265625" style="52" customWidth="1"/>
    <col min="12034" max="12041" width="7.6328125" style="52" customWidth="1"/>
    <col min="12042" max="12288" width="9" style="52"/>
    <col min="12289" max="12289" width="26.7265625" style="52" customWidth="1"/>
    <col min="12290" max="12297" width="7.6328125" style="52" customWidth="1"/>
    <col min="12298" max="12544" width="9" style="52"/>
    <col min="12545" max="12545" width="26.7265625" style="52" customWidth="1"/>
    <col min="12546" max="12553" width="7.6328125" style="52" customWidth="1"/>
    <col min="12554" max="12800" width="9" style="52"/>
    <col min="12801" max="12801" width="26.7265625" style="52" customWidth="1"/>
    <col min="12802" max="12809" width="7.6328125" style="52" customWidth="1"/>
    <col min="12810" max="13056" width="9" style="52"/>
    <col min="13057" max="13057" width="26.7265625" style="52" customWidth="1"/>
    <col min="13058" max="13065" width="7.6328125" style="52" customWidth="1"/>
    <col min="13066" max="13312" width="9" style="52"/>
    <col min="13313" max="13313" width="26.7265625" style="52" customWidth="1"/>
    <col min="13314" max="13321" width="7.6328125" style="52" customWidth="1"/>
    <col min="13322" max="13568" width="9" style="52"/>
    <col min="13569" max="13569" width="26.7265625" style="52" customWidth="1"/>
    <col min="13570" max="13577" width="7.6328125" style="52" customWidth="1"/>
    <col min="13578" max="13824" width="9" style="52"/>
    <col min="13825" max="13825" width="26.7265625" style="52" customWidth="1"/>
    <col min="13826" max="13833" width="7.6328125" style="52" customWidth="1"/>
    <col min="13834" max="14080" width="9" style="52"/>
    <col min="14081" max="14081" width="26.7265625" style="52" customWidth="1"/>
    <col min="14082" max="14089" width="7.6328125" style="52" customWidth="1"/>
    <col min="14090" max="14336" width="9" style="52"/>
    <col min="14337" max="14337" width="26.7265625" style="52" customWidth="1"/>
    <col min="14338" max="14345" width="7.6328125" style="52" customWidth="1"/>
    <col min="14346" max="14592" width="9" style="52"/>
    <col min="14593" max="14593" width="26.7265625" style="52" customWidth="1"/>
    <col min="14594" max="14601" width="7.6328125" style="52" customWidth="1"/>
    <col min="14602" max="14848" width="9" style="52"/>
    <col min="14849" max="14849" width="26.7265625" style="52" customWidth="1"/>
    <col min="14850" max="14857" width="7.6328125" style="52" customWidth="1"/>
    <col min="14858" max="15104" width="9" style="52"/>
    <col min="15105" max="15105" width="26.7265625" style="52" customWidth="1"/>
    <col min="15106" max="15113" width="7.6328125" style="52" customWidth="1"/>
    <col min="15114" max="15360" width="9" style="52"/>
    <col min="15361" max="15361" width="26.7265625" style="52" customWidth="1"/>
    <col min="15362" max="15369" width="7.6328125" style="52" customWidth="1"/>
    <col min="15370" max="15616" width="9" style="52"/>
    <col min="15617" max="15617" width="26.7265625" style="52" customWidth="1"/>
    <col min="15618" max="15625" width="7.6328125" style="52" customWidth="1"/>
    <col min="15626" max="15872" width="9" style="52"/>
    <col min="15873" max="15873" width="26.7265625" style="52" customWidth="1"/>
    <col min="15874" max="15881" width="7.6328125" style="52" customWidth="1"/>
    <col min="15882" max="16128" width="9" style="52"/>
    <col min="16129" max="16129" width="26.7265625" style="52" customWidth="1"/>
    <col min="16130" max="16137" width="7.6328125" style="52" customWidth="1"/>
    <col min="16138" max="16384" width="9" style="52"/>
  </cols>
  <sheetData>
    <row r="1" spans="1:9" ht="25" customHeight="1">
      <c r="A1" s="683" t="s">
        <v>1615</v>
      </c>
      <c r="B1" s="683"/>
      <c r="C1" s="683"/>
      <c r="D1" s="683"/>
      <c r="E1" s="683"/>
      <c r="F1" s="683"/>
      <c r="G1" s="683"/>
      <c r="H1" s="683"/>
      <c r="I1" s="683"/>
    </row>
    <row r="2" spans="1:9" s="467" customFormat="1" ht="25" customHeight="1">
      <c r="A2" s="683" t="s">
        <v>3272</v>
      </c>
      <c r="B2" s="683"/>
      <c r="C2" s="683"/>
      <c r="D2" s="683"/>
      <c r="E2" s="683"/>
      <c r="F2" s="683"/>
      <c r="G2" s="683"/>
      <c r="H2" s="683"/>
      <c r="I2" s="683"/>
    </row>
    <row r="3" spans="1:9" s="383" customFormat="1" ht="12" customHeight="1">
      <c r="A3" s="409" t="s">
        <v>1616</v>
      </c>
    </row>
    <row r="4" spans="1:9" s="468" customFormat="1" ht="12" customHeight="1">
      <c r="A4" s="807" t="s">
        <v>1617</v>
      </c>
      <c r="B4" s="809" t="s">
        <v>1618</v>
      </c>
      <c r="C4" s="811" t="s">
        <v>1619</v>
      </c>
      <c r="D4" s="809">
        <v>2</v>
      </c>
      <c r="E4" s="809">
        <v>3</v>
      </c>
      <c r="F4" s="809">
        <v>4</v>
      </c>
      <c r="G4" s="809">
        <v>5</v>
      </c>
      <c r="H4" s="809">
        <v>6</v>
      </c>
      <c r="I4" s="805" t="s">
        <v>1620</v>
      </c>
    </row>
    <row r="5" spans="1:9" s="468" customFormat="1" ht="12" customHeight="1">
      <c r="A5" s="808"/>
      <c r="B5" s="810"/>
      <c r="C5" s="736"/>
      <c r="D5" s="810"/>
      <c r="E5" s="810"/>
      <c r="F5" s="810"/>
      <c r="G5" s="810"/>
      <c r="H5" s="810"/>
      <c r="I5" s="806"/>
    </row>
    <row r="6" spans="1:9" s="63" customFormat="1" ht="9" customHeight="1">
      <c r="A6" s="469"/>
      <c r="B6" s="468"/>
      <c r="C6" s="468"/>
      <c r="D6" s="468"/>
      <c r="E6" s="468"/>
      <c r="F6" s="468"/>
      <c r="G6" s="468"/>
      <c r="H6" s="468"/>
      <c r="I6" s="468"/>
    </row>
    <row r="7" spans="1:9" s="63" customFormat="1" ht="15" customHeight="1">
      <c r="A7" s="58" t="s">
        <v>1621</v>
      </c>
    </row>
    <row r="8" spans="1:9" s="63" customFormat="1" ht="15" customHeight="1">
      <c r="A8" s="470" t="s">
        <v>1622</v>
      </c>
      <c r="B8" s="471">
        <v>99338</v>
      </c>
      <c r="C8" s="471">
        <v>26693</v>
      </c>
      <c r="D8" s="471">
        <v>38675</v>
      </c>
      <c r="E8" s="471">
        <v>16556</v>
      </c>
      <c r="F8" s="471">
        <v>7779</v>
      </c>
      <c r="G8" s="471">
        <v>4550</v>
      </c>
      <c r="H8" s="471">
        <v>3109</v>
      </c>
      <c r="I8" s="471">
        <v>1976</v>
      </c>
    </row>
    <row r="9" spans="1:9" s="63" customFormat="1" ht="15" customHeight="1">
      <c r="A9" s="470" t="s">
        <v>1623</v>
      </c>
      <c r="B9" s="471">
        <v>240927</v>
      </c>
      <c r="C9" s="471">
        <v>26693</v>
      </c>
      <c r="D9" s="471">
        <v>77350</v>
      </c>
      <c r="E9" s="471">
        <v>49668</v>
      </c>
      <c r="F9" s="471">
        <v>31116</v>
      </c>
      <c r="G9" s="471">
        <v>22750</v>
      </c>
      <c r="H9" s="471">
        <v>18654</v>
      </c>
      <c r="I9" s="471">
        <v>14696</v>
      </c>
    </row>
    <row r="10" spans="1:9" s="63" customFormat="1" ht="12">
      <c r="A10" s="470" t="s">
        <v>1624</v>
      </c>
      <c r="B10" s="471">
        <v>141212</v>
      </c>
      <c r="C10" s="471">
        <v>26693</v>
      </c>
      <c r="D10" s="471">
        <v>62408</v>
      </c>
      <c r="E10" s="471">
        <v>26132</v>
      </c>
      <c r="F10" s="471">
        <v>11287</v>
      </c>
      <c r="G10" s="471">
        <v>6307</v>
      </c>
      <c r="H10" s="471">
        <v>4944</v>
      </c>
      <c r="I10" s="471">
        <v>3441</v>
      </c>
    </row>
    <row r="11" spans="1:9" ht="9" customHeight="1">
      <c r="A11" s="449"/>
      <c r="B11" s="452"/>
      <c r="C11" s="452"/>
      <c r="D11" s="452"/>
      <c r="E11" s="452"/>
      <c r="F11" s="452"/>
      <c r="G11" s="452"/>
      <c r="H11" s="452"/>
      <c r="I11" s="452"/>
    </row>
  </sheetData>
  <mergeCells count="11">
    <mergeCell ref="I4:I5"/>
    <mergeCell ref="A1:I1"/>
    <mergeCell ref="A2:I2"/>
    <mergeCell ref="A4:A5"/>
    <mergeCell ref="B4:B5"/>
    <mergeCell ref="C4:C5"/>
    <mergeCell ref="D4:D5"/>
    <mergeCell ref="E4:E5"/>
    <mergeCell ref="F4:F5"/>
    <mergeCell ref="G4:G5"/>
    <mergeCell ref="H4:H5"/>
  </mergeCells>
  <phoneticPr fontId="3"/>
  <pageMargins left="0.75" right="0.75" top="1" bottom="1" header="0.51200000000000001" footer="0.51200000000000001"/>
  <pageSetup paperSize="9" orientation="landscape" horizontalDpi="1200" verticalDpi="12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2B3F7-6F47-46F9-8BD4-8C6A51F44983}">
  <dimension ref="A1:H17"/>
  <sheetViews>
    <sheetView workbookViewId="0">
      <selection sqref="A1:H1"/>
    </sheetView>
  </sheetViews>
  <sheetFormatPr defaultRowHeight="13"/>
  <cols>
    <col min="1" max="1" width="18.6328125" style="52" customWidth="1"/>
    <col min="2" max="8" width="8.6328125" style="52" customWidth="1"/>
    <col min="9" max="256" width="8.7265625" style="52"/>
    <col min="257" max="257" width="18.6328125" style="52" customWidth="1"/>
    <col min="258" max="264" width="8.6328125" style="52" customWidth="1"/>
    <col min="265" max="512" width="8.7265625" style="52"/>
    <col min="513" max="513" width="18.6328125" style="52" customWidth="1"/>
    <col min="514" max="520" width="8.6328125" style="52" customWidth="1"/>
    <col min="521" max="768" width="8.7265625" style="52"/>
    <col min="769" max="769" width="18.6328125" style="52" customWidth="1"/>
    <col min="770" max="776" width="8.6328125" style="52" customWidth="1"/>
    <col min="777" max="1024" width="8.7265625" style="52"/>
    <col min="1025" max="1025" width="18.6328125" style="52" customWidth="1"/>
    <col min="1026" max="1032" width="8.6328125" style="52" customWidth="1"/>
    <col min="1033" max="1280" width="8.7265625" style="52"/>
    <col min="1281" max="1281" width="18.6328125" style="52" customWidth="1"/>
    <col min="1282" max="1288" width="8.6328125" style="52" customWidth="1"/>
    <col min="1289" max="1536" width="8.7265625" style="52"/>
    <col min="1537" max="1537" width="18.6328125" style="52" customWidth="1"/>
    <col min="1538" max="1544" width="8.6328125" style="52" customWidth="1"/>
    <col min="1545" max="1792" width="8.7265625" style="52"/>
    <col min="1793" max="1793" width="18.6328125" style="52" customWidth="1"/>
    <col min="1794" max="1800" width="8.6328125" style="52" customWidth="1"/>
    <col min="1801" max="2048" width="8.7265625" style="52"/>
    <col min="2049" max="2049" width="18.6328125" style="52" customWidth="1"/>
    <col min="2050" max="2056" width="8.6328125" style="52" customWidth="1"/>
    <col min="2057" max="2304" width="8.7265625" style="52"/>
    <col min="2305" max="2305" width="18.6328125" style="52" customWidth="1"/>
    <col min="2306" max="2312" width="8.6328125" style="52" customWidth="1"/>
    <col min="2313" max="2560" width="8.7265625" style="52"/>
    <col min="2561" max="2561" width="18.6328125" style="52" customWidth="1"/>
    <col min="2562" max="2568" width="8.6328125" style="52" customWidth="1"/>
    <col min="2569" max="2816" width="8.7265625" style="52"/>
    <col min="2817" max="2817" width="18.6328125" style="52" customWidth="1"/>
    <col min="2818" max="2824" width="8.6328125" style="52" customWidth="1"/>
    <col min="2825" max="3072" width="8.7265625" style="52"/>
    <col min="3073" max="3073" width="18.6328125" style="52" customWidth="1"/>
    <col min="3074" max="3080" width="8.6328125" style="52" customWidth="1"/>
    <col min="3081" max="3328" width="8.7265625" style="52"/>
    <col min="3329" max="3329" width="18.6328125" style="52" customWidth="1"/>
    <col min="3330" max="3336" width="8.6328125" style="52" customWidth="1"/>
    <col min="3337" max="3584" width="8.7265625" style="52"/>
    <col min="3585" max="3585" width="18.6328125" style="52" customWidth="1"/>
    <col min="3586" max="3592" width="8.6328125" style="52" customWidth="1"/>
    <col min="3593" max="3840" width="8.7265625" style="52"/>
    <col min="3841" max="3841" width="18.6328125" style="52" customWidth="1"/>
    <col min="3842" max="3848" width="8.6328125" style="52" customWidth="1"/>
    <col min="3849" max="4096" width="8.7265625" style="52"/>
    <col min="4097" max="4097" width="18.6328125" style="52" customWidth="1"/>
    <col min="4098" max="4104" width="8.6328125" style="52" customWidth="1"/>
    <col min="4105" max="4352" width="8.7265625" style="52"/>
    <col min="4353" max="4353" width="18.6328125" style="52" customWidth="1"/>
    <col min="4354" max="4360" width="8.6328125" style="52" customWidth="1"/>
    <col min="4361" max="4608" width="8.7265625" style="52"/>
    <col min="4609" max="4609" width="18.6328125" style="52" customWidth="1"/>
    <col min="4610" max="4616" width="8.6328125" style="52" customWidth="1"/>
    <col min="4617" max="4864" width="8.7265625" style="52"/>
    <col min="4865" max="4865" width="18.6328125" style="52" customWidth="1"/>
    <col min="4866" max="4872" width="8.6328125" style="52" customWidth="1"/>
    <col min="4873" max="5120" width="8.7265625" style="52"/>
    <col min="5121" max="5121" width="18.6328125" style="52" customWidth="1"/>
    <col min="5122" max="5128" width="8.6328125" style="52" customWidth="1"/>
    <col min="5129" max="5376" width="8.7265625" style="52"/>
    <col min="5377" max="5377" width="18.6328125" style="52" customWidth="1"/>
    <col min="5378" max="5384" width="8.6328125" style="52" customWidth="1"/>
    <col min="5385" max="5632" width="8.7265625" style="52"/>
    <col min="5633" max="5633" width="18.6328125" style="52" customWidth="1"/>
    <col min="5634" max="5640" width="8.6328125" style="52" customWidth="1"/>
    <col min="5641" max="5888" width="8.7265625" style="52"/>
    <col min="5889" max="5889" width="18.6328125" style="52" customWidth="1"/>
    <col min="5890" max="5896" width="8.6328125" style="52" customWidth="1"/>
    <col min="5897" max="6144" width="8.7265625" style="52"/>
    <col min="6145" max="6145" width="18.6328125" style="52" customWidth="1"/>
    <col min="6146" max="6152" width="8.6328125" style="52" customWidth="1"/>
    <col min="6153" max="6400" width="8.7265625" style="52"/>
    <col min="6401" max="6401" width="18.6328125" style="52" customWidth="1"/>
    <col min="6402" max="6408" width="8.6328125" style="52" customWidth="1"/>
    <col min="6409" max="6656" width="8.7265625" style="52"/>
    <col min="6657" max="6657" width="18.6328125" style="52" customWidth="1"/>
    <col min="6658" max="6664" width="8.6328125" style="52" customWidth="1"/>
    <col min="6665" max="6912" width="8.7265625" style="52"/>
    <col min="6913" max="6913" width="18.6328125" style="52" customWidth="1"/>
    <col min="6914" max="6920" width="8.6328125" style="52" customWidth="1"/>
    <col min="6921" max="7168" width="8.7265625" style="52"/>
    <col min="7169" max="7169" width="18.6328125" style="52" customWidth="1"/>
    <col min="7170" max="7176" width="8.6328125" style="52" customWidth="1"/>
    <col min="7177" max="7424" width="8.7265625" style="52"/>
    <col min="7425" max="7425" width="18.6328125" style="52" customWidth="1"/>
    <col min="7426" max="7432" width="8.6328125" style="52" customWidth="1"/>
    <col min="7433" max="7680" width="8.7265625" style="52"/>
    <col min="7681" max="7681" width="18.6328125" style="52" customWidth="1"/>
    <col min="7682" max="7688" width="8.6328125" style="52" customWidth="1"/>
    <col min="7689" max="7936" width="8.7265625" style="52"/>
    <col min="7937" max="7937" width="18.6328125" style="52" customWidth="1"/>
    <col min="7938" max="7944" width="8.6328125" style="52" customWidth="1"/>
    <col min="7945" max="8192" width="8.7265625" style="52"/>
    <col min="8193" max="8193" width="18.6328125" style="52" customWidth="1"/>
    <col min="8194" max="8200" width="8.6328125" style="52" customWidth="1"/>
    <col min="8201" max="8448" width="8.7265625" style="52"/>
    <col min="8449" max="8449" width="18.6328125" style="52" customWidth="1"/>
    <col min="8450" max="8456" width="8.6328125" style="52" customWidth="1"/>
    <col min="8457" max="8704" width="8.7265625" style="52"/>
    <col min="8705" max="8705" width="18.6328125" style="52" customWidth="1"/>
    <col min="8706" max="8712" width="8.6328125" style="52" customWidth="1"/>
    <col min="8713" max="8960" width="8.7265625" style="52"/>
    <col min="8961" max="8961" width="18.6328125" style="52" customWidth="1"/>
    <col min="8962" max="8968" width="8.6328125" style="52" customWidth="1"/>
    <col min="8969" max="9216" width="8.7265625" style="52"/>
    <col min="9217" max="9217" width="18.6328125" style="52" customWidth="1"/>
    <col min="9218" max="9224" width="8.6328125" style="52" customWidth="1"/>
    <col min="9225" max="9472" width="8.7265625" style="52"/>
    <col min="9473" max="9473" width="18.6328125" style="52" customWidth="1"/>
    <col min="9474" max="9480" width="8.6328125" style="52" customWidth="1"/>
    <col min="9481" max="9728" width="8.7265625" style="52"/>
    <col min="9729" max="9729" width="18.6328125" style="52" customWidth="1"/>
    <col min="9730" max="9736" width="8.6328125" style="52" customWidth="1"/>
    <col min="9737" max="9984" width="8.7265625" style="52"/>
    <col min="9985" max="9985" width="18.6328125" style="52" customWidth="1"/>
    <col min="9986" max="9992" width="8.6328125" style="52" customWidth="1"/>
    <col min="9993" max="10240" width="8.7265625" style="52"/>
    <col min="10241" max="10241" width="18.6328125" style="52" customWidth="1"/>
    <col min="10242" max="10248" width="8.6328125" style="52" customWidth="1"/>
    <col min="10249" max="10496" width="8.7265625" style="52"/>
    <col min="10497" max="10497" width="18.6328125" style="52" customWidth="1"/>
    <col min="10498" max="10504" width="8.6328125" style="52" customWidth="1"/>
    <col min="10505" max="10752" width="8.7265625" style="52"/>
    <col min="10753" max="10753" width="18.6328125" style="52" customWidth="1"/>
    <col min="10754" max="10760" width="8.6328125" style="52" customWidth="1"/>
    <col min="10761" max="11008" width="8.7265625" style="52"/>
    <col min="11009" max="11009" width="18.6328125" style="52" customWidth="1"/>
    <col min="11010" max="11016" width="8.6328125" style="52" customWidth="1"/>
    <col min="11017" max="11264" width="8.7265625" style="52"/>
    <col min="11265" max="11265" width="18.6328125" style="52" customWidth="1"/>
    <col min="11266" max="11272" width="8.6328125" style="52" customWidth="1"/>
    <col min="11273" max="11520" width="8.7265625" style="52"/>
    <col min="11521" max="11521" width="18.6328125" style="52" customWidth="1"/>
    <col min="11522" max="11528" width="8.6328125" style="52" customWidth="1"/>
    <col min="11529" max="11776" width="8.7265625" style="52"/>
    <col min="11777" max="11777" width="18.6328125" style="52" customWidth="1"/>
    <col min="11778" max="11784" width="8.6328125" style="52" customWidth="1"/>
    <col min="11785" max="12032" width="8.7265625" style="52"/>
    <col min="12033" max="12033" width="18.6328125" style="52" customWidth="1"/>
    <col min="12034" max="12040" width="8.6328125" style="52" customWidth="1"/>
    <col min="12041" max="12288" width="8.7265625" style="52"/>
    <col min="12289" max="12289" width="18.6328125" style="52" customWidth="1"/>
    <col min="12290" max="12296" width="8.6328125" style="52" customWidth="1"/>
    <col min="12297" max="12544" width="8.7265625" style="52"/>
    <col min="12545" max="12545" width="18.6328125" style="52" customWidth="1"/>
    <col min="12546" max="12552" width="8.6328125" style="52" customWidth="1"/>
    <col min="12553" max="12800" width="8.7265625" style="52"/>
    <col min="12801" max="12801" width="18.6328125" style="52" customWidth="1"/>
    <col min="12802" max="12808" width="8.6328125" style="52" customWidth="1"/>
    <col min="12809" max="13056" width="8.7265625" style="52"/>
    <col min="13057" max="13057" width="18.6328125" style="52" customWidth="1"/>
    <col min="13058" max="13064" width="8.6328125" style="52" customWidth="1"/>
    <col min="13065" max="13312" width="8.7265625" style="52"/>
    <col min="13313" max="13313" width="18.6328125" style="52" customWidth="1"/>
    <col min="13314" max="13320" width="8.6328125" style="52" customWidth="1"/>
    <col min="13321" max="13568" width="8.7265625" style="52"/>
    <col min="13569" max="13569" width="18.6328125" style="52" customWidth="1"/>
    <col min="13570" max="13576" width="8.6328125" style="52" customWidth="1"/>
    <col min="13577" max="13824" width="8.7265625" style="52"/>
    <col min="13825" max="13825" width="18.6328125" style="52" customWidth="1"/>
    <col min="13826" max="13832" width="8.6328125" style="52" customWidth="1"/>
    <col min="13833" max="14080" width="8.7265625" style="52"/>
    <col min="14081" max="14081" width="18.6328125" style="52" customWidth="1"/>
    <col min="14082" max="14088" width="8.6328125" style="52" customWidth="1"/>
    <col min="14089" max="14336" width="8.7265625" style="52"/>
    <col min="14337" max="14337" width="18.6328125" style="52" customWidth="1"/>
    <col min="14338" max="14344" width="8.6328125" style="52" customWidth="1"/>
    <col min="14345" max="14592" width="8.7265625" style="52"/>
    <col min="14593" max="14593" width="18.6328125" style="52" customWidth="1"/>
    <col min="14594" max="14600" width="8.6328125" style="52" customWidth="1"/>
    <col min="14601" max="14848" width="8.7265625" style="52"/>
    <col min="14849" max="14849" width="18.6328125" style="52" customWidth="1"/>
    <col min="14850" max="14856" width="8.6328125" style="52" customWidth="1"/>
    <col min="14857" max="15104" width="8.7265625" style="52"/>
    <col min="15105" max="15105" width="18.6328125" style="52" customWidth="1"/>
    <col min="15106" max="15112" width="8.6328125" style="52" customWidth="1"/>
    <col min="15113" max="15360" width="8.7265625" style="52"/>
    <col min="15361" max="15361" width="18.6328125" style="52" customWidth="1"/>
    <col min="15362" max="15368" width="8.6328125" style="52" customWidth="1"/>
    <col min="15369" max="15616" width="8.7265625" style="52"/>
    <col min="15617" max="15617" width="18.6328125" style="52" customWidth="1"/>
    <col min="15618" max="15624" width="8.6328125" style="52" customWidth="1"/>
    <col min="15625" max="15872" width="8.7265625" style="52"/>
    <col min="15873" max="15873" width="18.6328125" style="52" customWidth="1"/>
    <col min="15874" max="15880" width="8.6328125" style="52" customWidth="1"/>
    <col min="15881" max="16128" width="8.7265625" style="52"/>
    <col min="16129" max="16129" width="18.6328125" style="52" customWidth="1"/>
    <col min="16130" max="16136" width="8.6328125" style="52" customWidth="1"/>
    <col min="16137" max="16384" width="8.7265625" style="52"/>
  </cols>
  <sheetData>
    <row r="1" spans="1:8" ht="25" customHeight="1">
      <c r="A1" s="812" t="s">
        <v>1625</v>
      </c>
      <c r="B1" s="812"/>
      <c r="C1" s="812"/>
      <c r="D1" s="812"/>
      <c r="E1" s="812"/>
      <c r="F1" s="812"/>
      <c r="G1" s="812"/>
      <c r="H1" s="812"/>
    </row>
    <row r="2" spans="1:8" s="424" customFormat="1" ht="25" customHeight="1">
      <c r="A2" s="813"/>
      <c r="B2" s="813"/>
      <c r="C2" s="813"/>
      <c r="D2" s="813"/>
      <c r="E2" s="813"/>
      <c r="F2" s="813"/>
      <c r="G2" s="813"/>
      <c r="H2" s="813"/>
    </row>
    <row r="3" spans="1:8" ht="15" customHeight="1">
      <c r="A3" s="52" t="s">
        <v>1626</v>
      </c>
    </row>
    <row r="4" spans="1:8" s="211" customFormat="1" ht="15" customHeight="1">
      <c r="A4" s="741" t="s">
        <v>1627</v>
      </c>
      <c r="B4" s="814" t="s">
        <v>1628</v>
      </c>
      <c r="C4" s="814" t="s">
        <v>1629</v>
      </c>
      <c r="D4" s="814" t="s">
        <v>1630</v>
      </c>
      <c r="E4" s="814" t="s">
        <v>1631</v>
      </c>
      <c r="F4" s="814" t="s">
        <v>1632</v>
      </c>
      <c r="G4" s="814" t="s">
        <v>1301</v>
      </c>
      <c r="H4" s="472" t="s">
        <v>1633</v>
      </c>
    </row>
    <row r="5" spans="1:8" s="211" customFormat="1" ht="15" customHeight="1">
      <c r="A5" s="743"/>
      <c r="B5" s="736"/>
      <c r="C5" s="736"/>
      <c r="D5" s="736"/>
      <c r="E5" s="736"/>
      <c r="F5" s="736"/>
      <c r="G5" s="736"/>
      <c r="H5" s="364" t="s">
        <v>1634</v>
      </c>
    </row>
    <row r="6" spans="1:8" s="211" customFormat="1" ht="9" customHeight="1">
      <c r="A6" s="365"/>
    </row>
    <row r="7" spans="1:8" s="211" customFormat="1" ht="15" customHeight="1">
      <c r="A7" s="213" t="s">
        <v>1635</v>
      </c>
      <c r="B7" s="326">
        <v>26693</v>
      </c>
      <c r="C7" s="326">
        <v>5764</v>
      </c>
      <c r="D7" s="326">
        <v>5657</v>
      </c>
      <c r="E7" s="326">
        <v>5956</v>
      </c>
      <c r="F7" s="326">
        <v>5226</v>
      </c>
      <c r="G7" s="326">
        <v>4090</v>
      </c>
      <c r="H7" s="326">
        <v>33898</v>
      </c>
    </row>
    <row r="8" spans="1:8" s="211" customFormat="1" ht="15" customHeight="1">
      <c r="A8" s="239" t="s">
        <v>95</v>
      </c>
      <c r="B8" s="320">
        <v>6297</v>
      </c>
      <c r="C8" s="320">
        <v>1945</v>
      </c>
      <c r="D8" s="320">
        <v>1456</v>
      </c>
      <c r="E8" s="320">
        <v>1219</v>
      </c>
      <c r="F8" s="320">
        <v>978</v>
      </c>
      <c r="G8" s="320">
        <v>699</v>
      </c>
      <c r="H8" s="320">
        <v>9343</v>
      </c>
    </row>
    <row r="9" spans="1:8" s="211" customFormat="1" ht="15" customHeight="1">
      <c r="A9" s="239" t="s">
        <v>96</v>
      </c>
      <c r="B9" s="320">
        <v>20396</v>
      </c>
      <c r="C9" s="320">
        <v>3819</v>
      </c>
      <c r="D9" s="320">
        <v>4201</v>
      </c>
      <c r="E9" s="320">
        <v>4737</v>
      </c>
      <c r="F9" s="320">
        <v>4248</v>
      </c>
      <c r="G9" s="320">
        <v>3391</v>
      </c>
      <c r="H9" s="320">
        <v>24555</v>
      </c>
    </row>
    <row r="10" spans="1:8" s="211" customFormat="1" ht="15" customHeight="1">
      <c r="A10" s="239"/>
      <c r="B10" s="370"/>
      <c r="C10" s="377"/>
      <c r="D10" s="377"/>
      <c r="E10" s="377"/>
      <c r="F10" s="377"/>
      <c r="G10" s="377"/>
      <c r="H10" s="377"/>
    </row>
    <row r="11" spans="1:8" ht="9" customHeight="1">
      <c r="A11" s="449"/>
      <c r="B11" s="473"/>
      <c r="C11" s="473"/>
      <c r="D11" s="473"/>
      <c r="E11" s="473"/>
      <c r="F11" s="473"/>
      <c r="G11" s="473"/>
      <c r="H11" s="473"/>
    </row>
    <row r="12" spans="1:8" ht="15" customHeight="1">
      <c r="G12" s="354"/>
    </row>
    <row r="13" spans="1:8" ht="15" customHeight="1"/>
    <row r="14" spans="1:8" ht="15" customHeight="1"/>
    <row r="15" spans="1:8" ht="15" customHeight="1"/>
    <row r="16" spans="1:8" ht="15" customHeight="1"/>
    <row r="17" ht="15" customHeight="1"/>
  </sheetData>
  <mergeCells count="9">
    <mergeCell ref="A1:H1"/>
    <mergeCell ref="A2:H2"/>
    <mergeCell ref="A4:A5"/>
    <mergeCell ref="B4:B5"/>
    <mergeCell ref="C4:C5"/>
    <mergeCell ref="D4:D5"/>
    <mergeCell ref="E4:E5"/>
    <mergeCell ref="F4:F5"/>
    <mergeCell ref="G4:G5"/>
  </mergeCells>
  <phoneticPr fontId="3"/>
  <pageMargins left="0.75" right="0.75" top="1" bottom="1" header="0.51200000000000001" footer="0.51200000000000001"/>
  <pageSetup paperSize="9" orientation="portrait" horizontalDpi="1200" verticalDpi="12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BCCAB-B9A7-44B6-8AAF-DDF45BA6E771}">
  <dimension ref="A2:L108"/>
  <sheetViews>
    <sheetView workbookViewId="0">
      <pane xSplit="2" ySplit="4" topLeftCell="C47" activePane="bottomRight" state="frozen"/>
      <selection pane="topRight" activeCell="D1" sqref="D1"/>
      <selection pane="bottomLeft" activeCell="O89" sqref="O89:O90"/>
      <selection pane="bottomRight" activeCell="A2" sqref="A2:K2"/>
    </sheetView>
  </sheetViews>
  <sheetFormatPr defaultColWidth="9" defaultRowHeight="13"/>
  <cols>
    <col min="1" max="16384" width="9" style="386"/>
  </cols>
  <sheetData>
    <row r="2" spans="1:12" ht="14">
      <c r="A2" s="772" t="s">
        <v>1636</v>
      </c>
      <c r="B2" s="773"/>
      <c r="C2" s="773"/>
      <c r="D2" s="773"/>
      <c r="E2" s="773"/>
      <c r="F2" s="773"/>
      <c r="G2" s="773"/>
      <c r="H2" s="773"/>
      <c r="I2" s="773"/>
      <c r="J2" s="773"/>
      <c r="K2" s="773"/>
    </row>
    <row r="4" spans="1:12" ht="82.5" customHeight="1">
      <c r="A4" s="474" t="s">
        <v>1637</v>
      </c>
      <c r="B4" s="475" t="s">
        <v>1638</v>
      </c>
      <c r="C4" s="476" t="s">
        <v>1639</v>
      </c>
      <c r="D4" s="477" t="s">
        <v>1640</v>
      </c>
      <c r="E4" s="477" t="s">
        <v>1641</v>
      </c>
      <c r="F4" s="477" t="s">
        <v>1642</v>
      </c>
      <c r="G4" s="477" t="s">
        <v>1643</v>
      </c>
      <c r="H4" s="477" t="s">
        <v>1644</v>
      </c>
      <c r="I4" s="477" t="s">
        <v>1645</v>
      </c>
      <c r="J4" s="477" t="s">
        <v>1646</v>
      </c>
      <c r="K4" s="478" t="s">
        <v>1647</v>
      </c>
      <c r="L4" s="388"/>
    </row>
    <row r="5" spans="1:12" ht="17.25" customHeight="1">
      <c r="A5" s="479" t="s">
        <v>1313</v>
      </c>
      <c r="B5" s="480"/>
      <c r="C5" s="387">
        <v>301718</v>
      </c>
      <c r="D5" s="387">
        <v>5780</v>
      </c>
      <c r="E5" s="387">
        <v>7990</v>
      </c>
      <c r="F5" s="387">
        <v>450</v>
      </c>
      <c r="G5" s="387">
        <v>1033</v>
      </c>
      <c r="H5" s="387">
        <v>18251</v>
      </c>
      <c r="I5" s="387">
        <v>26693</v>
      </c>
      <c r="J5" s="387">
        <v>6297</v>
      </c>
      <c r="K5" s="387">
        <v>26998</v>
      </c>
    </row>
    <row r="6" spans="1:12" ht="12.75" customHeight="1">
      <c r="A6" s="479"/>
      <c r="B6" s="481"/>
      <c r="C6" s="387"/>
      <c r="D6" s="387"/>
      <c r="E6" s="387"/>
      <c r="F6" s="387"/>
      <c r="G6" s="387"/>
      <c r="H6" s="387"/>
      <c r="I6" s="387"/>
      <c r="J6" s="387"/>
      <c r="K6" s="387"/>
    </row>
    <row r="7" spans="1:12" s="395" customFormat="1">
      <c r="A7" s="395" t="s">
        <v>1314</v>
      </c>
      <c r="B7" s="396" t="s">
        <v>1648</v>
      </c>
      <c r="C7" s="395">
        <v>92050</v>
      </c>
      <c r="D7" s="395">
        <v>1426</v>
      </c>
      <c r="E7" s="395">
        <v>1866</v>
      </c>
      <c r="F7" s="395">
        <v>98</v>
      </c>
      <c r="G7" s="395">
        <v>180</v>
      </c>
      <c r="H7" s="395">
        <v>2635</v>
      </c>
      <c r="I7" s="395">
        <v>8832</v>
      </c>
      <c r="J7" s="395">
        <v>1996</v>
      </c>
      <c r="K7" s="395">
        <v>6404</v>
      </c>
    </row>
    <row r="8" spans="1:12">
      <c r="B8" s="397" t="s">
        <v>1316</v>
      </c>
      <c r="C8" s="386">
        <v>4985</v>
      </c>
      <c r="D8" s="386">
        <v>92</v>
      </c>
      <c r="E8" s="386">
        <v>119</v>
      </c>
      <c r="F8" s="386">
        <v>6</v>
      </c>
      <c r="G8" s="386">
        <v>15</v>
      </c>
      <c r="H8" s="386">
        <v>159</v>
      </c>
      <c r="I8" s="386">
        <v>544</v>
      </c>
      <c r="J8" s="386">
        <v>120</v>
      </c>
      <c r="K8" s="386">
        <v>302</v>
      </c>
    </row>
    <row r="9" spans="1:12">
      <c r="B9" s="397" t="s">
        <v>1317</v>
      </c>
      <c r="C9" s="386">
        <v>2618</v>
      </c>
      <c r="D9" s="386">
        <v>27</v>
      </c>
      <c r="E9" s="386">
        <v>29</v>
      </c>
      <c r="F9" s="386">
        <v>3</v>
      </c>
      <c r="G9" s="386">
        <v>4</v>
      </c>
      <c r="H9" s="386">
        <v>32</v>
      </c>
      <c r="I9" s="386">
        <v>186</v>
      </c>
      <c r="J9" s="386">
        <v>48</v>
      </c>
      <c r="K9" s="386">
        <v>80</v>
      </c>
    </row>
    <row r="10" spans="1:12">
      <c r="B10" s="397" t="s">
        <v>1318</v>
      </c>
      <c r="C10" s="386">
        <v>1782</v>
      </c>
      <c r="D10" s="386">
        <v>31</v>
      </c>
      <c r="E10" s="386">
        <v>46</v>
      </c>
      <c r="F10" s="386">
        <v>2</v>
      </c>
      <c r="G10" s="386">
        <v>4</v>
      </c>
      <c r="H10" s="386">
        <v>60</v>
      </c>
      <c r="I10" s="386">
        <v>198</v>
      </c>
      <c r="J10" s="386">
        <v>41</v>
      </c>
      <c r="K10" s="386">
        <v>110</v>
      </c>
    </row>
    <row r="11" spans="1:12">
      <c r="B11" s="397" t="s">
        <v>1319</v>
      </c>
      <c r="C11" s="386">
        <v>5277</v>
      </c>
      <c r="D11" s="386">
        <v>110</v>
      </c>
      <c r="E11" s="386">
        <v>135</v>
      </c>
      <c r="F11" s="386">
        <v>8</v>
      </c>
      <c r="G11" s="386">
        <v>11</v>
      </c>
      <c r="H11" s="386">
        <v>138</v>
      </c>
      <c r="I11" s="386">
        <v>503</v>
      </c>
      <c r="J11" s="386">
        <v>114</v>
      </c>
      <c r="K11" s="386">
        <v>354</v>
      </c>
    </row>
    <row r="12" spans="1:12">
      <c r="B12" s="397" t="s">
        <v>1320</v>
      </c>
      <c r="C12" s="386">
        <v>9727</v>
      </c>
      <c r="D12" s="386">
        <v>64</v>
      </c>
      <c r="E12" s="386">
        <v>93</v>
      </c>
      <c r="F12" s="386">
        <v>6</v>
      </c>
      <c r="G12" s="386">
        <v>16</v>
      </c>
      <c r="H12" s="386">
        <v>211</v>
      </c>
      <c r="I12" s="386">
        <v>715</v>
      </c>
      <c r="J12" s="386">
        <v>188</v>
      </c>
      <c r="K12" s="386">
        <v>526</v>
      </c>
    </row>
    <row r="13" spans="1:12">
      <c r="B13" s="397" t="s">
        <v>1321</v>
      </c>
      <c r="C13" s="386">
        <v>4407</v>
      </c>
      <c r="D13" s="386">
        <v>52</v>
      </c>
      <c r="E13" s="386">
        <v>78</v>
      </c>
      <c r="F13" s="386">
        <v>3</v>
      </c>
      <c r="G13" s="386">
        <v>8</v>
      </c>
      <c r="H13" s="386">
        <v>146</v>
      </c>
      <c r="I13" s="386">
        <v>502</v>
      </c>
      <c r="J13" s="386">
        <v>103</v>
      </c>
      <c r="K13" s="386">
        <v>406</v>
      </c>
    </row>
    <row r="14" spans="1:12">
      <c r="B14" s="397" t="s">
        <v>1322</v>
      </c>
      <c r="C14" s="386">
        <v>4707</v>
      </c>
      <c r="D14" s="386">
        <v>85</v>
      </c>
      <c r="E14" s="386">
        <v>100</v>
      </c>
      <c r="F14" s="386">
        <v>4</v>
      </c>
      <c r="G14" s="386">
        <v>7</v>
      </c>
      <c r="H14" s="386">
        <v>119</v>
      </c>
      <c r="I14" s="386">
        <v>529</v>
      </c>
      <c r="J14" s="386">
        <v>116</v>
      </c>
      <c r="K14" s="386">
        <v>313</v>
      </c>
    </row>
    <row r="15" spans="1:12">
      <c r="B15" s="397" t="s">
        <v>1323</v>
      </c>
      <c r="C15" s="386">
        <v>4799</v>
      </c>
      <c r="D15" s="386">
        <v>101</v>
      </c>
      <c r="E15" s="386">
        <v>130</v>
      </c>
      <c r="F15" s="386">
        <v>11</v>
      </c>
      <c r="G15" s="386">
        <v>18</v>
      </c>
      <c r="H15" s="386">
        <v>238</v>
      </c>
      <c r="I15" s="386">
        <v>428</v>
      </c>
      <c r="J15" s="386">
        <v>71</v>
      </c>
      <c r="K15" s="386">
        <v>573</v>
      </c>
    </row>
    <row r="16" spans="1:12">
      <c r="B16" s="397" t="s">
        <v>1324</v>
      </c>
      <c r="C16" s="386">
        <v>7164</v>
      </c>
      <c r="D16" s="386">
        <v>143</v>
      </c>
      <c r="E16" s="386">
        <v>189</v>
      </c>
      <c r="F16" s="386">
        <v>8</v>
      </c>
      <c r="G16" s="386">
        <v>16</v>
      </c>
      <c r="H16" s="386">
        <v>244</v>
      </c>
      <c r="I16" s="386">
        <v>712</v>
      </c>
      <c r="J16" s="386">
        <v>177</v>
      </c>
      <c r="K16" s="386">
        <v>475</v>
      </c>
    </row>
    <row r="17" spans="1:11">
      <c r="B17" s="397" t="s">
        <v>1325</v>
      </c>
      <c r="C17" s="386">
        <v>1347</v>
      </c>
      <c r="D17" s="386">
        <v>15</v>
      </c>
      <c r="E17" s="386">
        <v>19</v>
      </c>
      <c r="F17" s="386">
        <v>1</v>
      </c>
      <c r="G17" s="386">
        <v>2</v>
      </c>
      <c r="H17" s="386">
        <v>35</v>
      </c>
      <c r="I17" s="386">
        <v>126</v>
      </c>
      <c r="J17" s="386">
        <v>18</v>
      </c>
      <c r="K17" s="386">
        <v>101</v>
      </c>
    </row>
    <row r="18" spans="1:11">
      <c r="B18" s="397" t="s">
        <v>1326</v>
      </c>
      <c r="C18" s="386">
        <v>3874</v>
      </c>
      <c r="D18" s="386">
        <v>48</v>
      </c>
      <c r="E18" s="386">
        <v>59</v>
      </c>
      <c r="F18" s="386">
        <v>3</v>
      </c>
      <c r="G18" s="386">
        <v>6</v>
      </c>
      <c r="H18" s="386">
        <v>98</v>
      </c>
      <c r="I18" s="386">
        <v>472</v>
      </c>
      <c r="J18" s="386">
        <v>101</v>
      </c>
      <c r="K18" s="386">
        <v>270</v>
      </c>
    </row>
    <row r="19" spans="1:11">
      <c r="B19" s="397" t="s">
        <v>1327</v>
      </c>
      <c r="C19" s="386">
        <v>6406</v>
      </c>
      <c r="D19" s="386">
        <v>120</v>
      </c>
      <c r="E19" s="386">
        <v>159</v>
      </c>
      <c r="F19" s="386">
        <v>9</v>
      </c>
      <c r="G19" s="386">
        <v>16</v>
      </c>
      <c r="H19" s="386">
        <v>243</v>
      </c>
      <c r="I19" s="386">
        <v>640</v>
      </c>
      <c r="J19" s="386">
        <v>137</v>
      </c>
      <c r="K19" s="386">
        <v>633</v>
      </c>
    </row>
    <row r="20" spans="1:11">
      <c r="B20" s="397" t="s">
        <v>1328</v>
      </c>
      <c r="C20" s="386">
        <v>3671</v>
      </c>
      <c r="D20" s="386">
        <v>93</v>
      </c>
      <c r="E20" s="386">
        <v>115</v>
      </c>
      <c r="F20" s="386">
        <v>2</v>
      </c>
      <c r="G20" s="386">
        <v>4</v>
      </c>
      <c r="H20" s="386">
        <v>125</v>
      </c>
      <c r="I20" s="386">
        <v>368</v>
      </c>
      <c r="J20" s="386">
        <v>86</v>
      </c>
      <c r="K20" s="386">
        <v>303</v>
      </c>
    </row>
    <row r="21" spans="1:11">
      <c r="B21" s="397" t="s">
        <v>1329</v>
      </c>
      <c r="C21" s="386">
        <v>5741</v>
      </c>
      <c r="D21" s="386">
        <v>76</v>
      </c>
      <c r="E21" s="386">
        <v>96</v>
      </c>
      <c r="F21" s="386">
        <v>4</v>
      </c>
      <c r="G21" s="386">
        <v>8</v>
      </c>
      <c r="H21" s="386">
        <v>93</v>
      </c>
      <c r="I21" s="386">
        <v>517</v>
      </c>
      <c r="J21" s="386">
        <v>115</v>
      </c>
      <c r="K21" s="386">
        <v>309</v>
      </c>
    </row>
    <row r="22" spans="1:11">
      <c r="B22" s="397" t="s">
        <v>1330</v>
      </c>
      <c r="C22" s="386">
        <v>9320</v>
      </c>
      <c r="D22" s="386">
        <v>127</v>
      </c>
      <c r="E22" s="386">
        <v>169</v>
      </c>
      <c r="F22" s="386">
        <v>12</v>
      </c>
      <c r="G22" s="386">
        <v>19</v>
      </c>
      <c r="H22" s="386">
        <v>221</v>
      </c>
      <c r="I22" s="386">
        <v>778</v>
      </c>
      <c r="J22" s="386">
        <v>177</v>
      </c>
      <c r="K22" s="386">
        <v>603</v>
      </c>
    </row>
    <row r="23" spans="1:11">
      <c r="B23" s="397" t="s">
        <v>1331</v>
      </c>
      <c r="C23" s="386">
        <v>5381</v>
      </c>
      <c r="D23" s="386">
        <v>100</v>
      </c>
      <c r="E23" s="386">
        <v>133</v>
      </c>
      <c r="F23" s="386">
        <v>9</v>
      </c>
      <c r="G23" s="386">
        <v>13</v>
      </c>
      <c r="H23" s="386">
        <v>167</v>
      </c>
      <c r="I23" s="386">
        <v>488</v>
      </c>
      <c r="J23" s="386">
        <v>126</v>
      </c>
      <c r="K23" s="386">
        <v>395</v>
      </c>
    </row>
    <row r="24" spans="1:11">
      <c r="B24" s="397" t="s">
        <v>1332</v>
      </c>
      <c r="C24" s="386">
        <v>4566</v>
      </c>
      <c r="D24" s="386">
        <v>52</v>
      </c>
      <c r="E24" s="386">
        <v>71</v>
      </c>
      <c r="F24" s="386">
        <v>2</v>
      </c>
      <c r="G24" s="386">
        <v>2</v>
      </c>
      <c r="H24" s="386">
        <v>97</v>
      </c>
      <c r="I24" s="386">
        <v>396</v>
      </c>
      <c r="J24" s="386">
        <v>87</v>
      </c>
      <c r="K24" s="386">
        <v>233</v>
      </c>
    </row>
    <row r="25" spans="1:11">
      <c r="B25" s="397" t="s">
        <v>1333</v>
      </c>
      <c r="C25" s="386">
        <v>2367</v>
      </c>
      <c r="D25" s="386">
        <v>25</v>
      </c>
      <c r="E25" s="386">
        <v>42</v>
      </c>
      <c r="F25" s="386">
        <v>3</v>
      </c>
      <c r="G25" s="386">
        <v>5</v>
      </c>
      <c r="H25" s="386">
        <v>56</v>
      </c>
      <c r="I25" s="386">
        <v>203</v>
      </c>
      <c r="J25" s="386">
        <v>59</v>
      </c>
      <c r="K25" s="386">
        <v>84</v>
      </c>
    </row>
    <row r="26" spans="1:11">
      <c r="B26" s="397" t="s">
        <v>1334</v>
      </c>
      <c r="C26" s="386">
        <v>3911</v>
      </c>
      <c r="D26" s="386">
        <v>65</v>
      </c>
      <c r="E26" s="386">
        <v>84</v>
      </c>
      <c r="F26" s="386">
        <v>2</v>
      </c>
      <c r="G26" s="386">
        <v>6</v>
      </c>
      <c r="H26" s="386">
        <v>153</v>
      </c>
      <c r="I26" s="386">
        <v>527</v>
      </c>
      <c r="J26" s="386">
        <v>112</v>
      </c>
      <c r="K26" s="386">
        <v>334</v>
      </c>
    </row>
    <row r="27" spans="1:11">
      <c r="B27" s="397"/>
    </row>
    <row r="28" spans="1:11">
      <c r="A28" s="395" t="s">
        <v>1335</v>
      </c>
      <c r="B28" s="396" t="s">
        <v>1648</v>
      </c>
      <c r="C28" s="395">
        <v>74766</v>
      </c>
      <c r="D28" s="395">
        <v>1657</v>
      </c>
      <c r="E28" s="395">
        <v>2210</v>
      </c>
      <c r="F28" s="395">
        <v>122</v>
      </c>
      <c r="G28" s="395">
        <v>254</v>
      </c>
      <c r="H28" s="395">
        <v>3874</v>
      </c>
      <c r="I28" s="395">
        <v>5741</v>
      </c>
      <c r="J28" s="395">
        <v>1398</v>
      </c>
      <c r="K28" s="395">
        <v>6318</v>
      </c>
    </row>
    <row r="29" spans="1:11">
      <c r="B29" s="397" t="s">
        <v>1336</v>
      </c>
      <c r="C29" s="386">
        <v>4792</v>
      </c>
      <c r="D29" s="386">
        <v>123</v>
      </c>
      <c r="E29" s="386">
        <v>155</v>
      </c>
      <c r="F29" s="386">
        <v>6</v>
      </c>
      <c r="G29" s="386">
        <v>18</v>
      </c>
      <c r="H29" s="386">
        <v>353</v>
      </c>
      <c r="I29" s="386">
        <v>545</v>
      </c>
      <c r="J29" s="386">
        <v>120</v>
      </c>
      <c r="K29" s="386">
        <v>488</v>
      </c>
    </row>
    <row r="30" spans="1:11">
      <c r="B30" s="397" t="s">
        <v>1337</v>
      </c>
      <c r="C30" s="386">
        <v>4997</v>
      </c>
      <c r="D30" s="386">
        <v>107</v>
      </c>
      <c r="E30" s="386">
        <v>133</v>
      </c>
      <c r="F30" s="386">
        <v>7</v>
      </c>
      <c r="G30" s="386">
        <v>17</v>
      </c>
      <c r="H30" s="386">
        <v>130</v>
      </c>
      <c r="I30" s="386">
        <v>249</v>
      </c>
      <c r="J30" s="386">
        <v>77</v>
      </c>
      <c r="K30" s="386">
        <v>291</v>
      </c>
    </row>
    <row r="31" spans="1:11">
      <c r="B31" s="397" t="s">
        <v>1338</v>
      </c>
      <c r="C31" s="386">
        <v>5406</v>
      </c>
      <c r="D31" s="386">
        <v>84</v>
      </c>
      <c r="E31" s="386">
        <v>123</v>
      </c>
      <c r="F31" s="386">
        <v>7</v>
      </c>
      <c r="G31" s="386">
        <v>13</v>
      </c>
      <c r="H31" s="386">
        <v>213</v>
      </c>
      <c r="I31" s="386">
        <v>437</v>
      </c>
      <c r="J31" s="386">
        <v>101</v>
      </c>
      <c r="K31" s="386">
        <v>453</v>
      </c>
    </row>
    <row r="32" spans="1:11">
      <c r="B32" s="397" t="s">
        <v>1339</v>
      </c>
      <c r="C32" s="386">
        <v>1877</v>
      </c>
      <c r="D32" s="386">
        <v>41</v>
      </c>
      <c r="E32" s="386">
        <v>54</v>
      </c>
      <c r="F32" s="386">
        <v>0</v>
      </c>
      <c r="G32" s="386">
        <v>1</v>
      </c>
      <c r="H32" s="386">
        <v>44</v>
      </c>
      <c r="I32" s="386">
        <v>143</v>
      </c>
      <c r="J32" s="386">
        <v>28</v>
      </c>
      <c r="K32" s="386">
        <v>121</v>
      </c>
    </row>
    <row r="33" spans="1:11">
      <c r="B33" s="397" t="s">
        <v>1340</v>
      </c>
      <c r="C33" s="386">
        <v>2981</v>
      </c>
      <c r="D33" s="386">
        <v>109</v>
      </c>
      <c r="E33" s="386">
        <v>133</v>
      </c>
      <c r="F33" s="386">
        <v>6</v>
      </c>
      <c r="G33" s="386">
        <v>12</v>
      </c>
      <c r="H33" s="386">
        <v>116</v>
      </c>
      <c r="I33" s="386">
        <v>253</v>
      </c>
      <c r="J33" s="386">
        <v>65</v>
      </c>
      <c r="K33" s="386">
        <v>269</v>
      </c>
    </row>
    <row r="34" spans="1:11">
      <c r="B34" s="397" t="s">
        <v>1341</v>
      </c>
      <c r="C34" s="386">
        <v>2274</v>
      </c>
      <c r="D34" s="386">
        <v>37</v>
      </c>
      <c r="E34" s="386">
        <v>58</v>
      </c>
      <c r="F34" s="386">
        <v>2</v>
      </c>
      <c r="G34" s="386">
        <v>5</v>
      </c>
      <c r="H34" s="386">
        <v>107</v>
      </c>
      <c r="I34" s="386">
        <v>122</v>
      </c>
      <c r="J34" s="386">
        <v>35</v>
      </c>
      <c r="K34" s="386">
        <v>254</v>
      </c>
    </row>
    <row r="35" spans="1:11">
      <c r="B35" s="397" t="s">
        <v>1342</v>
      </c>
      <c r="C35" s="386">
        <v>3821</v>
      </c>
      <c r="D35" s="386">
        <v>73</v>
      </c>
      <c r="E35" s="386">
        <v>101</v>
      </c>
      <c r="F35" s="386">
        <v>6</v>
      </c>
      <c r="G35" s="386">
        <v>10</v>
      </c>
      <c r="H35" s="386">
        <v>170</v>
      </c>
      <c r="I35" s="386">
        <v>296</v>
      </c>
      <c r="J35" s="386">
        <v>79</v>
      </c>
      <c r="K35" s="386">
        <v>321</v>
      </c>
    </row>
    <row r="36" spans="1:11">
      <c r="B36" s="397" t="s">
        <v>1343</v>
      </c>
      <c r="C36" s="386">
        <v>2325</v>
      </c>
      <c r="D36" s="386">
        <v>47</v>
      </c>
      <c r="E36" s="386">
        <v>61</v>
      </c>
      <c r="F36" s="386">
        <v>3</v>
      </c>
      <c r="G36" s="386">
        <v>7</v>
      </c>
      <c r="H36" s="386">
        <v>131</v>
      </c>
      <c r="I36" s="386">
        <v>308</v>
      </c>
      <c r="J36" s="386">
        <v>66</v>
      </c>
      <c r="K36" s="386">
        <v>293</v>
      </c>
    </row>
    <row r="37" spans="1:11">
      <c r="B37" s="397" t="s">
        <v>1344</v>
      </c>
      <c r="C37" s="386">
        <v>4737</v>
      </c>
      <c r="D37" s="386">
        <v>112</v>
      </c>
      <c r="E37" s="386">
        <v>157</v>
      </c>
      <c r="F37" s="386">
        <v>12</v>
      </c>
      <c r="G37" s="386">
        <v>21</v>
      </c>
      <c r="H37" s="386">
        <v>325</v>
      </c>
      <c r="I37" s="386">
        <v>362</v>
      </c>
      <c r="J37" s="386">
        <v>87</v>
      </c>
      <c r="K37" s="386">
        <v>475</v>
      </c>
    </row>
    <row r="38" spans="1:11">
      <c r="B38" s="397" t="s">
        <v>1345</v>
      </c>
      <c r="C38" s="386">
        <v>6300</v>
      </c>
      <c r="D38" s="386">
        <v>161</v>
      </c>
      <c r="E38" s="386">
        <v>192</v>
      </c>
      <c r="F38" s="386">
        <v>14</v>
      </c>
      <c r="G38" s="386">
        <v>24</v>
      </c>
      <c r="H38" s="386">
        <v>242</v>
      </c>
      <c r="I38" s="386">
        <v>501</v>
      </c>
      <c r="J38" s="386">
        <v>144</v>
      </c>
      <c r="K38" s="386">
        <v>517</v>
      </c>
    </row>
    <row r="39" spans="1:11">
      <c r="B39" s="397" t="s">
        <v>1346</v>
      </c>
      <c r="C39" s="386">
        <v>2901</v>
      </c>
      <c r="D39" s="386">
        <v>60</v>
      </c>
      <c r="E39" s="386">
        <v>93</v>
      </c>
      <c r="F39" s="386">
        <v>4</v>
      </c>
      <c r="G39" s="386">
        <v>12</v>
      </c>
      <c r="H39" s="386">
        <v>151</v>
      </c>
      <c r="I39" s="386">
        <v>447</v>
      </c>
      <c r="J39" s="386">
        <v>81</v>
      </c>
      <c r="K39" s="386">
        <v>301</v>
      </c>
    </row>
    <row r="40" spans="1:11">
      <c r="B40" s="397" t="s">
        <v>1347</v>
      </c>
      <c r="C40" s="386">
        <v>6417</v>
      </c>
      <c r="D40" s="386">
        <v>142</v>
      </c>
      <c r="E40" s="386">
        <v>190</v>
      </c>
      <c r="F40" s="386">
        <v>5</v>
      </c>
      <c r="G40" s="386">
        <v>19</v>
      </c>
      <c r="H40" s="386">
        <v>344</v>
      </c>
      <c r="I40" s="386">
        <v>421</v>
      </c>
      <c r="J40" s="386">
        <v>117</v>
      </c>
      <c r="K40" s="386">
        <v>522</v>
      </c>
    </row>
    <row r="41" spans="1:11">
      <c r="B41" s="397" t="s">
        <v>1348</v>
      </c>
      <c r="C41" s="386">
        <v>4437</v>
      </c>
      <c r="D41" s="386">
        <v>61</v>
      </c>
      <c r="E41" s="386">
        <v>94</v>
      </c>
      <c r="F41" s="386">
        <v>10</v>
      </c>
      <c r="G41" s="386">
        <v>26</v>
      </c>
      <c r="H41" s="386">
        <v>439</v>
      </c>
      <c r="I41" s="386">
        <v>205</v>
      </c>
      <c r="J41" s="386">
        <v>69</v>
      </c>
      <c r="K41" s="386">
        <v>326</v>
      </c>
    </row>
    <row r="42" spans="1:11">
      <c r="B42" s="397" t="s">
        <v>1349</v>
      </c>
      <c r="C42" s="386">
        <v>5089</v>
      </c>
      <c r="D42" s="386">
        <v>124</v>
      </c>
      <c r="E42" s="386">
        <v>159</v>
      </c>
      <c r="F42" s="386">
        <v>9</v>
      </c>
      <c r="G42" s="386">
        <v>15</v>
      </c>
      <c r="H42" s="386">
        <v>275</v>
      </c>
      <c r="I42" s="386">
        <v>226</v>
      </c>
      <c r="J42" s="386">
        <v>51</v>
      </c>
      <c r="K42" s="386">
        <v>343</v>
      </c>
    </row>
    <row r="43" spans="1:11">
      <c r="B43" s="397" t="s">
        <v>1350</v>
      </c>
      <c r="C43" s="386">
        <v>3228</v>
      </c>
      <c r="D43" s="386">
        <v>62</v>
      </c>
      <c r="E43" s="386">
        <v>94</v>
      </c>
      <c r="F43" s="386">
        <v>8</v>
      </c>
      <c r="G43" s="386">
        <v>17</v>
      </c>
      <c r="H43" s="386">
        <v>281</v>
      </c>
      <c r="I43" s="386">
        <v>140</v>
      </c>
      <c r="J43" s="386">
        <v>40</v>
      </c>
      <c r="K43" s="386">
        <v>262</v>
      </c>
    </row>
    <row r="44" spans="1:11">
      <c r="B44" s="397" t="s">
        <v>1351</v>
      </c>
      <c r="C44" s="386">
        <v>4637</v>
      </c>
      <c r="D44" s="386">
        <v>132</v>
      </c>
      <c r="E44" s="386">
        <v>177</v>
      </c>
      <c r="F44" s="386">
        <v>9</v>
      </c>
      <c r="G44" s="386">
        <v>18</v>
      </c>
      <c r="H44" s="386">
        <v>241</v>
      </c>
      <c r="I44" s="386">
        <v>246</v>
      </c>
      <c r="J44" s="386">
        <v>64</v>
      </c>
      <c r="K44" s="386">
        <v>341</v>
      </c>
    </row>
    <row r="45" spans="1:11">
      <c r="B45" s="397" t="s">
        <v>1352</v>
      </c>
      <c r="C45" s="386">
        <v>3099</v>
      </c>
      <c r="D45" s="386">
        <v>56</v>
      </c>
      <c r="E45" s="386">
        <v>74</v>
      </c>
      <c r="F45" s="386">
        <v>4</v>
      </c>
      <c r="G45" s="386">
        <v>6</v>
      </c>
      <c r="H45" s="386">
        <v>106</v>
      </c>
      <c r="I45" s="386">
        <v>377</v>
      </c>
      <c r="J45" s="386">
        <v>82</v>
      </c>
      <c r="K45" s="386">
        <v>266</v>
      </c>
    </row>
    <row r="46" spans="1:11">
      <c r="B46" s="397" t="s">
        <v>1353</v>
      </c>
      <c r="C46" s="386">
        <v>5448</v>
      </c>
      <c r="D46" s="386">
        <v>126</v>
      </c>
      <c r="E46" s="386">
        <v>162</v>
      </c>
      <c r="F46" s="386">
        <v>10</v>
      </c>
      <c r="G46" s="386">
        <v>13</v>
      </c>
      <c r="H46" s="386">
        <v>206</v>
      </c>
      <c r="I46" s="386">
        <v>463</v>
      </c>
      <c r="J46" s="386">
        <v>92</v>
      </c>
      <c r="K46" s="386">
        <v>475</v>
      </c>
    </row>
    <row r="47" spans="1:11">
      <c r="B47" s="397"/>
    </row>
    <row r="48" spans="1:11" s="395" customFormat="1">
      <c r="A48" s="395" t="s">
        <v>1354</v>
      </c>
      <c r="B48" s="396" t="s">
        <v>1648</v>
      </c>
      <c r="C48" s="395">
        <v>37530</v>
      </c>
      <c r="D48" s="395">
        <v>711</v>
      </c>
      <c r="E48" s="395">
        <v>1061</v>
      </c>
      <c r="F48" s="395">
        <v>66</v>
      </c>
      <c r="G48" s="395">
        <v>151</v>
      </c>
      <c r="H48" s="395">
        <v>3089</v>
      </c>
      <c r="I48" s="395">
        <v>4124</v>
      </c>
      <c r="J48" s="395">
        <v>956</v>
      </c>
      <c r="K48" s="395">
        <v>3850</v>
      </c>
    </row>
    <row r="49" spans="2:11">
      <c r="B49" s="397" t="s">
        <v>1355</v>
      </c>
      <c r="C49" s="386">
        <v>1276</v>
      </c>
      <c r="D49" s="386">
        <v>8</v>
      </c>
      <c r="E49" s="386">
        <v>19</v>
      </c>
      <c r="F49" s="386">
        <v>1</v>
      </c>
      <c r="G49" s="386">
        <v>11</v>
      </c>
      <c r="H49" s="386">
        <v>378</v>
      </c>
      <c r="I49" s="386">
        <v>115</v>
      </c>
      <c r="J49" s="386">
        <v>28</v>
      </c>
      <c r="K49" s="386">
        <v>170</v>
      </c>
    </row>
    <row r="50" spans="2:11">
      <c r="B50" s="397" t="s">
        <v>1356</v>
      </c>
      <c r="C50" s="386">
        <v>5022</v>
      </c>
      <c r="D50" s="386">
        <v>81</v>
      </c>
      <c r="E50" s="386">
        <v>132</v>
      </c>
      <c r="F50" s="386">
        <v>8</v>
      </c>
      <c r="G50" s="386">
        <v>11</v>
      </c>
      <c r="H50" s="386">
        <v>300</v>
      </c>
      <c r="I50" s="386">
        <v>550</v>
      </c>
      <c r="J50" s="386">
        <v>134</v>
      </c>
      <c r="K50" s="386">
        <v>556</v>
      </c>
    </row>
    <row r="51" spans="2:11">
      <c r="B51" s="397" t="s">
        <v>1357</v>
      </c>
      <c r="C51" s="386">
        <v>1549</v>
      </c>
      <c r="D51" s="386">
        <v>26</v>
      </c>
      <c r="E51" s="386">
        <v>38</v>
      </c>
      <c r="F51" s="386">
        <v>2</v>
      </c>
      <c r="G51" s="386">
        <v>6</v>
      </c>
      <c r="H51" s="386">
        <v>80</v>
      </c>
      <c r="I51" s="386">
        <v>279</v>
      </c>
      <c r="J51" s="386">
        <v>57</v>
      </c>
      <c r="K51" s="386">
        <v>145</v>
      </c>
    </row>
    <row r="52" spans="2:11">
      <c r="B52" s="397" t="s">
        <v>1358</v>
      </c>
      <c r="C52" s="386">
        <v>188</v>
      </c>
      <c r="D52" s="386">
        <v>3</v>
      </c>
      <c r="E52" s="386">
        <v>7</v>
      </c>
      <c r="F52" s="386">
        <v>0</v>
      </c>
      <c r="G52" s="386">
        <v>0</v>
      </c>
      <c r="H52" s="386">
        <v>26</v>
      </c>
      <c r="I52" s="386">
        <v>34</v>
      </c>
      <c r="J52" s="386">
        <v>7</v>
      </c>
      <c r="K52" s="386">
        <v>25</v>
      </c>
    </row>
    <row r="53" spans="2:11">
      <c r="B53" s="397" t="s">
        <v>1359</v>
      </c>
      <c r="C53" s="386">
        <v>2562</v>
      </c>
      <c r="D53" s="386">
        <v>32</v>
      </c>
      <c r="E53" s="386">
        <v>50</v>
      </c>
      <c r="F53" s="386">
        <v>5</v>
      </c>
      <c r="G53" s="386">
        <v>9</v>
      </c>
      <c r="H53" s="386">
        <v>129</v>
      </c>
      <c r="I53" s="386">
        <v>345</v>
      </c>
      <c r="J53" s="386">
        <v>77</v>
      </c>
      <c r="K53" s="386">
        <v>263</v>
      </c>
    </row>
    <row r="54" spans="2:11">
      <c r="B54" s="397" t="s">
        <v>1360</v>
      </c>
      <c r="C54" s="386">
        <v>1070</v>
      </c>
      <c r="D54" s="386">
        <v>19</v>
      </c>
      <c r="E54" s="386">
        <v>38</v>
      </c>
      <c r="F54" s="386">
        <v>0</v>
      </c>
      <c r="G54" s="386">
        <v>5</v>
      </c>
      <c r="H54" s="386">
        <v>167</v>
      </c>
      <c r="I54" s="386">
        <v>116</v>
      </c>
      <c r="J54" s="386">
        <v>31</v>
      </c>
      <c r="K54" s="386">
        <v>131</v>
      </c>
    </row>
    <row r="55" spans="2:11">
      <c r="B55" s="397" t="s">
        <v>1361</v>
      </c>
      <c r="C55" s="386">
        <v>356</v>
      </c>
      <c r="D55" s="386">
        <v>4</v>
      </c>
      <c r="E55" s="386">
        <v>11</v>
      </c>
      <c r="F55" s="386">
        <v>0</v>
      </c>
      <c r="G55" s="386">
        <v>3</v>
      </c>
      <c r="H55" s="386">
        <v>69</v>
      </c>
      <c r="I55" s="386">
        <v>52</v>
      </c>
      <c r="J55" s="386">
        <v>17</v>
      </c>
      <c r="K55" s="386">
        <v>46</v>
      </c>
    </row>
    <row r="56" spans="2:11">
      <c r="B56" s="397" t="s">
        <v>1362</v>
      </c>
      <c r="C56" s="386">
        <v>812</v>
      </c>
      <c r="D56" s="386">
        <v>5</v>
      </c>
      <c r="E56" s="386">
        <v>10</v>
      </c>
      <c r="F56" s="386">
        <v>1</v>
      </c>
      <c r="G56" s="386">
        <v>3</v>
      </c>
      <c r="H56" s="386">
        <v>100</v>
      </c>
      <c r="I56" s="386">
        <v>88</v>
      </c>
      <c r="J56" s="386">
        <v>26</v>
      </c>
      <c r="K56" s="386">
        <v>105</v>
      </c>
    </row>
    <row r="57" spans="2:11">
      <c r="B57" s="397" t="s">
        <v>1363</v>
      </c>
      <c r="C57" s="386">
        <v>64</v>
      </c>
      <c r="D57" s="386">
        <v>1</v>
      </c>
      <c r="E57" s="386">
        <v>2</v>
      </c>
      <c r="F57" s="386">
        <v>0</v>
      </c>
      <c r="G57" s="386">
        <v>1</v>
      </c>
      <c r="H57" s="386">
        <v>21</v>
      </c>
      <c r="I57" s="386">
        <v>3</v>
      </c>
      <c r="J57" s="386">
        <v>0</v>
      </c>
      <c r="K57" s="386">
        <v>11</v>
      </c>
    </row>
    <row r="58" spans="2:11">
      <c r="B58" s="397" t="s">
        <v>1364</v>
      </c>
      <c r="C58" s="386">
        <v>3507</v>
      </c>
      <c r="D58" s="386">
        <v>104</v>
      </c>
      <c r="E58" s="386">
        <v>144</v>
      </c>
      <c r="F58" s="386">
        <v>8</v>
      </c>
      <c r="G58" s="386">
        <v>13</v>
      </c>
      <c r="H58" s="386">
        <v>319</v>
      </c>
      <c r="I58" s="386">
        <v>227</v>
      </c>
      <c r="J58" s="386">
        <v>46</v>
      </c>
      <c r="K58" s="386">
        <v>364</v>
      </c>
    </row>
    <row r="59" spans="2:11">
      <c r="B59" s="397" t="s">
        <v>1365</v>
      </c>
      <c r="C59" s="386">
        <v>5115</v>
      </c>
      <c r="D59" s="386">
        <v>107</v>
      </c>
      <c r="E59" s="386">
        <v>156</v>
      </c>
      <c r="F59" s="386">
        <v>10</v>
      </c>
      <c r="G59" s="386">
        <v>17</v>
      </c>
      <c r="H59" s="386">
        <v>320</v>
      </c>
      <c r="I59" s="386">
        <v>631</v>
      </c>
      <c r="J59" s="386">
        <v>149</v>
      </c>
      <c r="K59" s="386">
        <v>541</v>
      </c>
    </row>
    <row r="60" spans="2:11">
      <c r="B60" s="397" t="s">
        <v>1366</v>
      </c>
      <c r="C60" s="386">
        <v>2308</v>
      </c>
      <c r="D60" s="386">
        <v>69</v>
      </c>
      <c r="E60" s="386">
        <v>106</v>
      </c>
      <c r="F60" s="386">
        <v>8</v>
      </c>
      <c r="G60" s="386">
        <v>18</v>
      </c>
      <c r="H60" s="386">
        <v>221</v>
      </c>
      <c r="I60" s="386">
        <v>240</v>
      </c>
      <c r="J60" s="386">
        <v>50</v>
      </c>
      <c r="K60" s="386">
        <v>273</v>
      </c>
    </row>
    <row r="61" spans="2:11">
      <c r="B61" s="397" t="s">
        <v>1367</v>
      </c>
      <c r="C61" s="386">
        <v>6798</v>
      </c>
      <c r="D61" s="386">
        <v>114</v>
      </c>
      <c r="E61" s="386">
        <v>154</v>
      </c>
      <c r="F61" s="386">
        <v>8</v>
      </c>
      <c r="G61" s="386">
        <v>18</v>
      </c>
      <c r="H61" s="386">
        <v>254</v>
      </c>
      <c r="I61" s="386">
        <v>626</v>
      </c>
      <c r="J61" s="386">
        <v>161</v>
      </c>
      <c r="K61" s="386">
        <v>517</v>
      </c>
    </row>
    <row r="62" spans="2:11">
      <c r="B62" s="397" t="s">
        <v>1368</v>
      </c>
      <c r="C62" s="386">
        <v>1117</v>
      </c>
      <c r="D62" s="386">
        <v>13</v>
      </c>
      <c r="E62" s="386">
        <v>20</v>
      </c>
      <c r="F62" s="386">
        <v>1</v>
      </c>
      <c r="G62" s="386">
        <v>10</v>
      </c>
      <c r="H62" s="386">
        <v>305</v>
      </c>
      <c r="I62" s="386">
        <v>109</v>
      </c>
      <c r="J62" s="386">
        <v>25</v>
      </c>
      <c r="K62" s="386">
        <v>131</v>
      </c>
    </row>
    <row r="63" spans="2:11">
      <c r="B63" s="397" t="s">
        <v>1369</v>
      </c>
      <c r="C63" s="386">
        <v>5191</v>
      </c>
      <c r="D63" s="386">
        <v>123</v>
      </c>
      <c r="E63" s="386">
        <v>162</v>
      </c>
      <c r="F63" s="386">
        <v>13</v>
      </c>
      <c r="G63" s="386">
        <v>22</v>
      </c>
      <c r="H63" s="386">
        <v>213</v>
      </c>
      <c r="I63" s="386">
        <v>640</v>
      </c>
      <c r="J63" s="386">
        <v>130</v>
      </c>
      <c r="K63" s="386">
        <v>487</v>
      </c>
    </row>
    <row r="64" spans="2:11">
      <c r="B64" s="397" t="s">
        <v>1370</v>
      </c>
      <c r="C64" s="386">
        <v>595</v>
      </c>
      <c r="D64" s="386">
        <v>2</v>
      </c>
      <c r="E64" s="386">
        <v>12</v>
      </c>
      <c r="F64" s="386">
        <v>1</v>
      </c>
      <c r="G64" s="386">
        <v>4</v>
      </c>
      <c r="H64" s="386">
        <v>187</v>
      </c>
      <c r="I64" s="386">
        <v>69</v>
      </c>
      <c r="J64" s="386">
        <v>18</v>
      </c>
      <c r="K64" s="386">
        <v>85</v>
      </c>
    </row>
    <row r="65" spans="1:11">
      <c r="B65" s="397"/>
    </row>
    <row r="66" spans="1:11" s="395" customFormat="1">
      <c r="A66" s="395" t="s">
        <v>1371</v>
      </c>
      <c r="B66" s="396" t="s">
        <v>1648</v>
      </c>
      <c r="C66" s="395">
        <v>43381</v>
      </c>
      <c r="D66" s="395">
        <v>833</v>
      </c>
      <c r="E66" s="395">
        <v>1215</v>
      </c>
      <c r="F66" s="395">
        <v>50</v>
      </c>
      <c r="G66" s="395">
        <v>183</v>
      </c>
      <c r="H66" s="395">
        <v>4368</v>
      </c>
      <c r="I66" s="395">
        <v>3267</v>
      </c>
      <c r="J66" s="395">
        <v>757</v>
      </c>
      <c r="K66" s="395">
        <v>4251</v>
      </c>
    </row>
    <row r="67" spans="1:11">
      <c r="B67" s="397" t="s">
        <v>1372</v>
      </c>
      <c r="C67" s="386">
        <v>945</v>
      </c>
      <c r="D67" s="386">
        <v>5</v>
      </c>
      <c r="E67" s="386">
        <v>21</v>
      </c>
      <c r="F67" s="386">
        <v>0</v>
      </c>
      <c r="G67" s="386">
        <v>5</v>
      </c>
      <c r="H67" s="386">
        <v>276</v>
      </c>
      <c r="I67" s="386">
        <v>82</v>
      </c>
      <c r="J67" s="386">
        <v>17</v>
      </c>
      <c r="K67" s="386">
        <v>119</v>
      </c>
    </row>
    <row r="68" spans="1:11">
      <c r="B68" s="397" t="s">
        <v>1373</v>
      </c>
      <c r="C68" s="386">
        <v>2436</v>
      </c>
      <c r="D68" s="386">
        <v>46</v>
      </c>
      <c r="E68" s="386">
        <v>68</v>
      </c>
      <c r="F68" s="386">
        <v>5</v>
      </c>
      <c r="G68" s="386">
        <v>14</v>
      </c>
      <c r="H68" s="386">
        <v>270</v>
      </c>
      <c r="I68" s="386">
        <v>172</v>
      </c>
      <c r="J68" s="386">
        <v>41</v>
      </c>
      <c r="K68" s="386">
        <v>247</v>
      </c>
    </row>
    <row r="69" spans="1:11">
      <c r="B69" s="397" t="s">
        <v>1374</v>
      </c>
      <c r="C69" s="386">
        <v>3667</v>
      </c>
      <c r="D69" s="386">
        <v>67</v>
      </c>
      <c r="E69" s="386">
        <v>98</v>
      </c>
      <c r="F69" s="386">
        <v>5</v>
      </c>
      <c r="G69" s="386">
        <v>19</v>
      </c>
      <c r="H69" s="386">
        <v>323</v>
      </c>
      <c r="I69" s="386">
        <v>239</v>
      </c>
      <c r="J69" s="386">
        <v>58</v>
      </c>
      <c r="K69" s="386">
        <v>397</v>
      </c>
    </row>
    <row r="70" spans="1:11">
      <c r="B70" s="397" t="s">
        <v>1375</v>
      </c>
      <c r="C70" s="386">
        <v>2605</v>
      </c>
      <c r="D70" s="386">
        <v>91</v>
      </c>
      <c r="E70" s="386">
        <v>106</v>
      </c>
      <c r="F70" s="386">
        <v>1</v>
      </c>
      <c r="G70" s="386">
        <v>3</v>
      </c>
      <c r="H70" s="386">
        <v>127</v>
      </c>
      <c r="I70" s="386">
        <v>262</v>
      </c>
      <c r="J70" s="386">
        <v>60</v>
      </c>
      <c r="K70" s="386">
        <v>221</v>
      </c>
    </row>
    <row r="71" spans="1:11">
      <c r="B71" s="397" t="s">
        <v>1376</v>
      </c>
      <c r="C71" s="386">
        <v>1970</v>
      </c>
      <c r="D71" s="386">
        <v>28</v>
      </c>
      <c r="E71" s="386">
        <v>46</v>
      </c>
      <c r="F71" s="386">
        <v>2</v>
      </c>
      <c r="G71" s="386">
        <v>13</v>
      </c>
      <c r="H71" s="386">
        <v>333</v>
      </c>
      <c r="I71" s="386">
        <v>140</v>
      </c>
      <c r="J71" s="386">
        <v>29</v>
      </c>
      <c r="K71" s="386">
        <v>254</v>
      </c>
    </row>
    <row r="72" spans="1:11">
      <c r="B72" s="397" t="s">
        <v>1377</v>
      </c>
      <c r="C72" s="386">
        <v>680</v>
      </c>
      <c r="D72" s="386">
        <v>5</v>
      </c>
      <c r="E72" s="386">
        <v>13</v>
      </c>
      <c r="F72" s="386">
        <v>0</v>
      </c>
      <c r="G72" s="386">
        <v>4</v>
      </c>
      <c r="H72" s="386">
        <v>151</v>
      </c>
      <c r="I72" s="386">
        <v>79</v>
      </c>
      <c r="J72" s="386">
        <v>19</v>
      </c>
      <c r="K72" s="386">
        <v>106</v>
      </c>
    </row>
    <row r="73" spans="1:11">
      <c r="B73" s="397" t="s">
        <v>1378</v>
      </c>
      <c r="C73" s="386">
        <v>3334</v>
      </c>
      <c r="D73" s="386">
        <v>65</v>
      </c>
      <c r="E73" s="386">
        <v>91</v>
      </c>
      <c r="F73" s="386">
        <v>3</v>
      </c>
      <c r="G73" s="386">
        <v>15</v>
      </c>
      <c r="H73" s="386">
        <v>268</v>
      </c>
      <c r="I73" s="386">
        <v>342</v>
      </c>
      <c r="J73" s="386">
        <v>83</v>
      </c>
      <c r="K73" s="386">
        <v>363</v>
      </c>
    </row>
    <row r="74" spans="1:11">
      <c r="B74" s="397" t="s">
        <v>1379</v>
      </c>
      <c r="C74" s="386">
        <v>658</v>
      </c>
      <c r="D74" s="386">
        <v>4</v>
      </c>
      <c r="E74" s="386">
        <v>15</v>
      </c>
      <c r="F74" s="386">
        <v>2</v>
      </c>
      <c r="G74" s="386">
        <v>6</v>
      </c>
      <c r="H74" s="386">
        <v>154</v>
      </c>
      <c r="I74" s="386">
        <v>55</v>
      </c>
      <c r="J74" s="386">
        <v>15</v>
      </c>
      <c r="K74" s="386">
        <v>90</v>
      </c>
    </row>
    <row r="75" spans="1:11">
      <c r="B75" s="397" t="s">
        <v>1380</v>
      </c>
      <c r="C75" s="386">
        <v>326</v>
      </c>
      <c r="D75" s="386">
        <v>1</v>
      </c>
      <c r="E75" s="386">
        <v>3</v>
      </c>
      <c r="F75" s="386">
        <v>0</v>
      </c>
      <c r="G75" s="386">
        <v>0</v>
      </c>
      <c r="H75" s="386">
        <v>68</v>
      </c>
      <c r="I75" s="386">
        <v>35</v>
      </c>
      <c r="J75" s="386">
        <v>9</v>
      </c>
      <c r="K75" s="386">
        <v>46</v>
      </c>
    </row>
    <row r="76" spans="1:11">
      <c r="B76" s="397" t="s">
        <v>1381</v>
      </c>
      <c r="C76" s="386">
        <v>4767</v>
      </c>
      <c r="D76" s="386">
        <v>98</v>
      </c>
      <c r="E76" s="386">
        <v>130</v>
      </c>
      <c r="F76" s="386">
        <v>8</v>
      </c>
      <c r="G76" s="386">
        <v>15</v>
      </c>
      <c r="H76" s="386">
        <v>205</v>
      </c>
      <c r="I76" s="386">
        <v>253</v>
      </c>
      <c r="J76" s="386">
        <v>50</v>
      </c>
      <c r="K76" s="386">
        <v>295</v>
      </c>
    </row>
    <row r="77" spans="1:11">
      <c r="B77" s="397" t="s">
        <v>1382</v>
      </c>
      <c r="C77" s="386">
        <v>2441</v>
      </c>
      <c r="D77" s="386">
        <v>41</v>
      </c>
      <c r="E77" s="386">
        <v>65</v>
      </c>
      <c r="F77" s="386">
        <v>2</v>
      </c>
      <c r="G77" s="386">
        <v>7</v>
      </c>
      <c r="H77" s="386">
        <v>174</v>
      </c>
      <c r="I77" s="386">
        <v>156</v>
      </c>
      <c r="J77" s="386">
        <v>39</v>
      </c>
      <c r="K77" s="386">
        <v>198</v>
      </c>
    </row>
    <row r="78" spans="1:11">
      <c r="B78" s="397" t="s">
        <v>1383</v>
      </c>
      <c r="C78" s="386">
        <v>2542</v>
      </c>
      <c r="D78" s="386">
        <v>58</v>
      </c>
      <c r="E78" s="386">
        <v>76</v>
      </c>
      <c r="F78" s="386">
        <v>1</v>
      </c>
      <c r="G78" s="386">
        <v>4</v>
      </c>
      <c r="H78" s="386">
        <v>143</v>
      </c>
      <c r="I78" s="386">
        <v>246</v>
      </c>
      <c r="J78" s="386">
        <v>60</v>
      </c>
      <c r="K78" s="386">
        <v>233</v>
      </c>
    </row>
    <row r="79" spans="1:11">
      <c r="B79" s="397" t="s">
        <v>1384</v>
      </c>
      <c r="C79" s="386">
        <v>2742</v>
      </c>
      <c r="D79" s="386">
        <v>46</v>
      </c>
      <c r="E79" s="386">
        <v>52</v>
      </c>
      <c r="F79" s="386">
        <v>3</v>
      </c>
      <c r="G79" s="386">
        <v>4</v>
      </c>
      <c r="H79" s="386">
        <v>86</v>
      </c>
      <c r="I79" s="386">
        <v>108</v>
      </c>
      <c r="J79" s="386">
        <v>24</v>
      </c>
      <c r="K79" s="386">
        <v>141</v>
      </c>
    </row>
    <row r="80" spans="1:11">
      <c r="B80" s="397" t="s">
        <v>1385</v>
      </c>
      <c r="C80" s="386">
        <v>2582</v>
      </c>
      <c r="D80" s="386">
        <v>29</v>
      </c>
      <c r="E80" s="386">
        <v>58</v>
      </c>
      <c r="F80" s="386">
        <v>5</v>
      </c>
      <c r="G80" s="386">
        <v>17</v>
      </c>
      <c r="H80" s="386">
        <v>536</v>
      </c>
      <c r="I80" s="386">
        <v>208</v>
      </c>
      <c r="J80" s="386">
        <v>52</v>
      </c>
      <c r="K80" s="386">
        <v>309</v>
      </c>
    </row>
    <row r="81" spans="1:11">
      <c r="B81" s="397" t="s">
        <v>1386</v>
      </c>
      <c r="C81" s="386">
        <v>2210</v>
      </c>
      <c r="D81" s="386">
        <v>22</v>
      </c>
      <c r="E81" s="386">
        <v>41</v>
      </c>
      <c r="F81" s="386">
        <v>2</v>
      </c>
      <c r="G81" s="386">
        <v>12</v>
      </c>
      <c r="H81" s="386">
        <v>329</v>
      </c>
      <c r="I81" s="386">
        <v>163</v>
      </c>
      <c r="J81" s="386">
        <v>44</v>
      </c>
      <c r="K81" s="386">
        <v>253</v>
      </c>
    </row>
    <row r="82" spans="1:11">
      <c r="B82" s="397" t="s">
        <v>1387</v>
      </c>
      <c r="C82" s="386">
        <v>777</v>
      </c>
      <c r="D82" s="386">
        <v>5</v>
      </c>
      <c r="E82" s="386">
        <v>17</v>
      </c>
      <c r="F82" s="386">
        <v>2</v>
      </c>
      <c r="G82" s="386">
        <v>5</v>
      </c>
      <c r="H82" s="386">
        <v>167</v>
      </c>
      <c r="I82" s="386">
        <v>74</v>
      </c>
      <c r="J82" s="386">
        <v>14</v>
      </c>
      <c r="K82" s="386">
        <v>99</v>
      </c>
    </row>
    <row r="83" spans="1:11">
      <c r="B83" s="397" t="s">
        <v>1388</v>
      </c>
      <c r="C83" s="386">
        <v>2383</v>
      </c>
      <c r="D83" s="386">
        <v>40</v>
      </c>
      <c r="E83" s="386">
        <v>65</v>
      </c>
      <c r="F83" s="386">
        <v>4</v>
      </c>
      <c r="G83" s="386">
        <v>14</v>
      </c>
      <c r="H83" s="386">
        <v>270</v>
      </c>
      <c r="I83" s="386">
        <v>168</v>
      </c>
      <c r="J83" s="386">
        <v>34</v>
      </c>
      <c r="K83" s="386">
        <v>239</v>
      </c>
    </row>
    <row r="84" spans="1:11">
      <c r="B84" s="397" t="s">
        <v>1389</v>
      </c>
      <c r="C84" s="386">
        <v>607</v>
      </c>
      <c r="D84" s="386">
        <v>5</v>
      </c>
      <c r="E84" s="386">
        <v>15</v>
      </c>
      <c r="F84" s="386">
        <v>0</v>
      </c>
      <c r="G84" s="386">
        <v>2</v>
      </c>
      <c r="H84" s="386">
        <v>97</v>
      </c>
      <c r="I84" s="386">
        <v>53</v>
      </c>
      <c r="J84" s="386">
        <v>13</v>
      </c>
      <c r="K84" s="386">
        <v>58</v>
      </c>
    </row>
    <row r="85" spans="1:11">
      <c r="B85" s="397" t="s">
        <v>1390</v>
      </c>
      <c r="C85" s="386">
        <v>5709</v>
      </c>
      <c r="D85" s="386">
        <v>177</v>
      </c>
      <c r="E85" s="386">
        <v>235</v>
      </c>
      <c r="F85" s="386">
        <v>5</v>
      </c>
      <c r="G85" s="386">
        <v>24</v>
      </c>
      <c r="H85" s="386">
        <v>391</v>
      </c>
      <c r="I85" s="386">
        <v>432</v>
      </c>
      <c r="J85" s="386">
        <v>96</v>
      </c>
      <c r="K85" s="386">
        <v>583</v>
      </c>
    </row>
    <row r="86" spans="1:11">
      <c r="B86" s="397"/>
    </row>
    <row r="87" spans="1:11" s="395" customFormat="1">
      <c r="A87" s="395" t="s">
        <v>1391</v>
      </c>
      <c r="B87" s="396" t="s">
        <v>1648</v>
      </c>
      <c r="C87" s="395">
        <v>53991</v>
      </c>
      <c r="D87" s="395">
        <v>1153</v>
      </c>
      <c r="E87" s="395">
        <v>1638</v>
      </c>
      <c r="F87" s="395">
        <v>114</v>
      </c>
      <c r="G87" s="395">
        <v>265</v>
      </c>
      <c r="H87" s="395">
        <v>4285</v>
      </c>
      <c r="I87" s="395">
        <v>4729</v>
      </c>
      <c r="J87" s="395">
        <v>1190</v>
      </c>
      <c r="K87" s="395">
        <v>6175</v>
      </c>
    </row>
    <row r="88" spans="1:11">
      <c r="B88" s="397" t="s">
        <v>1392</v>
      </c>
      <c r="C88" s="386">
        <v>1098</v>
      </c>
      <c r="D88" s="386">
        <v>18</v>
      </c>
      <c r="E88" s="386">
        <v>29</v>
      </c>
      <c r="F88" s="386">
        <v>0</v>
      </c>
      <c r="G88" s="386">
        <v>9</v>
      </c>
      <c r="H88" s="386">
        <v>210</v>
      </c>
      <c r="I88" s="386">
        <v>104</v>
      </c>
      <c r="J88" s="386">
        <v>29</v>
      </c>
      <c r="K88" s="386">
        <v>146</v>
      </c>
    </row>
    <row r="89" spans="1:11">
      <c r="B89" s="397" t="s">
        <v>1393</v>
      </c>
      <c r="C89" s="386">
        <v>2195</v>
      </c>
      <c r="D89" s="386">
        <v>40</v>
      </c>
      <c r="E89" s="386">
        <v>57</v>
      </c>
      <c r="F89" s="386">
        <v>4</v>
      </c>
      <c r="G89" s="386">
        <v>9</v>
      </c>
      <c r="H89" s="386">
        <v>113</v>
      </c>
      <c r="I89" s="386">
        <v>117</v>
      </c>
      <c r="J89" s="386">
        <v>23</v>
      </c>
      <c r="K89" s="386">
        <v>218</v>
      </c>
    </row>
    <row r="90" spans="1:11">
      <c r="B90" s="397" t="s">
        <v>1394</v>
      </c>
      <c r="C90" s="386">
        <v>5647</v>
      </c>
      <c r="D90" s="386">
        <v>102</v>
      </c>
      <c r="E90" s="386">
        <v>144</v>
      </c>
      <c r="F90" s="386">
        <v>7</v>
      </c>
      <c r="G90" s="386">
        <v>18</v>
      </c>
      <c r="H90" s="386">
        <v>341</v>
      </c>
      <c r="I90" s="386">
        <v>555</v>
      </c>
      <c r="J90" s="386">
        <v>154</v>
      </c>
      <c r="K90" s="386">
        <v>758</v>
      </c>
    </row>
    <row r="91" spans="1:11">
      <c r="B91" s="397" t="s">
        <v>1395</v>
      </c>
      <c r="C91" s="386">
        <v>2111</v>
      </c>
      <c r="D91" s="386">
        <v>46</v>
      </c>
      <c r="E91" s="386">
        <v>63</v>
      </c>
      <c r="F91" s="386">
        <v>6</v>
      </c>
      <c r="G91" s="386">
        <v>21</v>
      </c>
      <c r="H91" s="386">
        <v>265</v>
      </c>
      <c r="I91" s="386">
        <v>167</v>
      </c>
      <c r="J91" s="386">
        <v>58</v>
      </c>
      <c r="K91" s="386">
        <v>187</v>
      </c>
    </row>
    <row r="92" spans="1:11">
      <c r="B92" s="397" t="s">
        <v>1396</v>
      </c>
      <c r="C92" s="386">
        <v>1501</v>
      </c>
      <c r="D92" s="386">
        <v>27</v>
      </c>
      <c r="E92" s="386">
        <v>39</v>
      </c>
      <c r="F92" s="386">
        <v>4</v>
      </c>
      <c r="G92" s="386">
        <v>8</v>
      </c>
      <c r="H92" s="386">
        <v>194</v>
      </c>
      <c r="I92" s="386">
        <v>106</v>
      </c>
      <c r="J92" s="386">
        <v>35</v>
      </c>
      <c r="K92" s="386">
        <v>134</v>
      </c>
    </row>
    <row r="93" spans="1:11">
      <c r="B93" s="397" t="s">
        <v>1397</v>
      </c>
      <c r="C93" s="386">
        <v>685</v>
      </c>
      <c r="D93" s="386">
        <v>6</v>
      </c>
      <c r="E93" s="386">
        <v>15</v>
      </c>
      <c r="F93" s="386">
        <v>0</v>
      </c>
      <c r="G93" s="386">
        <v>3</v>
      </c>
      <c r="H93" s="386">
        <v>187</v>
      </c>
      <c r="I93" s="386">
        <v>62</v>
      </c>
      <c r="J93" s="386">
        <v>15</v>
      </c>
      <c r="K93" s="386">
        <v>92</v>
      </c>
    </row>
    <row r="94" spans="1:11">
      <c r="B94" s="397" t="s">
        <v>1398</v>
      </c>
      <c r="C94" s="386">
        <v>3483</v>
      </c>
      <c r="D94" s="386">
        <v>64</v>
      </c>
      <c r="E94" s="386">
        <v>85</v>
      </c>
      <c r="F94" s="386">
        <v>9</v>
      </c>
      <c r="G94" s="386">
        <v>18</v>
      </c>
      <c r="H94" s="386">
        <v>163</v>
      </c>
      <c r="I94" s="386">
        <v>295</v>
      </c>
      <c r="J94" s="386">
        <v>64</v>
      </c>
      <c r="K94" s="386">
        <v>399</v>
      </c>
    </row>
    <row r="95" spans="1:11">
      <c r="B95" s="397" t="s">
        <v>1399</v>
      </c>
      <c r="C95" s="386">
        <v>1331</v>
      </c>
      <c r="D95" s="386">
        <v>32</v>
      </c>
      <c r="E95" s="386">
        <v>48</v>
      </c>
      <c r="F95" s="386">
        <v>4</v>
      </c>
      <c r="G95" s="386">
        <v>5</v>
      </c>
      <c r="H95" s="386">
        <v>139</v>
      </c>
      <c r="I95" s="386">
        <v>92</v>
      </c>
      <c r="J95" s="386">
        <v>24</v>
      </c>
      <c r="K95" s="386">
        <v>131</v>
      </c>
    </row>
    <row r="96" spans="1:11">
      <c r="B96" s="397" t="s">
        <v>1400</v>
      </c>
      <c r="C96" s="386">
        <v>5060</v>
      </c>
      <c r="D96" s="386">
        <v>113</v>
      </c>
      <c r="E96" s="386">
        <v>157</v>
      </c>
      <c r="F96" s="386">
        <v>11</v>
      </c>
      <c r="G96" s="386">
        <v>22</v>
      </c>
      <c r="H96" s="386">
        <v>240</v>
      </c>
      <c r="I96" s="386">
        <v>599</v>
      </c>
      <c r="J96" s="386">
        <v>139</v>
      </c>
      <c r="K96" s="386">
        <v>615</v>
      </c>
    </row>
    <row r="97" spans="1:11">
      <c r="B97" s="397" t="s">
        <v>1401</v>
      </c>
      <c r="C97" s="386">
        <v>2641</v>
      </c>
      <c r="D97" s="386">
        <v>29</v>
      </c>
      <c r="E97" s="386">
        <v>50</v>
      </c>
      <c r="F97" s="386">
        <v>6</v>
      </c>
      <c r="G97" s="386">
        <v>18</v>
      </c>
      <c r="H97" s="386">
        <v>368</v>
      </c>
      <c r="I97" s="386">
        <v>154</v>
      </c>
      <c r="J97" s="386">
        <v>36</v>
      </c>
      <c r="K97" s="386">
        <v>234</v>
      </c>
    </row>
    <row r="98" spans="1:11">
      <c r="B98" s="397" t="s">
        <v>1402</v>
      </c>
      <c r="C98" s="386">
        <v>3567</v>
      </c>
      <c r="D98" s="386">
        <v>101</v>
      </c>
      <c r="E98" s="386">
        <v>135</v>
      </c>
      <c r="F98" s="386">
        <v>12</v>
      </c>
      <c r="G98" s="386">
        <v>28</v>
      </c>
      <c r="H98" s="386">
        <v>335</v>
      </c>
      <c r="I98" s="386">
        <v>211</v>
      </c>
      <c r="J98" s="386">
        <v>61</v>
      </c>
      <c r="K98" s="386">
        <v>304</v>
      </c>
    </row>
    <row r="99" spans="1:11">
      <c r="B99" s="397" t="s">
        <v>1403</v>
      </c>
      <c r="C99" s="386">
        <v>711</v>
      </c>
      <c r="D99" s="386">
        <v>8</v>
      </c>
      <c r="E99" s="386">
        <v>14</v>
      </c>
      <c r="F99" s="386">
        <v>0</v>
      </c>
      <c r="G99" s="386">
        <v>5</v>
      </c>
      <c r="H99" s="386">
        <v>149</v>
      </c>
      <c r="I99" s="386">
        <v>58</v>
      </c>
      <c r="J99" s="386">
        <v>14</v>
      </c>
      <c r="K99" s="386">
        <v>93</v>
      </c>
    </row>
    <row r="100" spans="1:11">
      <c r="B100" s="397" t="s">
        <v>1404</v>
      </c>
      <c r="C100" s="386">
        <v>902</v>
      </c>
      <c r="D100" s="386">
        <v>11</v>
      </c>
      <c r="E100" s="386">
        <v>26</v>
      </c>
      <c r="F100" s="386">
        <v>4</v>
      </c>
      <c r="G100" s="386">
        <v>7</v>
      </c>
      <c r="H100" s="386">
        <v>159</v>
      </c>
      <c r="I100" s="386">
        <v>104</v>
      </c>
      <c r="J100" s="386">
        <v>19</v>
      </c>
      <c r="K100" s="386">
        <v>106</v>
      </c>
    </row>
    <row r="101" spans="1:11">
      <c r="B101" s="397" t="s">
        <v>1405</v>
      </c>
      <c r="C101" s="386">
        <v>2770</v>
      </c>
      <c r="D101" s="386">
        <v>73</v>
      </c>
      <c r="E101" s="386">
        <v>89</v>
      </c>
      <c r="F101" s="386">
        <v>8</v>
      </c>
      <c r="G101" s="386">
        <v>10</v>
      </c>
      <c r="H101" s="386">
        <v>102</v>
      </c>
      <c r="I101" s="386">
        <v>346</v>
      </c>
      <c r="J101" s="386">
        <v>92</v>
      </c>
      <c r="K101" s="386">
        <v>365</v>
      </c>
    </row>
    <row r="102" spans="1:11">
      <c r="B102" s="397" t="s">
        <v>1406</v>
      </c>
      <c r="C102" s="386">
        <v>1624</v>
      </c>
      <c r="D102" s="386">
        <v>25</v>
      </c>
      <c r="E102" s="386">
        <v>42</v>
      </c>
      <c r="F102" s="386">
        <v>0</v>
      </c>
      <c r="G102" s="386">
        <v>9</v>
      </c>
      <c r="H102" s="386">
        <v>267</v>
      </c>
      <c r="I102" s="386">
        <v>152</v>
      </c>
      <c r="J102" s="386">
        <v>37</v>
      </c>
      <c r="K102" s="386">
        <v>237</v>
      </c>
    </row>
    <row r="103" spans="1:11">
      <c r="B103" s="397" t="s">
        <v>1407</v>
      </c>
      <c r="C103" s="386">
        <v>2454</v>
      </c>
      <c r="D103" s="386">
        <v>59</v>
      </c>
      <c r="E103" s="386">
        <v>83</v>
      </c>
      <c r="F103" s="386">
        <v>2</v>
      </c>
      <c r="G103" s="386">
        <v>7</v>
      </c>
      <c r="H103" s="386">
        <v>130</v>
      </c>
      <c r="I103" s="386">
        <v>200</v>
      </c>
      <c r="J103" s="386">
        <v>55</v>
      </c>
      <c r="K103" s="386">
        <v>368</v>
      </c>
    </row>
    <row r="104" spans="1:11">
      <c r="B104" s="397" t="s">
        <v>1408</v>
      </c>
      <c r="C104" s="386">
        <v>3588</v>
      </c>
      <c r="D104" s="386">
        <v>49</v>
      </c>
      <c r="E104" s="386">
        <v>83</v>
      </c>
      <c r="F104" s="386">
        <v>10</v>
      </c>
      <c r="G104" s="386">
        <v>19</v>
      </c>
      <c r="H104" s="386">
        <v>251</v>
      </c>
      <c r="I104" s="386">
        <v>275</v>
      </c>
      <c r="J104" s="386">
        <v>75</v>
      </c>
      <c r="K104" s="386">
        <v>385</v>
      </c>
    </row>
    <row r="105" spans="1:11">
      <c r="B105" s="397" t="s">
        <v>1409</v>
      </c>
      <c r="C105" s="386">
        <v>3450</v>
      </c>
      <c r="D105" s="386">
        <v>154</v>
      </c>
      <c r="E105" s="386">
        <v>204</v>
      </c>
      <c r="F105" s="386">
        <v>10</v>
      </c>
      <c r="G105" s="386">
        <v>17</v>
      </c>
      <c r="H105" s="386">
        <v>182</v>
      </c>
      <c r="I105" s="386">
        <v>341</v>
      </c>
      <c r="J105" s="386">
        <v>71</v>
      </c>
      <c r="K105" s="386">
        <v>458</v>
      </c>
    </row>
    <row r="106" spans="1:11">
      <c r="B106" s="397" t="s">
        <v>1410</v>
      </c>
      <c r="C106" s="386">
        <v>6340</v>
      </c>
      <c r="D106" s="386">
        <v>111</v>
      </c>
      <c r="E106" s="386">
        <v>158</v>
      </c>
      <c r="F106" s="386">
        <v>10</v>
      </c>
      <c r="G106" s="386">
        <v>19</v>
      </c>
      <c r="H106" s="386">
        <v>367</v>
      </c>
      <c r="I106" s="386">
        <v>420</v>
      </c>
      <c r="J106" s="386">
        <v>102</v>
      </c>
      <c r="K106" s="386">
        <v>575</v>
      </c>
    </row>
    <row r="107" spans="1:11">
      <c r="B107" s="397" t="s">
        <v>1411</v>
      </c>
      <c r="C107" s="386">
        <v>2833</v>
      </c>
      <c r="D107" s="386">
        <v>85</v>
      </c>
      <c r="E107" s="386">
        <v>117</v>
      </c>
      <c r="F107" s="386">
        <v>7</v>
      </c>
      <c r="G107" s="386">
        <v>13</v>
      </c>
      <c r="H107" s="386">
        <v>123</v>
      </c>
      <c r="I107" s="386">
        <v>371</v>
      </c>
      <c r="J107" s="386">
        <v>87</v>
      </c>
      <c r="K107" s="386">
        <v>370</v>
      </c>
    </row>
    <row r="108" spans="1:11">
      <c r="A108" s="398"/>
      <c r="B108" s="399"/>
      <c r="C108" s="398"/>
      <c r="D108" s="398"/>
      <c r="E108" s="398"/>
      <c r="F108" s="398"/>
      <c r="G108" s="398"/>
      <c r="H108" s="398"/>
      <c r="I108" s="398"/>
      <c r="J108" s="398"/>
      <c r="K108" s="398"/>
    </row>
  </sheetData>
  <autoFilter ref="A4:B4" xr:uid="{0C4B0B39-1EBB-468E-B982-711E98E54150}"/>
  <mergeCells count="1">
    <mergeCell ref="A2:K2"/>
  </mergeCells>
  <phoneticPr fontId="3"/>
  <pageMargins left="0.17" right="0.17" top="0.4" bottom="1" header="0.26" footer="0.51200000000000001"/>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07FA-3086-4FBC-BAC9-05C5765A627B}">
  <dimension ref="A1:H61"/>
  <sheetViews>
    <sheetView workbookViewId="0">
      <selection sqref="A1:H1"/>
    </sheetView>
  </sheetViews>
  <sheetFormatPr defaultRowHeight="13"/>
  <cols>
    <col min="1" max="1" width="15.26953125" style="52" customWidth="1"/>
    <col min="2" max="2" width="2.08984375" style="52" customWidth="1"/>
    <col min="3" max="256" width="8.7265625" style="52"/>
    <col min="257" max="257" width="15.26953125" style="52" customWidth="1"/>
    <col min="258" max="258" width="2.08984375" style="52" customWidth="1"/>
    <col min="259" max="512" width="8.7265625" style="52"/>
    <col min="513" max="513" width="15.26953125" style="52" customWidth="1"/>
    <col min="514" max="514" width="2.08984375" style="52" customWidth="1"/>
    <col min="515" max="768" width="8.7265625" style="52"/>
    <col min="769" max="769" width="15.26953125" style="52" customWidth="1"/>
    <col min="770" max="770" width="2.08984375" style="52" customWidth="1"/>
    <col min="771" max="1024" width="8.7265625" style="52"/>
    <col min="1025" max="1025" width="15.26953125" style="52" customWidth="1"/>
    <col min="1026" max="1026" width="2.08984375" style="52" customWidth="1"/>
    <col min="1027" max="1280" width="8.7265625" style="52"/>
    <col min="1281" max="1281" width="15.26953125" style="52" customWidth="1"/>
    <col min="1282" max="1282" width="2.08984375" style="52" customWidth="1"/>
    <col min="1283" max="1536" width="8.7265625" style="52"/>
    <col min="1537" max="1537" width="15.26953125" style="52" customWidth="1"/>
    <col min="1538" max="1538" width="2.08984375" style="52" customWidth="1"/>
    <col min="1539" max="1792" width="8.7265625" style="52"/>
    <col min="1793" max="1793" width="15.26953125" style="52" customWidth="1"/>
    <col min="1794" max="1794" width="2.08984375" style="52" customWidth="1"/>
    <col min="1795" max="2048" width="8.7265625" style="52"/>
    <col min="2049" max="2049" width="15.26953125" style="52" customWidth="1"/>
    <col min="2050" max="2050" width="2.08984375" style="52" customWidth="1"/>
    <col min="2051" max="2304" width="8.7265625" style="52"/>
    <col min="2305" max="2305" width="15.26953125" style="52" customWidth="1"/>
    <col min="2306" max="2306" width="2.08984375" style="52" customWidth="1"/>
    <col min="2307" max="2560" width="8.7265625" style="52"/>
    <col min="2561" max="2561" width="15.26953125" style="52" customWidth="1"/>
    <col min="2562" max="2562" width="2.08984375" style="52" customWidth="1"/>
    <col min="2563" max="2816" width="8.7265625" style="52"/>
    <col min="2817" max="2817" width="15.26953125" style="52" customWidth="1"/>
    <col min="2818" max="2818" width="2.08984375" style="52" customWidth="1"/>
    <col min="2819" max="3072" width="8.7265625" style="52"/>
    <col min="3073" max="3073" width="15.26953125" style="52" customWidth="1"/>
    <col min="3074" max="3074" width="2.08984375" style="52" customWidth="1"/>
    <col min="3075" max="3328" width="8.7265625" style="52"/>
    <col min="3329" max="3329" width="15.26953125" style="52" customWidth="1"/>
    <col min="3330" max="3330" width="2.08984375" style="52" customWidth="1"/>
    <col min="3331" max="3584" width="8.7265625" style="52"/>
    <col min="3585" max="3585" width="15.26953125" style="52" customWidth="1"/>
    <col min="3586" max="3586" width="2.08984375" style="52" customWidth="1"/>
    <col min="3587" max="3840" width="8.7265625" style="52"/>
    <col min="3841" max="3841" width="15.26953125" style="52" customWidth="1"/>
    <col min="3842" max="3842" width="2.08984375" style="52" customWidth="1"/>
    <col min="3843" max="4096" width="8.7265625" style="52"/>
    <col min="4097" max="4097" width="15.26953125" style="52" customWidth="1"/>
    <col min="4098" max="4098" width="2.08984375" style="52" customWidth="1"/>
    <col min="4099" max="4352" width="8.7265625" style="52"/>
    <col min="4353" max="4353" width="15.26953125" style="52" customWidth="1"/>
    <col min="4354" max="4354" width="2.08984375" style="52" customWidth="1"/>
    <col min="4355" max="4608" width="8.7265625" style="52"/>
    <col min="4609" max="4609" width="15.26953125" style="52" customWidth="1"/>
    <col min="4610" max="4610" width="2.08984375" style="52" customWidth="1"/>
    <col min="4611" max="4864" width="8.7265625" style="52"/>
    <col min="4865" max="4865" width="15.26953125" style="52" customWidth="1"/>
    <col min="4866" max="4866" width="2.08984375" style="52" customWidth="1"/>
    <col min="4867" max="5120" width="8.7265625" style="52"/>
    <col min="5121" max="5121" width="15.26953125" style="52" customWidth="1"/>
    <col min="5122" max="5122" width="2.08984375" style="52" customWidth="1"/>
    <col min="5123" max="5376" width="8.7265625" style="52"/>
    <col min="5377" max="5377" width="15.26953125" style="52" customWidth="1"/>
    <col min="5378" max="5378" width="2.08984375" style="52" customWidth="1"/>
    <col min="5379" max="5632" width="8.7265625" style="52"/>
    <col min="5633" max="5633" width="15.26953125" style="52" customWidth="1"/>
    <col min="5634" max="5634" width="2.08984375" style="52" customWidth="1"/>
    <col min="5635" max="5888" width="8.7265625" style="52"/>
    <col min="5889" max="5889" width="15.26953125" style="52" customWidth="1"/>
    <col min="5890" max="5890" width="2.08984375" style="52" customWidth="1"/>
    <col min="5891" max="6144" width="8.7265625" style="52"/>
    <col min="6145" max="6145" width="15.26953125" style="52" customWidth="1"/>
    <col min="6146" max="6146" width="2.08984375" style="52" customWidth="1"/>
    <col min="6147" max="6400" width="8.7265625" style="52"/>
    <col min="6401" max="6401" width="15.26953125" style="52" customWidth="1"/>
    <col min="6402" max="6402" width="2.08984375" style="52" customWidth="1"/>
    <col min="6403" max="6656" width="8.7265625" style="52"/>
    <col min="6657" max="6657" width="15.26953125" style="52" customWidth="1"/>
    <col min="6658" max="6658" width="2.08984375" style="52" customWidth="1"/>
    <col min="6659" max="6912" width="8.7265625" style="52"/>
    <col min="6913" max="6913" width="15.26953125" style="52" customWidth="1"/>
    <col min="6914" max="6914" width="2.08984375" style="52" customWidth="1"/>
    <col min="6915" max="7168" width="8.7265625" style="52"/>
    <col min="7169" max="7169" width="15.26953125" style="52" customWidth="1"/>
    <col min="7170" max="7170" width="2.08984375" style="52" customWidth="1"/>
    <col min="7171" max="7424" width="8.7265625" style="52"/>
    <col min="7425" max="7425" width="15.26953125" style="52" customWidth="1"/>
    <col min="7426" max="7426" width="2.08984375" style="52" customWidth="1"/>
    <col min="7427" max="7680" width="8.7265625" style="52"/>
    <col min="7681" max="7681" width="15.26953125" style="52" customWidth="1"/>
    <col min="7682" max="7682" width="2.08984375" style="52" customWidth="1"/>
    <col min="7683" max="7936" width="8.7265625" style="52"/>
    <col min="7937" max="7937" width="15.26953125" style="52" customWidth="1"/>
    <col min="7938" max="7938" width="2.08984375" style="52" customWidth="1"/>
    <col min="7939" max="8192" width="8.7265625" style="52"/>
    <col min="8193" max="8193" width="15.26953125" style="52" customWidth="1"/>
    <col min="8194" max="8194" width="2.08984375" style="52" customWidth="1"/>
    <col min="8195" max="8448" width="8.7265625" style="52"/>
    <col min="8449" max="8449" width="15.26953125" style="52" customWidth="1"/>
    <col min="8450" max="8450" width="2.08984375" style="52" customWidth="1"/>
    <col min="8451" max="8704" width="8.7265625" style="52"/>
    <col min="8705" max="8705" width="15.26953125" style="52" customWidth="1"/>
    <col min="8706" max="8706" width="2.08984375" style="52" customWidth="1"/>
    <col min="8707" max="8960" width="8.7265625" style="52"/>
    <col min="8961" max="8961" width="15.26953125" style="52" customWidth="1"/>
    <col min="8962" max="8962" width="2.08984375" style="52" customWidth="1"/>
    <col min="8963" max="9216" width="8.7265625" style="52"/>
    <col min="9217" max="9217" width="15.26953125" style="52" customWidth="1"/>
    <col min="9218" max="9218" width="2.08984375" style="52" customWidth="1"/>
    <col min="9219" max="9472" width="8.7265625" style="52"/>
    <col min="9473" max="9473" width="15.26953125" style="52" customWidth="1"/>
    <col min="9474" max="9474" width="2.08984375" style="52" customWidth="1"/>
    <col min="9475" max="9728" width="8.7265625" style="52"/>
    <col min="9729" max="9729" width="15.26953125" style="52" customWidth="1"/>
    <col min="9730" max="9730" width="2.08984375" style="52" customWidth="1"/>
    <col min="9731" max="9984" width="8.7265625" style="52"/>
    <col min="9985" max="9985" width="15.26953125" style="52" customWidth="1"/>
    <col min="9986" max="9986" width="2.08984375" style="52" customWidth="1"/>
    <col min="9987" max="10240" width="8.7265625" style="52"/>
    <col min="10241" max="10241" width="15.26953125" style="52" customWidth="1"/>
    <col min="10242" max="10242" width="2.08984375" style="52" customWidth="1"/>
    <col min="10243" max="10496" width="8.7265625" style="52"/>
    <col min="10497" max="10497" width="15.26953125" style="52" customWidth="1"/>
    <col min="10498" max="10498" width="2.08984375" style="52" customWidth="1"/>
    <col min="10499" max="10752" width="8.7265625" style="52"/>
    <col min="10753" max="10753" width="15.26953125" style="52" customWidth="1"/>
    <col min="10754" max="10754" width="2.08984375" style="52" customWidth="1"/>
    <col min="10755" max="11008" width="8.7265625" style="52"/>
    <col min="11009" max="11009" width="15.26953125" style="52" customWidth="1"/>
    <col min="11010" max="11010" width="2.08984375" style="52" customWidth="1"/>
    <col min="11011" max="11264" width="8.7265625" style="52"/>
    <col min="11265" max="11265" width="15.26953125" style="52" customWidth="1"/>
    <col min="11266" max="11266" width="2.08984375" style="52" customWidth="1"/>
    <col min="11267" max="11520" width="8.7265625" style="52"/>
    <col min="11521" max="11521" width="15.26953125" style="52" customWidth="1"/>
    <col min="11522" max="11522" width="2.08984375" style="52" customWidth="1"/>
    <col min="11523" max="11776" width="8.7265625" style="52"/>
    <col min="11777" max="11777" width="15.26953125" style="52" customWidth="1"/>
    <col min="11778" max="11778" width="2.08984375" style="52" customWidth="1"/>
    <col min="11779" max="12032" width="8.7265625" style="52"/>
    <col min="12033" max="12033" width="15.26953125" style="52" customWidth="1"/>
    <col min="12034" max="12034" width="2.08984375" style="52" customWidth="1"/>
    <col min="12035" max="12288" width="8.7265625" style="52"/>
    <col min="12289" max="12289" width="15.26953125" style="52" customWidth="1"/>
    <col min="12290" max="12290" width="2.08984375" style="52" customWidth="1"/>
    <col min="12291" max="12544" width="8.7265625" style="52"/>
    <col min="12545" max="12545" width="15.26953125" style="52" customWidth="1"/>
    <col min="12546" max="12546" width="2.08984375" style="52" customWidth="1"/>
    <col min="12547" max="12800" width="8.7265625" style="52"/>
    <col min="12801" max="12801" width="15.26953125" style="52" customWidth="1"/>
    <col min="12802" max="12802" width="2.08984375" style="52" customWidth="1"/>
    <col min="12803" max="13056" width="8.7265625" style="52"/>
    <col min="13057" max="13057" width="15.26953125" style="52" customWidth="1"/>
    <col min="13058" max="13058" width="2.08984375" style="52" customWidth="1"/>
    <col min="13059" max="13312" width="8.7265625" style="52"/>
    <col min="13313" max="13313" width="15.26953125" style="52" customWidth="1"/>
    <col min="13314" max="13314" width="2.08984375" style="52" customWidth="1"/>
    <col min="13315" max="13568" width="8.7265625" style="52"/>
    <col min="13569" max="13569" width="15.26953125" style="52" customWidth="1"/>
    <col min="13570" max="13570" width="2.08984375" style="52" customWidth="1"/>
    <col min="13571" max="13824" width="8.7265625" style="52"/>
    <col min="13825" max="13825" width="15.26953125" style="52" customWidth="1"/>
    <col min="13826" max="13826" width="2.08984375" style="52" customWidth="1"/>
    <col min="13827" max="14080" width="8.7265625" style="52"/>
    <col min="14081" max="14081" width="15.26953125" style="52" customWidth="1"/>
    <col min="14082" max="14082" width="2.08984375" style="52" customWidth="1"/>
    <col min="14083" max="14336" width="8.7265625" style="52"/>
    <col min="14337" max="14337" width="15.26953125" style="52" customWidth="1"/>
    <col min="14338" max="14338" width="2.08984375" style="52" customWidth="1"/>
    <col min="14339" max="14592" width="8.7265625" style="52"/>
    <col min="14593" max="14593" width="15.26953125" style="52" customWidth="1"/>
    <col min="14594" max="14594" width="2.08984375" style="52" customWidth="1"/>
    <col min="14595" max="14848" width="8.7265625" style="52"/>
    <col min="14849" max="14849" width="15.26953125" style="52" customWidth="1"/>
    <col min="14850" max="14850" width="2.08984375" style="52" customWidth="1"/>
    <col min="14851" max="15104" width="8.7265625" style="52"/>
    <col min="15105" max="15105" width="15.26953125" style="52" customWidth="1"/>
    <col min="15106" max="15106" width="2.08984375" style="52" customWidth="1"/>
    <col min="15107" max="15360" width="8.7265625" style="52"/>
    <col min="15361" max="15361" width="15.26953125" style="52" customWidth="1"/>
    <col min="15362" max="15362" width="2.08984375" style="52" customWidth="1"/>
    <col min="15363" max="15616" width="8.7265625" style="52"/>
    <col min="15617" max="15617" width="15.26953125" style="52" customWidth="1"/>
    <col min="15618" max="15618" width="2.08984375" style="52" customWidth="1"/>
    <col min="15619" max="15872" width="8.7265625" style="52"/>
    <col min="15873" max="15873" width="15.26953125" style="52" customWidth="1"/>
    <col min="15874" max="15874" width="2.08984375" style="52" customWidth="1"/>
    <col min="15875" max="16128" width="8.7265625" style="52"/>
    <col min="16129" max="16129" width="15.26953125" style="52" customWidth="1"/>
    <col min="16130" max="16130" width="2.08984375" style="52" customWidth="1"/>
    <col min="16131" max="16384" width="8.7265625" style="52"/>
  </cols>
  <sheetData>
    <row r="1" spans="1:8" ht="16.5">
      <c r="A1" s="683" t="s">
        <v>151</v>
      </c>
      <c r="B1" s="683"/>
      <c r="C1" s="683"/>
      <c r="D1" s="683"/>
      <c r="E1" s="683"/>
      <c r="F1" s="683"/>
      <c r="G1" s="683"/>
      <c r="H1" s="683"/>
    </row>
    <row r="2" spans="1:8" ht="14">
      <c r="A2" s="53"/>
      <c r="B2" s="53"/>
      <c r="C2" s="53"/>
      <c r="D2" s="53"/>
      <c r="E2" s="53"/>
      <c r="F2" s="53"/>
      <c r="G2" s="53"/>
      <c r="H2" s="53"/>
    </row>
    <row r="3" spans="1:8">
      <c r="A3" s="54"/>
      <c r="B3" s="54"/>
      <c r="C3" s="54"/>
      <c r="D3" s="54"/>
      <c r="E3" s="54"/>
      <c r="F3" s="54"/>
      <c r="G3" s="684" t="s">
        <v>152</v>
      </c>
      <c r="H3" s="684"/>
    </row>
    <row r="4" spans="1:8">
      <c r="A4" s="685" t="s">
        <v>153</v>
      </c>
      <c r="B4" s="55"/>
      <c r="C4" s="56" t="s">
        <v>154</v>
      </c>
      <c r="D4" s="57" t="s">
        <v>155</v>
      </c>
      <c r="E4" s="57" t="s">
        <v>156</v>
      </c>
      <c r="F4" s="57" t="s">
        <v>157</v>
      </c>
      <c r="G4" s="687" t="s">
        <v>158</v>
      </c>
      <c r="H4" s="688"/>
    </row>
    <row r="5" spans="1:8">
      <c r="A5" s="686"/>
      <c r="B5" s="58"/>
      <c r="C5" s="59" t="s">
        <v>159</v>
      </c>
      <c r="D5" s="60" t="s">
        <v>159</v>
      </c>
      <c r="E5" s="60" t="s">
        <v>159</v>
      </c>
      <c r="F5" s="60" t="s">
        <v>159</v>
      </c>
      <c r="G5" s="61" t="s">
        <v>159</v>
      </c>
      <c r="H5" s="62" t="s">
        <v>89</v>
      </c>
    </row>
    <row r="6" spans="1:8">
      <c r="A6" s="63"/>
      <c r="B6" s="64"/>
      <c r="C6" s="63"/>
      <c r="D6" s="63"/>
      <c r="E6" s="63"/>
      <c r="F6" s="63"/>
      <c r="G6" s="63"/>
      <c r="H6" s="63"/>
    </row>
    <row r="7" spans="1:8">
      <c r="A7" s="65" t="s">
        <v>160</v>
      </c>
      <c r="B7" s="66"/>
      <c r="C7" s="67">
        <v>4027</v>
      </c>
      <c r="D7" s="67">
        <v>4107</v>
      </c>
      <c r="E7" s="67">
        <v>4279</v>
      </c>
      <c r="F7" s="67">
        <v>4241</v>
      </c>
      <c r="G7" s="68">
        <f>SUM(G10:G52)</f>
        <v>4280</v>
      </c>
      <c r="H7" s="68">
        <f>SUM(H10:H52)</f>
        <v>3307</v>
      </c>
    </row>
    <row r="8" spans="1:8">
      <c r="A8" s="69"/>
      <c r="B8" s="58"/>
      <c r="C8" s="70"/>
      <c r="D8" s="70"/>
      <c r="E8" s="70"/>
      <c r="F8" s="70"/>
      <c r="G8" s="71"/>
      <c r="H8" s="71"/>
    </row>
    <row r="9" spans="1:8">
      <c r="A9" s="72" t="s">
        <v>161</v>
      </c>
      <c r="B9" s="58"/>
      <c r="C9" s="70"/>
      <c r="D9" s="70"/>
      <c r="E9" s="70"/>
      <c r="F9" s="70"/>
      <c r="G9" s="71"/>
      <c r="H9" s="71"/>
    </row>
    <row r="10" spans="1:8">
      <c r="A10" s="69" t="s">
        <v>162</v>
      </c>
      <c r="B10" s="58"/>
      <c r="C10" s="73">
        <v>2005</v>
      </c>
      <c r="D10" s="73">
        <v>2079</v>
      </c>
      <c r="E10" s="73">
        <v>2158</v>
      </c>
      <c r="F10" s="73">
        <v>2125</v>
      </c>
      <c r="G10" s="74">
        <v>2150</v>
      </c>
      <c r="H10" s="74">
        <v>1549</v>
      </c>
    </row>
    <row r="11" spans="1:8">
      <c r="A11" s="69" t="s">
        <v>163</v>
      </c>
      <c r="B11" s="58"/>
      <c r="C11" s="73">
        <v>613</v>
      </c>
      <c r="D11" s="73">
        <v>617</v>
      </c>
      <c r="E11" s="73">
        <v>638</v>
      </c>
      <c r="F11" s="73">
        <v>629</v>
      </c>
      <c r="G11" s="74">
        <v>605</v>
      </c>
      <c r="H11" s="74">
        <v>477</v>
      </c>
    </row>
    <row r="12" spans="1:8">
      <c r="A12" s="69" t="s">
        <v>164</v>
      </c>
      <c r="B12" s="58"/>
      <c r="C12" s="73">
        <v>436</v>
      </c>
      <c r="D12" s="73">
        <v>437</v>
      </c>
      <c r="E12" s="73">
        <v>457</v>
      </c>
      <c r="F12" s="73">
        <v>456</v>
      </c>
      <c r="G12" s="74">
        <v>454</v>
      </c>
      <c r="H12" s="74">
        <v>405</v>
      </c>
    </row>
    <row r="13" spans="1:8">
      <c r="A13" s="69" t="s">
        <v>165</v>
      </c>
      <c r="B13" s="58"/>
      <c r="C13" s="73">
        <v>79</v>
      </c>
      <c r="D13" s="73">
        <v>101</v>
      </c>
      <c r="E13" s="73">
        <v>125</v>
      </c>
      <c r="F13" s="73">
        <v>125</v>
      </c>
      <c r="G13" s="74">
        <v>126</v>
      </c>
      <c r="H13" s="74">
        <v>87</v>
      </c>
    </row>
    <row r="14" spans="1:8">
      <c r="A14" s="69" t="s">
        <v>166</v>
      </c>
      <c r="B14" s="58"/>
      <c r="C14" s="75">
        <v>73</v>
      </c>
      <c r="D14" s="75">
        <v>63</v>
      </c>
      <c r="E14" s="75">
        <v>58</v>
      </c>
      <c r="F14" s="75">
        <v>59</v>
      </c>
      <c r="G14" s="74">
        <v>60</v>
      </c>
      <c r="H14" s="74">
        <v>34</v>
      </c>
    </row>
    <row r="15" spans="1:8">
      <c r="A15" s="69" t="s">
        <v>167</v>
      </c>
      <c r="B15" s="58"/>
      <c r="C15" s="75">
        <v>48</v>
      </c>
      <c r="D15" s="75">
        <v>45</v>
      </c>
      <c r="E15" s="75">
        <v>52</v>
      </c>
      <c r="F15" s="75">
        <v>47</v>
      </c>
      <c r="G15" s="74">
        <v>54</v>
      </c>
      <c r="H15" s="74">
        <v>48</v>
      </c>
    </row>
    <row r="16" spans="1:8">
      <c r="A16" s="69" t="s">
        <v>168</v>
      </c>
      <c r="B16" s="58"/>
      <c r="C16" s="73">
        <v>34</v>
      </c>
      <c r="D16" s="73">
        <v>39</v>
      </c>
      <c r="E16" s="73">
        <v>45</v>
      </c>
      <c r="F16" s="73">
        <v>42</v>
      </c>
      <c r="G16" s="74">
        <v>45</v>
      </c>
      <c r="H16" s="74">
        <v>45</v>
      </c>
    </row>
    <row r="17" spans="1:8">
      <c r="A17" s="69" t="s">
        <v>169</v>
      </c>
      <c r="B17" s="58"/>
      <c r="C17" s="75">
        <v>26</v>
      </c>
      <c r="D17" s="75">
        <v>29</v>
      </c>
      <c r="E17" s="75">
        <v>33</v>
      </c>
      <c r="F17" s="75">
        <v>25</v>
      </c>
      <c r="G17" s="74">
        <v>21</v>
      </c>
      <c r="H17" s="74">
        <v>20</v>
      </c>
    </row>
    <row r="18" spans="1:8">
      <c r="A18" s="69" t="s">
        <v>170</v>
      </c>
      <c r="B18" s="58"/>
      <c r="C18" s="63">
        <v>21</v>
      </c>
      <c r="D18" s="63">
        <v>18</v>
      </c>
      <c r="E18" s="63">
        <v>24</v>
      </c>
      <c r="F18" s="63">
        <v>35</v>
      </c>
      <c r="G18" s="76">
        <v>29</v>
      </c>
      <c r="H18" s="76">
        <v>19</v>
      </c>
    </row>
    <row r="19" spans="1:8">
      <c r="A19" s="69" t="s">
        <v>171</v>
      </c>
      <c r="B19" s="58"/>
      <c r="C19" s="73">
        <v>17</v>
      </c>
      <c r="D19" s="73">
        <v>20</v>
      </c>
      <c r="E19" s="73">
        <v>23</v>
      </c>
      <c r="F19" s="73">
        <v>31</v>
      </c>
      <c r="G19" s="74">
        <v>21</v>
      </c>
      <c r="H19" s="74">
        <v>14</v>
      </c>
    </row>
    <row r="20" spans="1:8">
      <c r="A20" s="69" t="s">
        <v>172</v>
      </c>
      <c r="B20" s="58"/>
      <c r="C20" s="63">
        <v>14</v>
      </c>
      <c r="D20" s="63">
        <v>13</v>
      </c>
      <c r="E20" s="63">
        <v>20</v>
      </c>
      <c r="F20" s="63">
        <v>29</v>
      </c>
      <c r="G20" s="76">
        <v>42</v>
      </c>
      <c r="H20" s="76">
        <v>26</v>
      </c>
    </row>
    <row r="21" spans="1:8">
      <c r="A21" s="69" t="s">
        <v>173</v>
      </c>
      <c r="B21" s="58"/>
      <c r="C21" s="63">
        <v>8</v>
      </c>
      <c r="D21" s="63">
        <v>9</v>
      </c>
      <c r="E21" s="63">
        <v>12</v>
      </c>
      <c r="F21" s="63">
        <v>10</v>
      </c>
      <c r="G21" s="76">
        <v>9</v>
      </c>
      <c r="H21" s="76">
        <v>6</v>
      </c>
    </row>
    <row r="22" spans="1:8">
      <c r="A22" s="69" t="s">
        <v>174</v>
      </c>
      <c r="B22" s="58"/>
      <c r="C22" s="73">
        <v>7</v>
      </c>
      <c r="D22" s="73">
        <v>9</v>
      </c>
      <c r="E22" s="73">
        <v>11</v>
      </c>
      <c r="F22" s="73">
        <v>6</v>
      </c>
      <c r="G22" s="74">
        <v>9</v>
      </c>
      <c r="H22" s="74">
        <v>6</v>
      </c>
    </row>
    <row r="23" spans="1:8">
      <c r="A23" s="63"/>
      <c r="B23" s="58"/>
      <c r="C23" s="63"/>
      <c r="D23" s="63"/>
      <c r="E23" s="63"/>
      <c r="F23" s="63" t="s">
        <v>175</v>
      </c>
      <c r="G23" s="63"/>
      <c r="H23" s="63"/>
    </row>
    <row r="24" spans="1:8">
      <c r="A24" s="63" t="s">
        <v>176</v>
      </c>
      <c r="B24" s="58"/>
      <c r="C24" s="73"/>
      <c r="D24" s="73"/>
      <c r="E24" s="73"/>
      <c r="F24" s="73" t="s">
        <v>175</v>
      </c>
      <c r="G24" s="75"/>
      <c r="H24" s="75"/>
    </row>
    <row r="25" spans="1:8">
      <c r="A25" s="69" t="s">
        <v>177</v>
      </c>
      <c r="B25" s="58"/>
      <c r="C25" s="73">
        <v>201</v>
      </c>
      <c r="D25" s="73">
        <v>183</v>
      </c>
      <c r="E25" s="73">
        <v>192</v>
      </c>
      <c r="F25" s="73">
        <v>202</v>
      </c>
      <c r="G25" s="76">
        <v>179</v>
      </c>
      <c r="H25" s="76">
        <v>163</v>
      </c>
    </row>
    <row r="26" spans="1:8">
      <c r="A26" s="69" t="s">
        <v>178</v>
      </c>
      <c r="B26" s="58"/>
      <c r="C26" s="73">
        <v>45</v>
      </c>
      <c r="D26" s="73">
        <v>40</v>
      </c>
      <c r="E26" s="73">
        <v>44</v>
      </c>
      <c r="F26" s="73">
        <v>38</v>
      </c>
      <c r="G26" s="76">
        <v>35</v>
      </c>
      <c r="H26" s="76">
        <v>33</v>
      </c>
    </row>
    <row r="27" spans="1:8">
      <c r="A27" s="69" t="s">
        <v>179</v>
      </c>
      <c r="B27" s="58"/>
      <c r="C27" s="63">
        <v>10</v>
      </c>
      <c r="D27" s="63">
        <v>11</v>
      </c>
      <c r="E27" s="63">
        <v>11</v>
      </c>
      <c r="F27" s="63">
        <v>11</v>
      </c>
      <c r="G27" s="74">
        <v>8</v>
      </c>
      <c r="H27" s="74">
        <v>8</v>
      </c>
    </row>
    <row r="28" spans="1:8">
      <c r="A28" s="63"/>
      <c r="B28" s="58"/>
      <c r="C28" s="63"/>
      <c r="D28" s="63"/>
      <c r="E28" s="63"/>
      <c r="F28" s="63" t="s">
        <v>175</v>
      </c>
      <c r="G28" s="63"/>
      <c r="H28" s="63"/>
    </row>
    <row r="29" spans="1:8">
      <c r="A29" s="63" t="s">
        <v>180</v>
      </c>
      <c r="B29" s="58"/>
      <c r="C29" s="73"/>
      <c r="D29" s="73"/>
      <c r="E29" s="73"/>
      <c r="F29" s="73" t="s">
        <v>175</v>
      </c>
      <c r="G29" s="75"/>
      <c r="H29" s="75"/>
    </row>
    <row r="30" spans="1:8">
      <c r="A30" s="69" t="s">
        <v>181</v>
      </c>
      <c r="B30" s="58"/>
      <c r="C30" s="73">
        <v>24</v>
      </c>
      <c r="D30" s="73">
        <v>23</v>
      </c>
      <c r="E30" s="73">
        <v>26</v>
      </c>
      <c r="F30" s="73">
        <v>25</v>
      </c>
      <c r="G30" s="76">
        <v>20</v>
      </c>
      <c r="H30" s="76">
        <v>19</v>
      </c>
    </row>
    <row r="31" spans="1:8">
      <c r="A31" s="69" t="s">
        <v>182</v>
      </c>
      <c r="B31" s="58"/>
      <c r="C31" s="73">
        <v>8</v>
      </c>
      <c r="D31" s="73">
        <v>9</v>
      </c>
      <c r="E31" s="73">
        <v>7</v>
      </c>
      <c r="F31" s="73">
        <v>4</v>
      </c>
      <c r="G31" s="74">
        <v>4</v>
      </c>
      <c r="H31" s="74">
        <v>4</v>
      </c>
    </row>
    <row r="32" spans="1:8">
      <c r="A32" s="63"/>
      <c r="B32" s="58"/>
      <c r="C32" s="73"/>
      <c r="D32" s="73"/>
      <c r="E32" s="73"/>
      <c r="F32" s="73" t="s">
        <v>175</v>
      </c>
      <c r="G32" s="71"/>
      <c r="H32" s="75"/>
    </row>
    <row r="33" spans="1:8">
      <c r="A33" s="77" t="s">
        <v>183</v>
      </c>
      <c r="B33" s="58"/>
      <c r="C33" s="73"/>
      <c r="D33" s="73"/>
      <c r="E33" s="73"/>
      <c r="F33" s="73" t="s">
        <v>175</v>
      </c>
      <c r="G33" s="71"/>
      <c r="H33" s="75"/>
    </row>
    <row r="34" spans="1:8">
      <c r="A34" s="69" t="s">
        <v>184</v>
      </c>
      <c r="B34" s="58"/>
      <c r="C34" s="73">
        <v>32</v>
      </c>
      <c r="D34" s="73">
        <v>31</v>
      </c>
      <c r="E34" s="73">
        <v>30</v>
      </c>
      <c r="F34" s="73">
        <v>31</v>
      </c>
      <c r="G34" s="76">
        <v>32</v>
      </c>
      <c r="H34" s="76">
        <v>30</v>
      </c>
    </row>
    <row r="35" spans="1:8">
      <c r="A35" s="69" t="s">
        <v>185</v>
      </c>
      <c r="B35" s="58"/>
      <c r="C35" s="73">
        <v>10</v>
      </c>
      <c r="D35" s="73">
        <v>8</v>
      </c>
      <c r="E35" s="73">
        <v>8</v>
      </c>
      <c r="F35" s="73">
        <v>10</v>
      </c>
      <c r="G35" s="74">
        <v>11</v>
      </c>
      <c r="H35" s="74">
        <v>10</v>
      </c>
    </row>
    <row r="36" spans="1:8">
      <c r="A36" s="63"/>
      <c r="B36" s="58"/>
      <c r="C36" s="73"/>
      <c r="D36" s="73"/>
      <c r="E36" s="73"/>
      <c r="F36" s="73" t="s">
        <v>175</v>
      </c>
      <c r="G36" s="75"/>
      <c r="H36" s="75"/>
    </row>
    <row r="37" spans="1:8">
      <c r="A37" s="63" t="s">
        <v>186</v>
      </c>
      <c r="B37" s="58"/>
      <c r="C37" s="73"/>
      <c r="D37" s="73"/>
      <c r="E37" s="73"/>
      <c r="F37" s="73" t="s">
        <v>175</v>
      </c>
      <c r="G37" s="75"/>
      <c r="H37" s="75"/>
    </row>
    <row r="38" spans="1:8">
      <c r="A38" s="69" t="s">
        <v>187</v>
      </c>
      <c r="B38" s="58"/>
      <c r="C38" s="73">
        <v>58</v>
      </c>
      <c r="D38" s="73">
        <v>57</v>
      </c>
      <c r="E38" s="73">
        <v>56</v>
      </c>
      <c r="F38" s="73">
        <v>57</v>
      </c>
      <c r="G38" s="76">
        <v>59</v>
      </c>
      <c r="H38" s="76">
        <v>59</v>
      </c>
    </row>
    <row r="39" spans="1:8">
      <c r="A39" s="69" t="s">
        <v>188</v>
      </c>
      <c r="B39" s="58"/>
      <c r="C39" s="63">
        <v>24</v>
      </c>
      <c r="D39" s="63">
        <v>29</v>
      </c>
      <c r="E39" s="63">
        <v>30</v>
      </c>
      <c r="F39" s="63">
        <v>27</v>
      </c>
      <c r="G39" s="74">
        <v>24</v>
      </c>
      <c r="H39" s="74">
        <v>21</v>
      </c>
    </row>
    <row r="40" spans="1:8">
      <c r="A40" s="69" t="s">
        <v>189</v>
      </c>
      <c r="B40" s="58"/>
      <c r="C40" s="73">
        <v>17</v>
      </c>
      <c r="D40" s="73">
        <v>19</v>
      </c>
      <c r="E40" s="73">
        <v>20</v>
      </c>
      <c r="F40" s="73">
        <v>15</v>
      </c>
      <c r="G40" s="76">
        <v>14</v>
      </c>
      <c r="H40" s="76">
        <v>13</v>
      </c>
    </row>
    <row r="41" spans="1:8">
      <c r="A41" s="69" t="s">
        <v>190</v>
      </c>
      <c r="B41" s="58"/>
      <c r="C41" s="63">
        <v>18</v>
      </c>
      <c r="D41" s="63">
        <v>20</v>
      </c>
      <c r="E41" s="63">
        <v>13</v>
      </c>
      <c r="F41" s="63">
        <v>10</v>
      </c>
      <c r="G41" s="74">
        <v>8</v>
      </c>
      <c r="H41" s="74">
        <v>8</v>
      </c>
    </row>
    <row r="42" spans="1:8">
      <c r="A42" s="69" t="s">
        <v>191</v>
      </c>
      <c r="B42" s="58"/>
      <c r="C42" s="73">
        <v>14</v>
      </c>
      <c r="D42" s="73">
        <v>16</v>
      </c>
      <c r="E42" s="73">
        <v>13</v>
      </c>
      <c r="F42" s="73">
        <v>13</v>
      </c>
      <c r="G42" s="76">
        <v>17</v>
      </c>
      <c r="H42" s="76">
        <v>17</v>
      </c>
    </row>
    <row r="43" spans="1:8">
      <c r="A43" s="69" t="s">
        <v>192</v>
      </c>
      <c r="B43" s="58"/>
      <c r="C43" s="73">
        <v>7</v>
      </c>
      <c r="D43" s="73">
        <v>6</v>
      </c>
      <c r="E43" s="73">
        <v>9</v>
      </c>
      <c r="F43" s="73">
        <v>9</v>
      </c>
      <c r="G43" s="74">
        <v>12</v>
      </c>
      <c r="H43" s="74">
        <v>11</v>
      </c>
    </row>
    <row r="44" spans="1:8">
      <c r="A44" s="69" t="s">
        <v>193</v>
      </c>
      <c r="B44" s="58"/>
      <c r="C44" s="73">
        <v>9</v>
      </c>
      <c r="D44" s="73">
        <v>9</v>
      </c>
      <c r="E44" s="73">
        <v>8</v>
      </c>
      <c r="F44" s="73">
        <v>8</v>
      </c>
      <c r="G44" s="76">
        <v>8</v>
      </c>
      <c r="H44" s="76">
        <v>8</v>
      </c>
    </row>
    <row r="45" spans="1:8">
      <c r="B45" s="78"/>
      <c r="F45" s="52" t="s">
        <v>175</v>
      </c>
    </row>
    <row r="46" spans="1:8">
      <c r="A46" s="63" t="s">
        <v>194</v>
      </c>
      <c r="B46" s="58"/>
      <c r="C46" s="73"/>
      <c r="D46" s="73"/>
      <c r="E46" s="73"/>
      <c r="F46" s="73" t="s">
        <v>175</v>
      </c>
      <c r="G46" s="75"/>
      <c r="H46" s="75"/>
    </row>
    <row r="47" spans="1:8">
      <c r="A47" s="69" t="s">
        <v>195</v>
      </c>
      <c r="B47" s="58"/>
      <c r="C47" s="73">
        <v>32</v>
      </c>
      <c r="D47" s="73">
        <v>35</v>
      </c>
      <c r="E47" s="73">
        <v>26</v>
      </c>
      <c r="F47" s="73">
        <v>16</v>
      </c>
      <c r="G47" s="76">
        <v>27</v>
      </c>
      <c r="H47" s="76">
        <v>11</v>
      </c>
    </row>
    <row r="48" spans="1:8">
      <c r="A48" s="63"/>
      <c r="B48" s="58"/>
      <c r="C48" s="73"/>
      <c r="D48" s="73"/>
      <c r="E48" s="73"/>
      <c r="F48" s="73" t="s">
        <v>175</v>
      </c>
      <c r="G48" s="75"/>
      <c r="H48" s="75"/>
    </row>
    <row r="49" spans="1:8">
      <c r="A49" s="72" t="s">
        <v>196</v>
      </c>
      <c r="B49" s="58"/>
      <c r="C49" s="70"/>
      <c r="D49" s="70"/>
      <c r="E49" s="70"/>
      <c r="F49" s="70" t="s">
        <v>175</v>
      </c>
      <c r="G49" s="75"/>
      <c r="H49" s="75"/>
    </row>
    <row r="50" spans="1:8">
      <c r="A50" s="69" t="s">
        <v>197</v>
      </c>
      <c r="B50" s="58"/>
      <c r="C50" s="73">
        <v>6</v>
      </c>
      <c r="D50" s="73">
        <v>6</v>
      </c>
      <c r="E50" s="73">
        <v>6</v>
      </c>
      <c r="F50" s="73">
        <v>6</v>
      </c>
      <c r="G50" s="76">
        <v>5</v>
      </c>
      <c r="H50" s="76">
        <v>4</v>
      </c>
    </row>
    <row r="51" spans="1:8">
      <c r="A51" s="63"/>
      <c r="B51" s="58"/>
      <c r="C51" s="75"/>
      <c r="D51" s="75"/>
      <c r="E51" s="75"/>
      <c r="F51" s="75" t="s">
        <v>175</v>
      </c>
      <c r="G51" s="75"/>
      <c r="H51" s="75"/>
    </row>
    <row r="52" spans="1:8">
      <c r="A52" s="69" t="s">
        <v>198</v>
      </c>
      <c r="B52" s="58"/>
      <c r="C52" s="73">
        <v>131</v>
      </c>
      <c r="D52" s="73">
        <v>126</v>
      </c>
      <c r="E52" s="73">
        <v>124</v>
      </c>
      <c r="F52" s="73">
        <v>140</v>
      </c>
      <c r="G52" s="76">
        <v>192</v>
      </c>
      <c r="H52" s="76">
        <v>152</v>
      </c>
    </row>
    <row r="53" spans="1:8">
      <c r="A53" s="79"/>
      <c r="B53" s="80"/>
      <c r="C53" s="79"/>
      <c r="D53" s="79"/>
      <c r="E53" s="79"/>
      <c r="F53" s="79"/>
      <c r="G53" s="79"/>
      <c r="H53" s="79"/>
    </row>
    <row r="54" spans="1:8">
      <c r="A54" s="63" t="s">
        <v>199</v>
      </c>
      <c r="B54" s="63"/>
      <c r="C54" s="63"/>
      <c r="D54" s="63"/>
      <c r="E54" s="63"/>
      <c r="F54" s="63"/>
      <c r="G54" s="63"/>
      <c r="H54" s="63"/>
    </row>
    <row r="55" spans="1:8">
      <c r="A55" s="63" t="s">
        <v>200</v>
      </c>
      <c r="B55" s="63"/>
      <c r="C55" s="63"/>
      <c r="D55" s="63"/>
      <c r="E55" s="63"/>
      <c r="F55" s="63"/>
      <c r="G55" s="63"/>
      <c r="H55" s="63"/>
    </row>
    <row r="56" spans="1:8">
      <c r="A56" s="63" t="s">
        <v>201</v>
      </c>
      <c r="B56" s="63"/>
      <c r="C56" s="63"/>
      <c r="D56" s="63"/>
      <c r="E56" s="63"/>
      <c r="F56" s="63"/>
      <c r="G56" s="63"/>
      <c r="H56" s="63"/>
    </row>
    <row r="57" spans="1:8">
      <c r="A57" s="63" t="s">
        <v>202</v>
      </c>
      <c r="B57" s="81"/>
      <c r="C57" s="81"/>
      <c r="D57" s="81"/>
      <c r="E57" s="81"/>
      <c r="F57" s="81"/>
      <c r="G57" s="81"/>
      <c r="H57" s="81"/>
    </row>
    <row r="58" spans="1:8">
      <c r="A58" s="63" t="s">
        <v>203</v>
      </c>
      <c r="B58" s="81"/>
      <c r="C58" s="81"/>
      <c r="D58" s="81"/>
      <c r="E58" s="81"/>
      <c r="F58" s="81"/>
      <c r="G58" s="82"/>
      <c r="H58" s="82"/>
    </row>
    <row r="59" spans="1:8">
      <c r="A59" s="63" t="s">
        <v>204</v>
      </c>
      <c r="B59" s="81"/>
      <c r="C59" s="83"/>
      <c r="D59" s="83"/>
      <c r="E59" s="83"/>
      <c r="F59" s="83"/>
      <c r="G59" s="84"/>
      <c r="H59" s="82"/>
    </row>
    <row r="60" spans="1:8">
      <c r="A60" s="63" t="s">
        <v>205</v>
      </c>
      <c r="B60" s="63"/>
      <c r="C60" s="85"/>
      <c r="D60" s="85"/>
      <c r="E60" s="85"/>
      <c r="F60" s="85"/>
      <c r="G60" s="85"/>
      <c r="H60" s="85"/>
    </row>
    <row r="61" spans="1:8">
      <c r="A61" s="86"/>
      <c r="B61" s="82"/>
      <c r="C61" s="82"/>
      <c r="D61" s="82"/>
      <c r="E61" s="82"/>
      <c r="F61" s="82"/>
      <c r="G61" s="82"/>
      <c r="H61" s="82"/>
    </row>
  </sheetData>
  <mergeCells count="4">
    <mergeCell ref="A1:H1"/>
    <mergeCell ref="G3:H3"/>
    <mergeCell ref="A4:A5"/>
    <mergeCell ref="G4:H4"/>
  </mergeCells>
  <phoneticPr fontId="3"/>
  <pageMargins left="0.35" right="0.22" top="0.32" bottom="0.57999999999999996" header="0.25" footer="0.51"/>
  <pageSetup paperSize="9" orientation="portrait" horizontalDpi="300" verticalDpi="300" r:id="rId1"/>
  <headerFooter alignWithMargins="0"/>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9CF49-EF18-409B-AA0A-67F38EC0BB13}">
  <dimension ref="A1:K15"/>
  <sheetViews>
    <sheetView workbookViewId="0">
      <selection sqref="A1:K1"/>
    </sheetView>
  </sheetViews>
  <sheetFormatPr defaultColWidth="9" defaultRowHeight="13"/>
  <cols>
    <col min="1" max="1" width="20.6328125" style="52" customWidth="1"/>
    <col min="2" max="11" width="10.6328125" style="52" customWidth="1"/>
    <col min="12" max="256" width="9" style="52"/>
    <col min="257" max="257" width="20.6328125" style="52" customWidth="1"/>
    <col min="258" max="267" width="10.6328125" style="52" customWidth="1"/>
    <col min="268" max="512" width="9" style="52"/>
    <col min="513" max="513" width="20.6328125" style="52" customWidth="1"/>
    <col min="514" max="523" width="10.6328125" style="52" customWidth="1"/>
    <col min="524" max="768" width="9" style="52"/>
    <col min="769" max="769" width="20.6328125" style="52" customWidth="1"/>
    <col min="770" max="779" width="10.6328125" style="52" customWidth="1"/>
    <col min="780" max="1024" width="9" style="52"/>
    <col min="1025" max="1025" width="20.6328125" style="52" customWidth="1"/>
    <col min="1026" max="1035" width="10.6328125" style="52" customWidth="1"/>
    <col min="1036" max="1280" width="9" style="52"/>
    <col min="1281" max="1281" width="20.6328125" style="52" customWidth="1"/>
    <col min="1282" max="1291" width="10.6328125" style="52" customWidth="1"/>
    <col min="1292" max="1536" width="9" style="52"/>
    <col min="1537" max="1537" width="20.6328125" style="52" customWidth="1"/>
    <col min="1538" max="1547" width="10.6328125" style="52" customWidth="1"/>
    <col min="1548" max="1792" width="9" style="52"/>
    <col min="1793" max="1793" width="20.6328125" style="52" customWidth="1"/>
    <col min="1794" max="1803" width="10.6328125" style="52" customWidth="1"/>
    <col min="1804" max="2048" width="9" style="52"/>
    <col min="2049" max="2049" width="20.6328125" style="52" customWidth="1"/>
    <col min="2050" max="2059" width="10.6328125" style="52" customWidth="1"/>
    <col min="2060" max="2304" width="9" style="52"/>
    <col min="2305" max="2305" width="20.6328125" style="52" customWidth="1"/>
    <col min="2306" max="2315" width="10.6328125" style="52" customWidth="1"/>
    <col min="2316" max="2560" width="9" style="52"/>
    <col min="2561" max="2561" width="20.6328125" style="52" customWidth="1"/>
    <col min="2562" max="2571" width="10.6328125" style="52" customWidth="1"/>
    <col min="2572" max="2816" width="9" style="52"/>
    <col min="2817" max="2817" width="20.6328125" style="52" customWidth="1"/>
    <col min="2818" max="2827" width="10.6328125" style="52" customWidth="1"/>
    <col min="2828" max="3072" width="9" style="52"/>
    <col min="3073" max="3073" width="20.6328125" style="52" customWidth="1"/>
    <col min="3074" max="3083" width="10.6328125" style="52" customWidth="1"/>
    <col min="3084" max="3328" width="9" style="52"/>
    <col min="3329" max="3329" width="20.6328125" style="52" customWidth="1"/>
    <col min="3330" max="3339" width="10.6328125" style="52" customWidth="1"/>
    <col min="3340" max="3584" width="9" style="52"/>
    <col min="3585" max="3585" width="20.6328125" style="52" customWidth="1"/>
    <col min="3586" max="3595" width="10.6328125" style="52" customWidth="1"/>
    <col min="3596" max="3840" width="9" style="52"/>
    <col min="3841" max="3841" width="20.6328125" style="52" customWidth="1"/>
    <col min="3842" max="3851" width="10.6328125" style="52" customWidth="1"/>
    <col min="3852" max="4096" width="9" style="52"/>
    <col min="4097" max="4097" width="20.6328125" style="52" customWidth="1"/>
    <col min="4098" max="4107" width="10.6328125" style="52" customWidth="1"/>
    <col min="4108" max="4352" width="9" style="52"/>
    <col min="4353" max="4353" width="20.6328125" style="52" customWidth="1"/>
    <col min="4354" max="4363" width="10.6328125" style="52" customWidth="1"/>
    <col min="4364" max="4608" width="9" style="52"/>
    <col min="4609" max="4609" width="20.6328125" style="52" customWidth="1"/>
    <col min="4610" max="4619" width="10.6328125" style="52" customWidth="1"/>
    <col min="4620" max="4864" width="9" style="52"/>
    <col min="4865" max="4865" width="20.6328125" style="52" customWidth="1"/>
    <col min="4866" max="4875" width="10.6328125" style="52" customWidth="1"/>
    <col min="4876" max="5120" width="9" style="52"/>
    <col min="5121" max="5121" width="20.6328125" style="52" customWidth="1"/>
    <col min="5122" max="5131" width="10.6328125" style="52" customWidth="1"/>
    <col min="5132" max="5376" width="9" style="52"/>
    <col min="5377" max="5377" width="20.6328125" style="52" customWidth="1"/>
    <col min="5378" max="5387" width="10.6328125" style="52" customWidth="1"/>
    <col min="5388" max="5632" width="9" style="52"/>
    <col min="5633" max="5633" width="20.6328125" style="52" customWidth="1"/>
    <col min="5634" max="5643" width="10.6328125" style="52" customWidth="1"/>
    <col min="5644" max="5888" width="9" style="52"/>
    <col min="5889" max="5889" width="20.6328125" style="52" customWidth="1"/>
    <col min="5890" max="5899" width="10.6328125" style="52" customWidth="1"/>
    <col min="5900" max="6144" width="9" style="52"/>
    <col min="6145" max="6145" width="20.6328125" style="52" customWidth="1"/>
    <col min="6146" max="6155" width="10.6328125" style="52" customWidth="1"/>
    <col min="6156" max="6400" width="9" style="52"/>
    <col min="6401" max="6401" width="20.6328125" style="52" customWidth="1"/>
    <col min="6402" max="6411" width="10.6328125" style="52" customWidth="1"/>
    <col min="6412" max="6656" width="9" style="52"/>
    <col min="6657" max="6657" width="20.6328125" style="52" customWidth="1"/>
    <col min="6658" max="6667" width="10.6328125" style="52" customWidth="1"/>
    <col min="6668" max="6912" width="9" style="52"/>
    <col min="6913" max="6913" width="20.6328125" style="52" customWidth="1"/>
    <col min="6914" max="6923" width="10.6328125" style="52" customWidth="1"/>
    <col min="6924" max="7168" width="9" style="52"/>
    <col min="7169" max="7169" width="20.6328125" style="52" customWidth="1"/>
    <col min="7170" max="7179" width="10.6328125" style="52" customWidth="1"/>
    <col min="7180" max="7424" width="9" style="52"/>
    <col min="7425" max="7425" width="20.6328125" style="52" customWidth="1"/>
    <col min="7426" max="7435" width="10.6328125" style="52" customWidth="1"/>
    <col min="7436" max="7680" width="9" style="52"/>
    <col min="7681" max="7681" width="20.6328125" style="52" customWidth="1"/>
    <col min="7682" max="7691" width="10.6328125" style="52" customWidth="1"/>
    <col min="7692" max="7936" width="9" style="52"/>
    <col min="7937" max="7937" width="20.6328125" style="52" customWidth="1"/>
    <col min="7938" max="7947" width="10.6328125" style="52" customWidth="1"/>
    <col min="7948" max="8192" width="9" style="52"/>
    <col min="8193" max="8193" width="20.6328125" style="52" customWidth="1"/>
    <col min="8194" max="8203" width="10.6328125" style="52" customWidth="1"/>
    <col min="8204" max="8448" width="9" style="52"/>
    <col min="8449" max="8449" width="20.6328125" style="52" customWidth="1"/>
    <col min="8450" max="8459" width="10.6328125" style="52" customWidth="1"/>
    <col min="8460" max="8704" width="9" style="52"/>
    <col min="8705" max="8705" width="20.6328125" style="52" customWidth="1"/>
    <col min="8706" max="8715" width="10.6328125" style="52" customWidth="1"/>
    <col min="8716" max="8960" width="9" style="52"/>
    <col min="8961" max="8961" width="20.6328125" style="52" customWidth="1"/>
    <col min="8962" max="8971" width="10.6328125" style="52" customWidth="1"/>
    <col min="8972" max="9216" width="9" style="52"/>
    <col min="9217" max="9217" width="20.6328125" style="52" customWidth="1"/>
    <col min="9218" max="9227" width="10.6328125" style="52" customWidth="1"/>
    <col min="9228" max="9472" width="9" style="52"/>
    <col min="9473" max="9473" width="20.6328125" style="52" customWidth="1"/>
    <col min="9474" max="9483" width="10.6328125" style="52" customWidth="1"/>
    <col min="9484" max="9728" width="9" style="52"/>
    <col min="9729" max="9729" width="20.6328125" style="52" customWidth="1"/>
    <col min="9730" max="9739" width="10.6328125" style="52" customWidth="1"/>
    <col min="9740" max="9984" width="9" style="52"/>
    <col min="9985" max="9985" width="20.6328125" style="52" customWidth="1"/>
    <col min="9986" max="9995" width="10.6328125" style="52" customWidth="1"/>
    <col min="9996" max="10240" width="9" style="52"/>
    <col min="10241" max="10241" width="20.6328125" style="52" customWidth="1"/>
    <col min="10242" max="10251" width="10.6328125" style="52" customWidth="1"/>
    <col min="10252" max="10496" width="9" style="52"/>
    <col min="10497" max="10497" width="20.6328125" style="52" customWidth="1"/>
    <col min="10498" max="10507" width="10.6328125" style="52" customWidth="1"/>
    <col min="10508" max="10752" width="9" style="52"/>
    <col min="10753" max="10753" width="20.6328125" style="52" customWidth="1"/>
    <col min="10754" max="10763" width="10.6328125" style="52" customWidth="1"/>
    <col min="10764" max="11008" width="9" style="52"/>
    <col min="11009" max="11009" width="20.6328125" style="52" customWidth="1"/>
    <col min="11010" max="11019" width="10.6328125" style="52" customWidth="1"/>
    <col min="11020" max="11264" width="9" style="52"/>
    <col min="11265" max="11265" width="20.6328125" style="52" customWidth="1"/>
    <col min="11266" max="11275" width="10.6328125" style="52" customWidth="1"/>
    <col min="11276" max="11520" width="9" style="52"/>
    <col min="11521" max="11521" width="20.6328125" style="52" customWidth="1"/>
    <col min="11522" max="11531" width="10.6328125" style="52" customWidth="1"/>
    <col min="11532" max="11776" width="9" style="52"/>
    <col min="11777" max="11777" width="20.6328125" style="52" customWidth="1"/>
    <col min="11778" max="11787" width="10.6328125" style="52" customWidth="1"/>
    <col min="11788" max="12032" width="9" style="52"/>
    <col min="12033" max="12033" width="20.6328125" style="52" customWidth="1"/>
    <col min="12034" max="12043" width="10.6328125" style="52" customWidth="1"/>
    <col min="12044" max="12288" width="9" style="52"/>
    <col min="12289" max="12289" width="20.6328125" style="52" customWidth="1"/>
    <col min="12290" max="12299" width="10.6328125" style="52" customWidth="1"/>
    <col min="12300" max="12544" width="9" style="52"/>
    <col min="12545" max="12545" width="20.6328125" style="52" customWidth="1"/>
    <col min="12546" max="12555" width="10.6328125" style="52" customWidth="1"/>
    <col min="12556" max="12800" width="9" style="52"/>
    <col min="12801" max="12801" width="20.6328125" style="52" customWidth="1"/>
    <col min="12802" max="12811" width="10.6328125" style="52" customWidth="1"/>
    <col min="12812" max="13056" width="9" style="52"/>
    <col min="13057" max="13057" width="20.6328125" style="52" customWidth="1"/>
    <col min="13058" max="13067" width="10.6328125" style="52" customWidth="1"/>
    <col min="13068" max="13312" width="9" style="52"/>
    <col min="13313" max="13313" width="20.6328125" style="52" customWidth="1"/>
    <col min="13314" max="13323" width="10.6328125" style="52" customWidth="1"/>
    <col min="13324" max="13568" width="9" style="52"/>
    <col min="13569" max="13569" width="20.6328125" style="52" customWidth="1"/>
    <col min="13570" max="13579" width="10.6328125" style="52" customWidth="1"/>
    <col min="13580" max="13824" width="9" style="52"/>
    <col min="13825" max="13825" width="20.6328125" style="52" customWidth="1"/>
    <col min="13826" max="13835" width="10.6328125" style="52" customWidth="1"/>
    <col min="13836" max="14080" width="9" style="52"/>
    <col min="14081" max="14081" width="20.6328125" style="52" customWidth="1"/>
    <col min="14082" max="14091" width="10.6328125" style="52" customWidth="1"/>
    <col min="14092" max="14336" width="9" style="52"/>
    <col min="14337" max="14337" width="20.6328125" style="52" customWidth="1"/>
    <col min="14338" max="14347" width="10.6328125" style="52" customWidth="1"/>
    <col min="14348" max="14592" width="9" style="52"/>
    <col min="14593" max="14593" width="20.6328125" style="52" customWidth="1"/>
    <col min="14594" max="14603" width="10.6328125" style="52" customWidth="1"/>
    <col min="14604" max="14848" width="9" style="52"/>
    <col min="14849" max="14849" width="20.6328125" style="52" customWidth="1"/>
    <col min="14850" max="14859" width="10.6328125" style="52" customWidth="1"/>
    <col min="14860" max="15104" width="9" style="52"/>
    <col min="15105" max="15105" width="20.6328125" style="52" customWidth="1"/>
    <col min="15106" max="15115" width="10.6328125" style="52" customWidth="1"/>
    <col min="15116" max="15360" width="9" style="52"/>
    <col min="15361" max="15361" width="20.6328125" style="52" customWidth="1"/>
    <col min="15362" max="15371" width="10.6328125" style="52" customWidth="1"/>
    <col min="15372" max="15616" width="9" style="52"/>
    <col min="15617" max="15617" width="20.6328125" style="52" customWidth="1"/>
    <col min="15618" max="15627" width="10.6328125" style="52" customWidth="1"/>
    <col min="15628" max="15872" width="9" style="52"/>
    <col min="15873" max="15873" width="20.6328125" style="52" customWidth="1"/>
    <col min="15874" max="15883" width="10.6328125" style="52" customWidth="1"/>
    <col min="15884" max="16128" width="9" style="52"/>
    <col min="16129" max="16129" width="20.6328125" style="52" customWidth="1"/>
    <col min="16130" max="16139" width="10.6328125" style="52" customWidth="1"/>
    <col min="16140" max="16384" width="9" style="52"/>
  </cols>
  <sheetData>
    <row r="1" spans="1:11" ht="27" customHeight="1">
      <c r="A1" s="901" t="s">
        <v>1649</v>
      </c>
      <c r="B1" s="901"/>
      <c r="C1" s="901"/>
      <c r="D1" s="901"/>
      <c r="E1" s="901"/>
      <c r="F1" s="901"/>
      <c r="G1" s="901"/>
      <c r="H1" s="901"/>
      <c r="I1" s="901"/>
      <c r="J1" s="901"/>
      <c r="K1" s="901"/>
    </row>
    <row r="2" spans="1:11" ht="15" customHeight="1">
      <c r="A2" s="52" t="s">
        <v>1650</v>
      </c>
    </row>
    <row r="3" spans="1:11" ht="15" customHeight="1">
      <c r="A3" s="815" t="s">
        <v>1651</v>
      </c>
      <c r="B3" s="751" t="s">
        <v>1652</v>
      </c>
      <c r="C3" s="752"/>
      <c r="D3" s="752"/>
      <c r="E3" s="752"/>
      <c r="F3" s="753"/>
      <c r="G3" s="751" t="s">
        <v>1653</v>
      </c>
      <c r="H3" s="752"/>
      <c r="I3" s="752"/>
      <c r="J3" s="752"/>
      <c r="K3" s="752"/>
    </row>
    <row r="4" spans="1:11" s="424" customFormat="1" ht="24" customHeight="1">
      <c r="A4" s="816"/>
      <c r="B4" s="482" t="s">
        <v>1549</v>
      </c>
      <c r="C4" s="483" t="s">
        <v>1654</v>
      </c>
      <c r="D4" s="483" t="s">
        <v>1655</v>
      </c>
      <c r="E4" s="483" t="s">
        <v>1656</v>
      </c>
      <c r="F4" s="483" t="s">
        <v>1657</v>
      </c>
      <c r="G4" s="483" t="s">
        <v>1658</v>
      </c>
      <c r="H4" s="483" t="s">
        <v>1654</v>
      </c>
      <c r="I4" s="483" t="s">
        <v>1655</v>
      </c>
      <c r="J4" s="483" t="s">
        <v>1656</v>
      </c>
      <c r="K4" s="484" t="s">
        <v>1657</v>
      </c>
    </row>
    <row r="5" spans="1:11" ht="9" customHeight="1">
      <c r="A5" s="465"/>
    </row>
    <row r="6" spans="1:11" s="211" customFormat="1" ht="15" customHeight="1">
      <c r="A6" s="485" t="s">
        <v>94</v>
      </c>
      <c r="B6" s="456">
        <v>695</v>
      </c>
      <c r="C6" s="456">
        <v>193</v>
      </c>
      <c r="D6" s="456">
        <v>271</v>
      </c>
      <c r="E6" s="456">
        <v>98</v>
      </c>
      <c r="F6" s="456">
        <v>133</v>
      </c>
      <c r="G6" s="456">
        <v>18665</v>
      </c>
      <c r="H6" s="456">
        <v>315</v>
      </c>
      <c r="I6" s="456">
        <v>3692</v>
      </c>
      <c r="J6" s="456">
        <v>3844</v>
      </c>
      <c r="K6" s="456">
        <v>10814</v>
      </c>
    </row>
    <row r="7" spans="1:11" ht="10.5" customHeight="1">
      <c r="A7" s="78"/>
      <c r="B7" s="486"/>
      <c r="C7" s="486"/>
      <c r="D7" s="486"/>
      <c r="E7" s="486"/>
      <c r="F7" s="486"/>
      <c r="G7" s="486"/>
      <c r="H7" s="486"/>
      <c r="I7" s="486"/>
      <c r="J7" s="486"/>
      <c r="K7" s="486"/>
    </row>
    <row r="8" spans="1:11" ht="15" customHeight="1">
      <c r="A8" s="487" t="s">
        <v>1659</v>
      </c>
      <c r="B8" s="488">
        <v>64</v>
      </c>
      <c r="C8" s="488">
        <v>3</v>
      </c>
      <c r="D8" s="488">
        <v>33</v>
      </c>
      <c r="E8" s="488">
        <v>16</v>
      </c>
      <c r="F8" s="488">
        <v>12</v>
      </c>
      <c r="G8" s="488">
        <v>2181</v>
      </c>
      <c r="H8" s="488">
        <v>7</v>
      </c>
      <c r="I8" s="488">
        <v>597</v>
      </c>
      <c r="J8" s="488">
        <v>615</v>
      </c>
      <c r="K8" s="488">
        <v>962</v>
      </c>
    </row>
    <row r="9" spans="1:11" ht="15" customHeight="1">
      <c r="A9" s="487" t="s">
        <v>1660</v>
      </c>
      <c r="B9" s="488">
        <v>169</v>
      </c>
      <c r="C9" s="488">
        <v>22</v>
      </c>
      <c r="D9" s="488">
        <v>63</v>
      </c>
      <c r="E9" s="488">
        <v>34</v>
      </c>
      <c r="F9" s="488">
        <v>50</v>
      </c>
      <c r="G9" s="488">
        <v>6916</v>
      </c>
      <c r="H9" s="488">
        <v>52</v>
      </c>
      <c r="I9" s="488">
        <v>753</v>
      </c>
      <c r="J9" s="488">
        <v>1339</v>
      </c>
      <c r="K9" s="488">
        <v>4772</v>
      </c>
    </row>
    <row r="10" spans="1:11" ht="15" customHeight="1">
      <c r="A10" s="487" t="s">
        <v>1661</v>
      </c>
      <c r="B10" s="488">
        <v>289</v>
      </c>
      <c r="C10" s="488">
        <v>52</v>
      </c>
      <c r="D10" s="488">
        <v>143</v>
      </c>
      <c r="E10" s="488">
        <v>40</v>
      </c>
      <c r="F10" s="488">
        <v>54</v>
      </c>
      <c r="G10" s="488">
        <v>7075</v>
      </c>
      <c r="H10" s="488">
        <v>119</v>
      </c>
      <c r="I10" s="488">
        <v>1799</v>
      </c>
      <c r="J10" s="488">
        <v>1575</v>
      </c>
      <c r="K10" s="488">
        <v>3582</v>
      </c>
    </row>
    <row r="11" spans="1:11" ht="15" customHeight="1">
      <c r="A11" s="487" t="s">
        <v>1662</v>
      </c>
      <c r="B11" s="488">
        <v>60</v>
      </c>
      <c r="C11" s="488">
        <v>11</v>
      </c>
      <c r="D11" s="488">
        <v>30</v>
      </c>
      <c r="E11" s="488">
        <v>7</v>
      </c>
      <c r="F11" s="488">
        <v>12</v>
      </c>
      <c r="G11" s="488">
        <v>1631</v>
      </c>
      <c r="H11" s="488">
        <v>32</v>
      </c>
      <c r="I11" s="488">
        <v>529</v>
      </c>
      <c r="J11" s="488">
        <v>275</v>
      </c>
      <c r="K11" s="488">
        <v>795</v>
      </c>
    </row>
    <row r="12" spans="1:11" ht="15" customHeight="1">
      <c r="A12" s="487" t="s">
        <v>1663</v>
      </c>
      <c r="B12" s="488">
        <v>6</v>
      </c>
      <c r="C12" s="488" t="s">
        <v>1470</v>
      </c>
      <c r="D12" s="488" t="s">
        <v>1470</v>
      </c>
      <c r="E12" s="488">
        <v>1</v>
      </c>
      <c r="F12" s="488">
        <v>5</v>
      </c>
      <c r="G12" s="488">
        <v>743</v>
      </c>
      <c r="H12" s="488" t="s">
        <v>1470</v>
      </c>
      <c r="I12" s="488" t="s">
        <v>1470</v>
      </c>
      <c r="J12" s="488">
        <v>40</v>
      </c>
      <c r="K12" s="488">
        <v>703</v>
      </c>
    </row>
    <row r="13" spans="1:11" ht="15" customHeight="1">
      <c r="A13" s="487" t="s">
        <v>1664</v>
      </c>
      <c r="B13" s="488">
        <v>107</v>
      </c>
      <c r="C13" s="488">
        <v>105</v>
      </c>
      <c r="D13" s="488">
        <v>2</v>
      </c>
      <c r="E13" s="488" t="s">
        <v>1470</v>
      </c>
      <c r="F13" s="488" t="s">
        <v>1470</v>
      </c>
      <c r="G13" s="488">
        <v>119</v>
      </c>
      <c r="H13" s="488">
        <v>105</v>
      </c>
      <c r="I13" s="488">
        <v>14</v>
      </c>
      <c r="J13" s="488" t="s">
        <v>1470</v>
      </c>
      <c r="K13" s="488" t="s">
        <v>1470</v>
      </c>
    </row>
    <row r="14" spans="1:11" ht="9" customHeight="1">
      <c r="A14" s="449"/>
      <c r="B14" s="452"/>
      <c r="C14" s="452"/>
      <c r="D14" s="452"/>
      <c r="E14" s="489"/>
      <c r="F14" s="452"/>
      <c r="G14" s="452"/>
      <c r="H14" s="452"/>
      <c r="I14" s="452"/>
      <c r="J14" s="452"/>
      <c r="K14" s="452"/>
    </row>
    <row r="15" spans="1:11" ht="15" customHeight="1"/>
  </sheetData>
  <mergeCells count="4">
    <mergeCell ref="A1:K1"/>
    <mergeCell ref="A3:A4"/>
    <mergeCell ref="B3:F3"/>
    <mergeCell ref="G3:K3"/>
  </mergeCells>
  <phoneticPr fontId="3"/>
  <pageMargins left="0.75" right="0.75" top="1" bottom="1" header="0.51200000000000001" footer="0.51200000000000001"/>
  <pageSetup paperSize="9" orientation="landscape" horizontalDpi="300" verticalDpi="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B8DB3-C011-4471-A0A4-A9B9E1F85ECC}">
  <dimension ref="A1:H19"/>
  <sheetViews>
    <sheetView workbookViewId="0">
      <selection sqref="A1:H1"/>
    </sheetView>
  </sheetViews>
  <sheetFormatPr defaultRowHeight="13"/>
  <cols>
    <col min="1" max="1" width="3" style="52" customWidth="1"/>
    <col min="2" max="3" width="3.36328125" style="52" customWidth="1"/>
    <col min="4" max="4" width="14.26953125" style="52" customWidth="1"/>
    <col min="5" max="7" width="13.6328125" style="52" customWidth="1"/>
    <col min="8" max="8" width="8.7265625" style="52"/>
    <col min="9" max="9" width="9" style="52" customWidth="1"/>
    <col min="10" max="256" width="8.7265625" style="52"/>
    <col min="257" max="257" width="3" style="52" customWidth="1"/>
    <col min="258" max="259" width="3.36328125" style="52" customWidth="1"/>
    <col min="260" max="260" width="14.26953125" style="52" customWidth="1"/>
    <col min="261" max="263" width="13.6328125" style="52" customWidth="1"/>
    <col min="264" max="264" width="8.7265625" style="52"/>
    <col min="265" max="265" width="9" style="52" customWidth="1"/>
    <col min="266" max="512" width="8.7265625" style="52"/>
    <col min="513" max="513" width="3" style="52" customWidth="1"/>
    <col min="514" max="515" width="3.36328125" style="52" customWidth="1"/>
    <col min="516" max="516" width="14.26953125" style="52" customWidth="1"/>
    <col min="517" max="519" width="13.6328125" style="52" customWidth="1"/>
    <col min="520" max="520" width="8.7265625" style="52"/>
    <col min="521" max="521" width="9" style="52" customWidth="1"/>
    <col min="522" max="768" width="8.7265625" style="52"/>
    <col min="769" max="769" width="3" style="52" customWidth="1"/>
    <col min="770" max="771" width="3.36328125" style="52" customWidth="1"/>
    <col min="772" max="772" width="14.26953125" style="52" customWidth="1"/>
    <col min="773" max="775" width="13.6328125" style="52" customWidth="1"/>
    <col min="776" max="776" width="8.7265625" style="52"/>
    <col min="777" max="777" width="9" style="52" customWidth="1"/>
    <col min="778" max="1024" width="8.7265625" style="52"/>
    <col min="1025" max="1025" width="3" style="52" customWidth="1"/>
    <col min="1026" max="1027" width="3.36328125" style="52" customWidth="1"/>
    <col min="1028" max="1028" width="14.26953125" style="52" customWidth="1"/>
    <col min="1029" max="1031" width="13.6328125" style="52" customWidth="1"/>
    <col min="1032" max="1032" width="8.7265625" style="52"/>
    <col min="1033" max="1033" width="9" style="52" customWidth="1"/>
    <col min="1034" max="1280" width="8.7265625" style="52"/>
    <col min="1281" max="1281" width="3" style="52" customWidth="1"/>
    <col min="1282" max="1283" width="3.36328125" style="52" customWidth="1"/>
    <col min="1284" max="1284" width="14.26953125" style="52" customWidth="1"/>
    <col min="1285" max="1287" width="13.6328125" style="52" customWidth="1"/>
    <col min="1288" max="1288" width="8.7265625" style="52"/>
    <col min="1289" max="1289" width="9" style="52" customWidth="1"/>
    <col min="1290" max="1536" width="8.7265625" style="52"/>
    <col min="1537" max="1537" width="3" style="52" customWidth="1"/>
    <col min="1538" max="1539" width="3.36328125" style="52" customWidth="1"/>
    <col min="1540" max="1540" width="14.26953125" style="52" customWidth="1"/>
    <col min="1541" max="1543" width="13.6328125" style="52" customWidth="1"/>
    <col min="1544" max="1544" width="8.7265625" style="52"/>
    <col min="1545" max="1545" width="9" style="52" customWidth="1"/>
    <col min="1546" max="1792" width="8.7265625" style="52"/>
    <col min="1793" max="1793" width="3" style="52" customWidth="1"/>
    <col min="1794" max="1795" width="3.36328125" style="52" customWidth="1"/>
    <col min="1796" max="1796" width="14.26953125" style="52" customWidth="1"/>
    <col min="1797" max="1799" width="13.6328125" style="52" customWidth="1"/>
    <col min="1800" max="1800" width="8.7265625" style="52"/>
    <col min="1801" max="1801" width="9" style="52" customWidth="1"/>
    <col min="1802" max="2048" width="8.7265625" style="52"/>
    <col min="2049" max="2049" width="3" style="52" customWidth="1"/>
    <col min="2050" max="2051" width="3.36328125" style="52" customWidth="1"/>
    <col min="2052" max="2052" width="14.26953125" style="52" customWidth="1"/>
    <col min="2053" max="2055" width="13.6328125" style="52" customWidth="1"/>
    <col min="2056" max="2056" width="8.7265625" style="52"/>
    <col min="2057" max="2057" width="9" style="52" customWidth="1"/>
    <col min="2058" max="2304" width="8.7265625" style="52"/>
    <col min="2305" max="2305" width="3" style="52" customWidth="1"/>
    <col min="2306" max="2307" width="3.36328125" style="52" customWidth="1"/>
    <col min="2308" max="2308" width="14.26953125" style="52" customWidth="1"/>
    <col min="2309" max="2311" width="13.6328125" style="52" customWidth="1"/>
    <col min="2312" max="2312" width="8.7265625" style="52"/>
    <col min="2313" max="2313" width="9" style="52" customWidth="1"/>
    <col min="2314" max="2560" width="8.7265625" style="52"/>
    <col min="2561" max="2561" width="3" style="52" customWidth="1"/>
    <col min="2562" max="2563" width="3.36328125" style="52" customWidth="1"/>
    <col min="2564" max="2564" width="14.26953125" style="52" customWidth="1"/>
    <col min="2565" max="2567" width="13.6328125" style="52" customWidth="1"/>
    <col min="2568" max="2568" width="8.7265625" style="52"/>
    <col min="2569" max="2569" width="9" style="52" customWidth="1"/>
    <col min="2570" max="2816" width="8.7265625" style="52"/>
    <col min="2817" max="2817" width="3" style="52" customWidth="1"/>
    <col min="2818" max="2819" width="3.36328125" style="52" customWidth="1"/>
    <col min="2820" max="2820" width="14.26953125" style="52" customWidth="1"/>
    <col min="2821" max="2823" width="13.6328125" style="52" customWidth="1"/>
    <col min="2824" max="2824" width="8.7265625" style="52"/>
    <col min="2825" max="2825" width="9" style="52" customWidth="1"/>
    <col min="2826" max="3072" width="8.7265625" style="52"/>
    <col min="3073" max="3073" width="3" style="52" customWidth="1"/>
    <col min="3074" max="3075" width="3.36328125" style="52" customWidth="1"/>
    <col min="3076" max="3076" width="14.26953125" style="52" customWidth="1"/>
    <col min="3077" max="3079" width="13.6328125" style="52" customWidth="1"/>
    <col min="3080" max="3080" width="8.7265625" style="52"/>
    <col min="3081" max="3081" width="9" style="52" customWidth="1"/>
    <col min="3082" max="3328" width="8.7265625" style="52"/>
    <col min="3329" max="3329" width="3" style="52" customWidth="1"/>
    <col min="3330" max="3331" width="3.36328125" style="52" customWidth="1"/>
    <col min="3332" max="3332" width="14.26953125" style="52" customWidth="1"/>
    <col min="3333" max="3335" width="13.6328125" style="52" customWidth="1"/>
    <col min="3336" max="3336" width="8.7265625" style="52"/>
    <col min="3337" max="3337" width="9" style="52" customWidth="1"/>
    <col min="3338" max="3584" width="8.7265625" style="52"/>
    <col min="3585" max="3585" width="3" style="52" customWidth="1"/>
    <col min="3586" max="3587" width="3.36328125" style="52" customWidth="1"/>
    <col min="3588" max="3588" width="14.26953125" style="52" customWidth="1"/>
    <col min="3589" max="3591" width="13.6328125" style="52" customWidth="1"/>
    <col min="3592" max="3592" width="8.7265625" style="52"/>
    <col min="3593" max="3593" width="9" style="52" customWidth="1"/>
    <col min="3594" max="3840" width="8.7265625" style="52"/>
    <col min="3841" max="3841" width="3" style="52" customWidth="1"/>
    <col min="3842" max="3843" width="3.36328125" style="52" customWidth="1"/>
    <col min="3844" max="3844" width="14.26953125" style="52" customWidth="1"/>
    <col min="3845" max="3847" width="13.6328125" style="52" customWidth="1"/>
    <col min="3848" max="3848" width="8.7265625" style="52"/>
    <col min="3849" max="3849" width="9" style="52" customWidth="1"/>
    <col min="3850" max="4096" width="8.7265625" style="52"/>
    <col min="4097" max="4097" width="3" style="52" customWidth="1"/>
    <col min="4098" max="4099" width="3.36328125" style="52" customWidth="1"/>
    <col min="4100" max="4100" width="14.26953125" style="52" customWidth="1"/>
    <col min="4101" max="4103" width="13.6328125" style="52" customWidth="1"/>
    <col min="4104" max="4104" width="8.7265625" style="52"/>
    <col min="4105" max="4105" width="9" style="52" customWidth="1"/>
    <col min="4106" max="4352" width="8.7265625" style="52"/>
    <col min="4353" max="4353" width="3" style="52" customWidth="1"/>
    <col min="4354" max="4355" width="3.36328125" style="52" customWidth="1"/>
    <col min="4356" max="4356" width="14.26953125" style="52" customWidth="1"/>
    <col min="4357" max="4359" width="13.6328125" style="52" customWidth="1"/>
    <col min="4360" max="4360" width="8.7265625" style="52"/>
    <col min="4361" max="4361" width="9" style="52" customWidth="1"/>
    <col min="4362" max="4608" width="8.7265625" style="52"/>
    <col min="4609" max="4609" width="3" style="52" customWidth="1"/>
    <col min="4610" max="4611" width="3.36328125" style="52" customWidth="1"/>
    <col min="4612" max="4612" width="14.26953125" style="52" customWidth="1"/>
    <col min="4613" max="4615" width="13.6328125" style="52" customWidth="1"/>
    <col min="4616" max="4616" width="8.7265625" style="52"/>
    <col min="4617" max="4617" width="9" style="52" customWidth="1"/>
    <col min="4618" max="4864" width="8.7265625" style="52"/>
    <col min="4865" max="4865" width="3" style="52" customWidth="1"/>
    <col min="4866" max="4867" width="3.36328125" style="52" customWidth="1"/>
    <col min="4868" max="4868" width="14.26953125" style="52" customWidth="1"/>
    <col min="4869" max="4871" width="13.6328125" style="52" customWidth="1"/>
    <col min="4872" max="4872" width="8.7265625" style="52"/>
    <col min="4873" max="4873" width="9" style="52" customWidth="1"/>
    <col min="4874" max="5120" width="8.7265625" style="52"/>
    <col min="5121" max="5121" width="3" style="52" customWidth="1"/>
    <col min="5122" max="5123" width="3.36328125" style="52" customWidth="1"/>
    <col min="5124" max="5124" width="14.26953125" style="52" customWidth="1"/>
    <col min="5125" max="5127" width="13.6328125" style="52" customWidth="1"/>
    <col min="5128" max="5128" width="8.7265625" style="52"/>
    <col min="5129" max="5129" width="9" style="52" customWidth="1"/>
    <col min="5130" max="5376" width="8.7265625" style="52"/>
    <col min="5377" max="5377" width="3" style="52" customWidth="1"/>
    <col min="5378" max="5379" width="3.36328125" style="52" customWidth="1"/>
    <col min="5380" max="5380" width="14.26953125" style="52" customWidth="1"/>
    <col min="5381" max="5383" width="13.6328125" style="52" customWidth="1"/>
    <col min="5384" max="5384" width="8.7265625" style="52"/>
    <col min="5385" max="5385" width="9" style="52" customWidth="1"/>
    <col min="5386" max="5632" width="8.7265625" style="52"/>
    <col min="5633" max="5633" width="3" style="52" customWidth="1"/>
    <col min="5634" max="5635" width="3.36328125" style="52" customWidth="1"/>
    <col min="5636" max="5636" width="14.26953125" style="52" customWidth="1"/>
    <col min="5637" max="5639" width="13.6328125" style="52" customWidth="1"/>
    <col min="5640" max="5640" width="8.7265625" style="52"/>
    <col min="5641" max="5641" width="9" style="52" customWidth="1"/>
    <col min="5642" max="5888" width="8.7265625" style="52"/>
    <col min="5889" max="5889" width="3" style="52" customWidth="1"/>
    <col min="5890" max="5891" width="3.36328125" style="52" customWidth="1"/>
    <col min="5892" max="5892" width="14.26953125" style="52" customWidth="1"/>
    <col min="5893" max="5895" width="13.6328125" style="52" customWidth="1"/>
    <col min="5896" max="5896" width="8.7265625" style="52"/>
    <col min="5897" max="5897" width="9" style="52" customWidth="1"/>
    <col min="5898" max="6144" width="8.7265625" style="52"/>
    <col min="6145" max="6145" width="3" style="52" customWidth="1"/>
    <col min="6146" max="6147" width="3.36328125" style="52" customWidth="1"/>
    <col min="6148" max="6148" width="14.26953125" style="52" customWidth="1"/>
    <col min="6149" max="6151" width="13.6328125" style="52" customWidth="1"/>
    <col min="6152" max="6152" width="8.7265625" style="52"/>
    <col min="6153" max="6153" width="9" style="52" customWidth="1"/>
    <col min="6154" max="6400" width="8.7265625" style="52"/>
    <col min="6401" max="6401" width="3" style="52" customWidth="1"/>
    <col min="6402" max="6403" width="3.36328125" style="52" customWidth="1"/>
    <col min="6404" max="6404" width="14.26953125" style="52" customWidth="1"/>
    <col min="6405" max="6407" width="13.6328125" style="52" customWidth="1"/>
    <col min="6408" max="6408" width="8.7265625" style="52"/>
    <col min="6409" max="6409" width="9" style="52" customWidth="1"/>
    <col min="6410" max="6656" width="8.7265625" style="52"/>
    <col min="6657" max="6657" width="3" style="52" customWidth="1"/>
    <col min="6658" max="6659" width="3.36328125" style="52" customWidth="1"/>
    <col min="6660" max="6660" width="14.26953125" style="52" customWidth="1"/>
    <col min="6661" max="6663" width="13.6328125" style="52" customWidth="1"/>
    <col min="6664" max="6664" width="8.7265625" style="52"/>
    <col min="6665" max="6665" width="9" style="52" customWidth="1"/>
    <col min="6666" max="6912" width="8.7265625" style="52"/>
    <col min="6913" max="6913" width="3" style="52" customWidth="1"/>
    <col min="6914" max="6915" width="3.36328125" style="52" customWidth="1"/>
    <col min="6916" max="6916" width="14.26953125" style="52" customWidth="1"/>
    <col min="6917" max="6919" width="13.6328125" style="52" customWidth="1"/>
    <col min="6920" max="6920" width="8.7265625" style="52"/>
    <col min="6921" max="6921" width="9" style="52" customWidth="1"/>
    <col min="6922" max="7168" width="8.7265625" style="52"/>
    <col min="7169" max="7169" width="3" style="52" customWidth="1"/>
    <col min="7170" max="7171" width="3.36328125" style="52" customWidth="1"/>
    <col min="7172" max="7172" width="14.26953125" style="52" customWidth="1"/>
    <col min="7173" max="7175" width="13.6328125" style="52" customWidth="1"/>
    <col min="7176" max="7176" width="8.7265625" style="52"/>
    <col min="7177" max="7177" width="9" style="52" customWidth="1"/>
    <col min="7178" max="7424" width="8.7265625" style="52"/>
    <col min="7425" max="7425" width="3" style="52" customWidth="1"/>
    <col min="7426" max="7427" width="3.36328125" style="52" customWidth="1"/>
    <col min="7428" max="7428" width="14.26953125" style="52" customWidth="1"/>
    <col min="7429" max="7431" width="13.6328125" style="52" customWidth="1"/>
    <col min="7432" max="7432" width="8.7265625" style="52"/>
    <col min="7433" max="7433" width="9" style="52" customWidth="1"/>
    <col min="7434" max="7680" width="8.7265625" style="52"/>
    <col min="7681" max="7681" width="3" style="52" customWidth="1"/>
    <col min="7682" max="7683" width="3.36328125" style="52" customWidth="1"/>
    <col min="7684" max="7684" width="14.26953125" style="52" customWidth="1"/>
    <col min="7685" max="7687" width="13.6328125" style="52" customWidth="1"/>
    <col min="7688" max="7688" width="8.7265625" style="52"/>
    <col min="7689" max="7689" width="9" style="52" customWidth="1"/>
    <col min="7690" max="7936" width="8.7265625" style="52"/>
    <col min="7937" max="7937" width="3" style="52" customWidth="1"/>
    <col min="7938" max="7939" width="3.36328125" style="52" customWidth="1"/>
    <col min="7940" max="7940" width="14.26953125" style="52" customWidth="1"/>
    <col min="7941" max="7943" width="13.6328125" style="52" customWidth="1"/>
    <col min="7944" max="7944" width="8.7265625" style="52"/>
    <col min="7945" max="7945" width="9" style="52" customWidth="1"/>
    <col min="7946" max="8192" width="8.7265625" style="52"/>
    <col min="8193" max="8193" width="3" style="52" customWidth="1"/>
    <col min="8194" max="8195" width="3.36328125" style="52" customWidth="1"/>
    <col min="8196" max="8196" width="14.26953125" style="52" customWidth="1"/>
    <col min="8197" max="8199" width="13.6328125" style="52" customWidth="1"/>
    <col min="8200" max="8200" width="8.7265625" style="52"/>
    <col min="8201" max="8201" width="9" style="52" customWidth="1"/>
    <col min="8202" max="8448" width="8.7265625" style="52"/>
    <col min="8449" max="8449" width="3" style="52" customWidth="1"/>
    <col min="8450" max="8451" width="3.36328125" style="52" customWidth="1"/>
    <col min="8452" max="8452" width="14.26953125" style="52" customWidth="1"/>
    <col min="8453" max="8455" width="13.6328125" style="52" customWidth="1"/>
    <col min="8456" max="8456" width="8.7265625" style="52"/>
    <col min="8457" max="8457" width="9" style="52" customWidth="1"/>
    <col min="8458" max="8704" width="8.7265625" style="52"/>
    <col min="8705" max="8705" width="3" style="52" customWidth="1"/>
    <col min="8706" max="8707" width="3.36328125" style="52" customWidth="1"/>
    <col min="8708" max="8708" width="14.26953125" style="52" customWidth="1"/>
    <col min="8709" max="8711" width="13.6328125" style="52" customWidth="1"/>
    <col min="8712" max="8712" width="8.7265625" style="52"/>
    <col min="8713" max="8713" width="9" style="52" customWidth="1"/>
    <col min="8714" max="8960" width="8.7265625" style="52"/>
    <col min="8961" max="8961" width="3" style="52" customWidth="1"/>
    <col min="8962" max="8963" width="3.36328125" style="52" customWidth="1"/>
    <col min="8964" max="8964" width="14.26953125" style="52" customWidth="1"/>
    <col min="8965" max="8967" width="13.6328125" style="52" customWidth="1"/>
    <col min="8968" max="8968" width="8.7265625" style="52"/>
    <col min="8969" max="8969" width="9" style="52" customWidth="1"/>
    <col min="8970" max="9216" width="8.7265625" style="52"/>
    <col min="9217" max="9217" width="3" style="52" customWidth="1"/>
    <col min="9218" max="9219" width="3.36328125" style="52" customWidth="1"/>
    <col min="9220" max="9220" width="14.26953125" style="52" customWidth="1"/>
    <col min="9221" max="9223" width="13.6328125" style="52" customWidth="1"/>
    <col min="9224" max="9224" width="8.7265625" style="52"/>
    <col min="9225" max="9225" width="9" style="52" customWidth="1"/>
    <col min="9226" max="9472" width="8.7265625" style="52"/>
    <col min="9473" max="9473" width="3" style="52" customWidth="1"/>
    <col min="9474" max="9475" width="3.36328125" style="52" customWidth="1"/>
    <col min="9476" max="9476" width="14.26953125" style="52" customWidth="1"/>
    <col min="9477" max="9479" width="13.6328125" style="52" customWidth="1"/>
    <col min="9480" max="9480" width="8.7265625" style="52"/>
    <col min="9481" max="9481" width="9" style="52" customWidth="1"/>
    <col min="9482" max="9728" width="8.7265625" style="52"/>
    <col min="9729" max="9729" width="3" style="52" customWidth="1"/>
    <col min="9730" max="9731" width="3.36328125" style="52" customWidth="1"/>
    <col min="9732" max="9732" width="14.26953125" style="52" customWidth="1"/>
    <col min="9733" max="9735" width="13.6328125" style="52" customWidth="1"/>
    <col min="9736" max="9736" width="8.7265625" style="52"/>
    <col min="9737" max="9737" width="9" style="52" customWidth="1"/>
    <col min="9738" max="9984" width="8.7265625" style="52"/>
    <col min="9985" max="9985" width="3" style="52" customWidth="1"/>
    <col min="9986" max="9987" width="3.36328125" style="52" customWidth="1"/>
    <col min="9988" max="9988" width="14.26953125" style="52" customWidth="1"/>
    <col min="9989" max="9991" width="13.6328125" style="52" customWidth="1"/>
    <col min="9992" max="9992" width="8.7265625" style="52"/>
    <col min="9993" max="9993" width="9" style="52" customWidth="1"/>
    <col min="9994" max="10240" width="8.7265625" style="52"/>
    <col min="10241" max="10241" width="3" style="52" customWidth="1"/>
    <col min="10242" max="10243" width="3.36328125" style="52" customWidth="1"/>
    <col min="10244" max="10244" width="14.26953125" style="52" customWidth="1"/>
    <col min="10245" max="10247" width="13.6328125" style="52" customWidth="1"/>
    <col min="10248" max="10248" width="8.7265625" style="52"/>
    <col min="10249" max="10249" width="9" style="52" customWidth="1"/>
    <col min="10250" max="10496" width="8.7265625" style="52"/>
    <col min="10497" max="10497" width="3" style="52" customWidth="1"/>
    <col min="10498" max="10499" width="3.36328125" style="52" customWidth="1"/>
    <col min="10500" max="10500" width="14.26953125" style="52" customWidth="1"/>
    <col min="10501" max="10503" width="13.6328125" style="52" customWidth="1"/>
    <col min="10504" max="10504" width="8.7265625" style="52"/>
    <col min="10505" max="10505" width="9" style="52" customWidth="1"/>
    <col min="10506" max="10752" width="8.7265625" style="52"/>
    <col min="10753" max="10753" width="3" style="52" customWidth="1"/>
    <col min="10754" max="10755" width="3.36328125" style="52" customWidth="1"/>
    <col min="10756" max="10756" width="14.26953125" style="52" customWidth="1"/>
    <col min="10757" max="10759" width="13.6328125" style="52" customWidth="1"/>
    <col min="10760" max="10760" width="8.7265625" style="52"/>
    <col min="10761" max="10761" width="9" style="52" customWidth="1"/>
    <col min="10762" max="11008" width="8.7265625" style="52"/>
    <col min="11009" max="11009" width="3" style="52" customWidth="1"/>
    <col min="11010" max="11011" width="3.36328125" style="52" customWidth="1"/>
    <col min="11012" max="11012" width="14.26953125" style="52" customWidth="1"/>
    <col min="11013" max="11015" width="13.6328125" style="52" customWidth="1"/>
    <col min="11016" max="11016" width="8.7265625" style="52"/>
    <col min="11017" max="11017" width="9" style="52" customWidth="1"/>
    <col min="11018" max="11264" width="8.7265625" style="52"/>
    <col min="11265" max="11265" width="3" style="52" customWidth="1"/>
    <col min="11266" max="11267" width="3.36328125" style="52" customWidth="1"/>
    <col min="11268" max="11268" width="14.26953125" style="52" customWidth="1"/>
    <col min="11269" max="11271" width="13.6328125" style="52" customWidth="1"/>
    <col min="11272" max="11272" width="8.7265625" style="52"/>
    <col min="11273" max="11273" width="9" style="52" customWidth="1"/>
    <col min="11274" max="11520" width="8.7265625" style="52"/>
    <col min="11521" max="11521" width="3" style="52" customWidth="1"/>
    <col min="11522" max="11523" width="3.36328125" style="52" customWidth="1"/>
    <col min="11524" max="11524" width="14.26953125" style="52" customWidth="1"/>
    <col min="11525" max="11527" width="13.6328125" style="52" customWidth="1"/>
    <col min="11528" max="11528" width="8.7265625" style="52"/>
    <col min="11529" max="11529" width="9" style="52" customWidth="1"/>
    <col min="11530" max="11776" width="8.7265625" style="52"/>
    <col min="11777" max="11777" width="3" style="52" customWidth="1"/>
    <col min="11778" max="11779" width="3.36328125" style="52" customWidth="1"/>
    <col min="11780" max="11780" width="14.26953125" style="52" customWidth="1"/>
    <col min="11781" max="11783" width="13.6328125" style="52" customWidth="1"/>
    <col min="11784" max="11784" width="8.7265625" style="52"/>
    <col min="11785" max="11785" width="9" style="52" customWidth="1"/>
    <col min="11786" max="12032" width="8.7265625" style="52"/>
    <col min="12033" max="12033" width="3" style="52" customWidth="1"/>
    <col min="12034" max="12035" width="3.36328125" style="52" customWidth="1"/>
    <col min="12036" max="12036" width="14.26953125" style="52" customWidth="1"/>
    <col min="12037" max="12039" width="13.6328125" style="52" customWidth="1"/>
    <col min="12040" max="12040" width="8.7265625" style="52"/>
    <col min="12041" max="12041" width="9" style="52" customWidth="1"/>
    <col min="12042" max="12288" width="8.7265625" style="52"/>
    <col min="12289" max="12289" width="3" style="52" customWidth="1"/>
    <col min="12290" max="12291" width="3.36328125" style="52" customWidth="1"/>
    <col min="12292" max="12292" width="14.26953125" style="52" customWidth="1"/>
    <col min="12293" max="12295" width="13.6328125" style="52" customWidth="1"/>
    <col min="12296" max="12296" width="8.7265625" style="52"/>
    <col min="12297" max="12297" width="9" style="52" customWidth="1"/>
    <col min="12298" max="12544" width="8.7265625" style="52"/>
    <col min="12545" max="12545" width="3" style="52" customWidth="1"/>
    <col min="12546" max="12547" width="3.36328125" style="52" customWidth="1"/>
    <col min="12548" max="12548" width="14.26953125" style="52" customWidth="1"/>
    <col min="12549" max="12551" width="13.6328125" style="52" customWidth="1"/>
    <col min="12552" max="12552" width="8.7265625" style="52"/>
    <col min="12553" max="12553" width="9" style="52" customWidth="1"/>
    <col min="12554" max="12800" width="8.7265625" style="52"/>
    <col min="12801" max="12801" width="3" style="52" customWidth="1"/>
    <col min="12802" max="12803" width="3.36328125" style="52" customWidth="1"/>
    <col min="12804" max="12804" width="14.26953125" style="52" customWidth="1"/>
    <col min="12805" max="12807" width="13.6328125" style="52" customWidth="1"/>
    <col min="12808" max="12808" width="8.7265625" style="52"/>
    <col min="12809" max="12809" width="9" style="52" customWidth="1"/>
    <col min="12810" max="13056" width="8.7265625" style="52"/>
    <col min="13057" max="13057" width="3" style="52" customWidth="1"/>
    <col min="13058" max="13059" width="3.36328125" style="52" customWidth="1"/>
    <col min="13060" max="13060" width="14.26953125" style="52" customWidth="1"/>
    <col min="13061" max="13063" width="13.6328125" style="52" customWidth="1"/>
    <col min="13064" max="13064" width="8.7265625" style="52"/>
    <col min="13065" max="13065" width="9" style="52" customWidth="1"/>
    <col min="13066" max="13312" width="8.7265625" style="52"/>
    <col min="13313" max="13313" width="3" style="52" customWidth="1"/>
    <col min="13314" max="13315" width="3.36328125" style="52" customWidth="1"/>
    <col min="13316" max="13316" width="14.26953125" style="52" customWidth="1"/>
    <col min="13317" max="13319" width="13.6328125" style="52" customWidth="1"/>
    <col min="13320" max="13320" width="8.7265625" style="52"/>
    <col min="13321" max="13321" width="9" style="52" customWidth="1"/>
    <col min="13322" max="13568" width="8.7265625" style="52"/>
    <col min="13569" max="13569" width="3" style="52" customWidth="1"/>
    <col min="13570" max="13571" width="3.36328125" style="52" customWidth="1"/>
    <col min="13572" max="13572" width="14.26953125" style="52" customWidth="1"/>
    <col min="13573" max="13575" width="13.6328125" style="52" customWidth="1"/>
    <col min="13576" max="13576" width="8.7265625" style="52"/>
    <col min="13577" max="13577" width="9" style="52" customWidth="1"/>
    <col min="13578" max="13824" width="8.7265625" style="52"/>
    <col min="13825" max="13825" width="3" style="52" customWidth="1"/>
    <col min="13826" max="13827" width="3.36328125" style="52" customWidth="1"/>
    <col min="13828" max="13828" width="14.26953125" style="52" customWidth="1"/>
    <col min="13829" max="13831" width="13.6328125" style="52" customWidth="1"/>
    <col min="13832" max="13832" width="8.7265625" style="52"/>
    <col min="13833" max="13833" width="9" style="52" customWidth="1"/>
    <col min="13834" max="14080" width="8.7265625" style="52"/>
    <col min="14081" max="14081" width="3" style="52" customWidth="1"/>
    <col min="14082" max="14083" width="3.36328125" style="52" customWidth="1"/>
    <col min="14084" max="14084" width="14.26953125" style="52" customWidth="1"/>
    <col min="14085" max="14087" width="13.6328125" style="52" customWidth="1"/>
    <col min="14088" max="14088" width="8.7265625" style="52"/>
    <col min="14089" max="14089" width="9" style="52" customWidth="1"/>
    <col min="14090" max="14336" width="8.7265625" style="52"/>
    <col min="14337" max="14337" width="3" style="52" customWidth="1"/>
    <col min="14338" max="14339" width="3.36328125" style="52" customWidth="1"/>
    <col min="14340" max="14340" width="14.26953125" style="52" customWidth="1"/>
    <col min="14341" max="14343" width="13.6328125" style="52" customWidth="1"/>
    <col min="14344" max="14344" width="8.7265625" style="52"/>
    <col min="14345" max="14345" width="9" style="52" customWidth="1"/>
    <col min="14346" max="14592" width="8.7265625" style="52"/>
    <col min="14593" max="14593" width="3" style="52" customWidth="1"/>
    <col min="14594" max="14595" width="3.36328125" style="52" customWidth="1"/>
    <col min="14596" max="14596" width="14.26953125" style="52" customWidth="1"/>
    <col min="14597" max="14599" width="13.6328125" style="52" customWidth="1"/>
    <col min="14600" max="14600" width="8.7265625" style="52"/>
    <col min="14601" max="14601" width="9" style="52" customWidth="1"/>
    <col min="14602" max="14848" width="8.7265625" style="52"/>
    <col min="14849" max="14849" width="3" style="52" customWidth="1"/>
    <col min="14850" max="14851" width="3.36328125" style="52" customWidth="1"/>
    <col min="14852" max="14852" width="14.26953125" style="52" customWidth="1"/>
    <col min="14853" max="14855" width="13.6328125" style="52" customWidth="1"/>
    <col min="14856" max="14856" width="8.7265625" style="52"/>
    <col min="14857" max="14857" width="9" style="52" customWidth="1"/>
    <col min="14858" max="15104" width="8.7265625" style="52"/>
    <col min="15105" max="15105" width="3" style="52" customWidth="1"/>
    <col min="15106" max="15107" width="3.36328125" style="52" customWidth="1"/>
    <col min="15108" max="15108" width="14.26953125" style="52" customWidth="1"/>
    <col min="15109" max="15111" width="13.6328125" style="52" customWidth="1"/>
    <col min="15112" max="15112" width="8.7265625" style="52"/>
    <col min="15113" max="15113" width="9" style="52" customWidth="1"/>
    <col min="15114" max="15360" width="8.7265625" style="52"/>
    <col min="15361" max="15361" width="3" style="52" customWidth="1"/>
    <col min="15362" max="15363" width="3.36328125" style="52" customWidth="1"/>
    <col min="15364" max="15364" width="14.26953125" style="52" customWidth="1"/>
    <col min="15365" max="15367" width="13.6328125" style="52" customWidth="1"/>
    <col min="15368" max="15368" width="8.7265625" style="52"/>
    <col min="15369" max="15369" width="9" style="52" customWidth="1"/>
    <col min="15370" max="15616" width="8.7265625" style="52"/>
    <col min="15617" max="15617" width="3" style="52" customWidth="1"/>
    <col min="15618" max="15619" width="3.36328125" style="52" customWidth="1"/>
    <col min="15620" max="15620" width="14.26953125" style="52" customWidth="1"/>
    <col min="15621" max="15623" width="13.6328125" style="52" customWidth="1"/>
    <col min="15624" max="15624" width="8.7265625" style="52"/>
    <col min="15625" max="15625" width="9" style="52" customWidth="1"/>
    <col min="15626" max="15872" width="8.7265625" style="52"/>
    <col min="15873" max="15873" width="3" style="52" customWidth="1"/>
    <col min="15874" max="15875" width="3.36328125" style="52" customWidth="1"/>
    <col min="15876" max="15876" width="14.26953125" style="52" customWidth="1"/>
    <col min="15877" max="15879" width="13.6328125" style="52" customWidth="1"/>
    <col min="15880" max="15880" width="8.7265625" style="52"/>
    <col min="15881" max="15881" width="9" style="52" customWidth="1"/>
    <col min="15882" max="16128" width="8.7265625" style="52"/>
    <col min="16129" max="16129" width="3" style="52" customWidth="1"/>
    <col min="16130" max="16131" width="3.36328125" style="52" customWidth="1"/>
    <col min="16132" max="16132" width="14.26953125" style="52" customWidth="1"/>
    <col min="16133" max="16135" width="13.6328125" style="52" customWidth="1"/>
    <col min="16136" max="16136" width="8.7265625" style="52"/>
    <col min="16137" max="16137" width="9" style="52" customWidth="1"/>
    <col min="16138" max="16384" width="8.7265625" style="52"/>
  </cols>
  <sheetData>
    <row r="1" spans="1:8" ht="25" customHeight="1">
      <c r="A1" s="812" t="s">
        <v>1665</v>
      </c>
      <c r="B1" s="812"/>
      <c r="C1" s="812"/>
      <c r="D1" s="812"/>
      <c r="E1" s="812"/>
      <c r="F1" s="812"/>
      <c r="G1" s="812"/>
      <c r="H1" s="821"/>
    </row>
    <row r="2" spans="1:8" s="424" customFormat="1" ht="25" customHeight="1">
      <c r="A2" s="812" t="s">
        <v>1666</v>
      </c>
      <c r="B2" s="812"/>
      <c r="C2" s="812"/>
      <c r="D2" s="812"/>
      <c r="E2" s="822"/>
      <c r="F2" s="822"/>
      <c r="G2" s="822"/>
    </row>
    <row r="3" spans="1:8" ht="15" customHeight="1">
      <c r="A3" s="52" t="s">
        <v>1650</v>
      </c>
    </row>
    <row r="4" spans="1:8" ht="21" customHeight="1">
      <c r="A4" s="823" t="s">
        <v>1667</v>
      </c>
      <c r="B4" s="823"/>
      <c r="C4" s="823"/>
      <c r="D4" s="823"/>
      <c r="E4" s="814" t="s">
        <v>1668</v>
      </c>
      <c r="F4" s="814" t="s">
        <v>1669</v>
      </c>
      <c r="G4" s="762" t="s">
        <v>1670</v>
      </c>
    </row>
    <row r="5" spans="1:8" ht="21" customHeight="1">
      <c r="A5" s="824"/>
      <c r="B5" s="824"/>
      <c r="C5" s="824"/>
      <c r="D5" s="824"/>
      <c r="E5" s="736"/>
      <c r="F5" s="736"/>
      <c r="G5" s="746"/>
    </row>
    <row r="6" spans="1:8" ht="9" customHeight="1">
      <c r="A6" s="247"/>
      <c r="B6" s="247"/>
      <c r="C6" s="211"/>
      <c r="D6" s="213"/>
      <c r="E6" s="211"/>
      <c r="F6" s="211"/>
      <c r="G6" s="211"/>
    </row>
    <row r="7" spans="1:8" ht="15" customHeight="1">
      <c r="A7" s="817" t="s">
        <v>1671</v>
      </c>
      <c r="B7" s="817"/>
      <c r="C7" s="817"/>
      <c r="D7" s="818"/>
      <c r="E7" s="374">
        <v>301718</v>
      </c>
      <c r="F7" s="374">
        <v>715809</v>
      </c>
      <c r="G7" s="490">
        <v>2.38</v>
      </c>
    </row>
    <row r="8" spans="1:8" ht="15" customHeight="1">
      <c r="B8" s="819" t="s">
        <v>1672</v>
      </c>
      <c r="C8" s="819"/>
      <c r="D8" s="820"/>
      <c r="E8" s="374">
        <v>299076</v>
      </c>
      <c r="F8" s="374">
        <v>712211</v>
      </c>
      <c r="G8" s="490">
        <v>2.38</v>
      </c>
    </row>
    <row r="9" spans="1:8" ht="15" customHeight="1">
      <c r="A9" s="213" t="s">
        <v>1673</v>
      </c>
      <c r="B9" s="211"/>
      <c r="C9" s="819" t="s">
        <v>1674</v>
      </c>
      <c r="D9" s="820"/>
      <c r="E9" s="374">
        <v>295749</v>
      </c>
      <c r="F9" s="374">
        <v>705212</v>
      </c>
      <c r="G9" s="490">
        <v>2.38</v>
      </c>
    </row>
    <row r="10" spans="1:8" ht="15" customHeight="1">
      <c r="A10" s="213" t="s">
        <v>1675</v>
      </c>
      <c r="B10" s="211"/>
      <c r="C10" s="211"/>
      <c r="D10" s="491" t="s">
        <v>1676</v>
      </c>
      <c r="E10" s="374">
        <v>151985</v>
      </c>
      <c r="F10" s="374">
        <v>425473</v>
      </c>
      <c r="G10" s="490">
        <v>2.7989999999999999</v>
      </c>
    </row>
    <row r="11" spans="1:8" ht="15" customHeight="1">
      <c r="A11" s="213" t="s">
        <v>1675</v>
      </c>
      <c r="B11" s="211"/>
      <c r="C11" s="211"/>
      <c r="D11" s="492" t="s">
        <v>1677</v>
      </c>
      <c r="E11" s="374">
        <v>19265</v>
      </c>
      <c r="F11" s="374">
        <v>44190</v>
      </c>
      <c r="G11" s="490">
        <v>2.2930000000000001</v>
      </c>
    </row>
    <row r="12" spans="1:8" ht="15" customHeight="1">
      <c r="A12" s="213" t="s">
        <v>1675</v>
      </c>
      <c r="B12" s="211"/>
      <c r="C12" s="211"/>
      <c r="D12" s="493" t="s">
        <v>1678</v>
      </c>
      <c r="E12" s="374">
        <v>992</v>
      </c>
      <c r="F12" s="374">
        <v>2299</v>
      </c>
      <c r="G12" s="490">
        <v>2.3170000000000002</v>
      </c>
    </row>
    <row r="13" spans="1:8" ht="15" customHeight="1">
      <c r="A13" s="213" t="s">
        <v>1675</v>
      </c>
      <c r="B13" s="211"/>
      <c r="C13" s="211"/>
      <c r="D13" s="415" t="s">
        <v>1679</v>
      </c>
      <c r="E13" s="374">
        <v>113156</v>
      </c>
      <c r="F13" s="374">
        <v>208927</v>
      </c>
      <c r="G13" s="490">
        <v>1.8460000000000001</v>
      </c>
    </row>
    <row r="14" spans="1:8" ht="15" customHeight="1">
      <c r="A14" s="213" t="s">
        <v>1675</v>
      </c>
      <c r="B14" s="211"/>
      <c r="C14" s="211"/>
      <c r="D14" s="415" t="s">
        <v>1680</v>
      </c>
      <c r="E14" s="374">
        <v>10351</v>
      </c>
      <c r="F14" s="374">
        <v>24323</v>
      </c>
      <c r="G14" s="490">
        <v>2.3490000000000002</v>
      </c>
    </row>
    <row r="15" spans="1:8">
      <c r="A15" s="415" t="s">
        <v>1681</v>
      </c>
      <c r="B15" s="455"/>
      <c r="C15" s="455" t="s">
        <v>1682</v>
      </c>
      <c r="D15" s="415"/>
      <c r="E15" s="374">
        <v>3327</v>
      </c>
      <c r="F15" s="374">
        <v>6999</v>
      </c>
      <c r="G15" s="490">
        <v>2.1030000000000002</v>
      </c>
    </row>
    <row r="16" spans="1:8">
      <c r="B16" s="213" t="s">
        <v>1683</v>
      </c>
      <c r="C16" s="211"/>
      <c r="D16" s="213"/>
      <c r="E16" s="374">
        <v>2642</v>
      </c>
      <c r="F16" s="374">
        <v>3598</v>
      </c>
      <c r="G16" s="490">
        <v>1.361</v>
      </c>
    </row>
    <row r="17" spans="1:7" ht="9" customHeight="1">
      <c r="A17" s="334"/>
      <c r="B17" s="334"/>
      <c r="C17" s="334"/>
      <c r="D17" s="333"/>
      <c r="E17" s="334"/>
      <c r="F17" s="334"/>
      <c r="G17" s="334"/>
    </row>
    <row r="19" spans="1:7">
      <c r="A19" s="253"/>
      <c r="B19" s="253"/>
      <c r="C19" s="253"/>
      <c r="D19" s="253"/>
      <c r="E19" s="253"/>
      <c r="F19" s="253"/>
      <c r="G19" s="253"/>
    </row>
  </sheetData>
  <mergeCells count="9">
    <mergeCell ref="A7:D7"/>
    <mergeCell ref="B8:D8"/>
    <mergeCell ref="C9:D9"/>
    <mergeCell ref="A1:H1"/>
    <mergeCell ref="A2:G2"/>
    <mergeCell ref="A4:D5"/>
    <mergeCell ref="E4:E5"/>
    <mergeCell ref="F4:F5"/>
    <mergeCell ref="G4:G5"/>
  </mergeCells>
  <phoneticPr fontId="3"/>
  <pageMargins left="0.75" right="0.75" top="1" bottom="1" header="0.51200000000000001" footer="0.51200000000000001"/>
  <pageSetup paperSize="9" orientation="landscape" horizontalDpi="1200" verticalDpi="12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E955F-4BE2-48FF-BD54-E22D0CE000D9}">
  <dimension ref="A1:P27"/>
  <sheetViews>
    <sheetView workbookViewId="0">
      <selection sqref="A1:P1"/>
    </sheetView>
  </sheetViews>
  <sheetFormatPr defaultColWidth="9" defaultRowHeight="13"/>
  <cols>
    <col min="1" max="1" width="21.36328125" style="52" customWidth="1"/>
    <col min="2" max="3" width="7.453125" style="52" bestFit="1" customWidth="1"/>
    <col min="4" max="4" width="6.7265625" style="52" bestFit="1" customWidth="1"/>
    <col min="5" max="5" width="7.453125" style="52" bestFit="1" customWidth="1"/>
    <col min="6" max="6" width="6.7265625" style="52" bestFit="1" customWidth="1"/>
    <col min="7" max="7" width="7.453125" style="52" bestFit="1" customWidth="1"/>
    <col min="8" max="9" width="6.7265625" style="52" bestFit="1" customWidth="1"/>
    <col min="10" max="10" width="6.7265625" style="52" customWidth="1"/>
    <col min="11" max="11" width="7.453125" style="52" bestFit="1" customWidth="1"/>
    <col min="12" max="13" width="6.7265625" style="52" bestFit="1" customWidth="1"/>
    <col min="14" max="14" width="6" style="52" bestFit="1" customWidth="1"/>
    <col min="15" max="15" width="6" style="52" customWidth="1"/>
    <col min="16" max="16" width="6" style="52" bestFit="1" customWidth="1"/>
    <col min="17" max="256" width="9" style="52"/>
    <col min="257" max="257" width="21.36328125" style="52" customWidth="1"/>
    <col min="258" max="259" width="7.453125" style="52" bestFit="1" customWidth="1"/>
    <col min="260" max="260" width="6.7265625" style="52" bestFit="1" customWidth="1"/>
    <col min="261" max="261" width="7.453125" style="52" bestFit="1" customWidth="1"/>
    <col min="262" max="262" width="6.7265625" style="52" bestFit="1" customWidth="1"/>
    <col min="263" max="263" width="7.453125" style="52" bestFit="1" customWidth="1"/>
    <col min="264" max="265" width="6.7265625" style="52" bestFit="1" customWidth="1"/>
    <col min="266" max="266" width="6.7265625" style="52" customWidth="1"/>
    <col min="267" max="267" width="7.453125" style="52" bestFit="1" customWidth="1"/>
    <col min="268" max="269" width="6.7265625" style="52" bestFit="1" customWidth="1"/>
    <col min="270" max="270" width="6" style="52" bestFit="1" customWidth="1"/>
    <col min="271" max="271" width="6" style="52" customWidth="1"/>
    <col min="272" max="272" width="6" style="52" bestFit="1" customWidth="1"/>
    <col min="273" max="512" width="9" style="52"/>
    <col min="513" max="513" width="21.36328125" style="52" customWidth="1"/>
    <col min="514" max="515" width="7.453125" style="52" bestFit="1" customWidth="1"/>
    <col min="516" max="516" width="6.7265625" style="52" bestFit="1" customWidth="1"/>
    <col min="517" max="517" width="7.453125" style="52" bestFit="1" customWidth="1"/>
    <col min="518" max="518" width="6.7265625" style="52" bestFit="1" customWidth="1"/>
    <col min="519" max="519" width="7.453125" style="52" bestFit="1" customWidth="1"/>
    <col min="520" max="521" width="6.7265625" style="52" bestFit="1" customWidth="1"/>
    <col min="522" max="522" width="6.7265625" style="52" customWidth="1"/>
    <col min="523" max="523" width="7.453125" style="52" bestFit="1" customWidth="1"/>
    <col min="524" max="525" width="6.7265625" style="52" bestFit="1" customWidth="1"/>
    <col min="526" max="526" width="6" style="52" bestFit="1" customWidth="1"/>
    <col min="527" max="527" width="6" style="52" customWidth="1"/>
    <col min="528" max="528" width="6" style="52" bestFit="1" customWidth="1"/>
    <col min="529" max="768" width="9" style="52"/>
    <col min="769" max="769" width="21.36328125" style="52" customWidth="1"/>
    <col min="770" max="771" width="7.453125" style="52" bestFit="1" customWidth="1"/>
    <col min="772" max="772" width="6.7265625" style="52" bestFit="1" customWidth="1"/>
    <col min="773" max="773" width="7.453125" style="52" bestFit="1" customWidth="1"/>
    <col min="774" max="774" width="6.7265625" style="52" bestFit="1" customWidth="1"/>
    <col min="775" max="775" width="7.453125" style="52" bestFit="1" customWidth="1"/>
    <col min="776" max="777" width="6.7265625" style="52" bestFit="1" customWidth="1"/>
    <col min="778" max="778" width="6.7265625" style="52" customWidth="1"/>
    <col min="779" max="779" width="7.453125" style="52" bestFit="1" customWidth="1"/>
    <col min="780" max="781" width="6.7265625" style="52" bestFit="1" customWidth="1"/>
    <col min="782" max="782" width="6" style="52" bestFit="1" customWidth="1"/>
    <col min="783" max="783" width="6" style="52" customWidth="1"/>
    <col min="784" max="784" width="6" style="52" bestFit="1" customWidth="1"/>
    <col min="785" max="1024" width="9" style="52"/>
    <col min="1025" max="1025" width="21.36328125" style="52" customWidth="1"/>
    <col min="1026" max="1027" width="7.453125" style="52" bestFit="1" customWidth="1"/>
    <col min="1028" max="1028" width="6.7265625" style="52" bestFit="1" customWidth="1"/>
    <col min="1029" max="1029" width="7.453125" style="52" bestFit="1" customWidth="1"/>
    <col min="1030" max="1030" width="6.7265625" style="52" bestFit="1" customWidth="1"/>
    <col min="1031" max="1031" width="7.453125" style="52" bestFit="1" customWidth="1"/>
    <col min="1032" max="1033" width="6.7265625" style="52" bestFit="1" customWidth="1"/>
    <col min="1034" max="1034" width="6.7265625" style="52" customWidth="1"/>
    <col min="1035" max="1035" width="7.453125" style="52" bestFit="1" customWidth="1"/>
    <col min="1036" max="1037" width="6.7265625" style="52" bestFit="1" customWidth="1"/>
    <col min="1038" max="1038" width="6" style="52" bestFit="1" customWidth="1"/>
    <col min="1039" max="1039" width="6" style="52" customWidth="1"/>
    <col min="1040" max="1040" width="6" style="52" bestFit="1" customWidth="1"/>
    <col min="1041" max="1280" width="9" style="52"/>
    <col min="1281" max="1281" width="21.36328125" style="52" customWidth="1"/>
    <col min="1282" max="1283" width="7.453125" style="52" bestFit="1" customWidth="1"/>
    <col min="1284" max="1284" width="6.7265625" style="52" bestFit="1" customWidth="1"/>
    <col min="1285" max="1285" width="7.453125" style="52" bestFit="1" customWidth="1"/>
    <col min="1286" max="1286" width="6.7265625" style="52" bestFit="1" customWidth="1"/>
    <col min="1287" max="1287" width="7.453125" style="52" bestFit="1" customWidth="1"/>
    <col min="1288" max="1289" width="6.7265625" style="52" bestFit="1" customWidth="1"/>
    <col min="1290" max="1290" width="6.7265625" style="52" customWidth="1"/>
    <col min="1291" max="1291" width="7.453125" style="52" bestFit="1" customWidth="1"/>
    <col min="1292" max="1293" width="6.7265625" style="52" bestFit="1" customWidth="1"/>
    <col min="1294" max="1294" width="6" style="52" bestFit="1" customWidth="1"/>
    <col min="1295" max="1295" width="6" style="52" customWidth="1"/>
    <col min="1296" max="1296" width="6" style="52" bestFit="1" customWidth="1"/>
    <col min="1297" max="1536" width="9" style="52"/>
    <col min="1537" max="1537" width="21.36328125" style="52" customWidth="1"/>
    <col min="1538" max="1539" width="7.453125" style="52" bestFit="1" customWidth="1"/>
    <col min="1540" max="1540" width="6.7265625" style="52" bestFit="1" customWidth="1"/>
    <col min="1541" max="1541" width="7.453125" style="52" bestFit="1" customWidth="1"/>
    <col min="1542" max="1542" width="6.7265625" style="52" bestFit="1" customWidth="1"/>
    <col min="1543" max="1543" width="7.453125" style="52" bestFit="1" customWidth="1"/>
    <col min="1544" max="1545" width="6.7265625" style="52" bestFit="1" customWidth="1"/>
    <col min="1546" max="1546" width="6.7265625" style="52" customWidth="1"/>
    <col min="1547" max="1547" width="7.453125" style="52" bestFit="1" customWidth="1"/>
    <col min="1548" max="1549" width="6.7265625" style="52" bestFit="1" customWidth="1"/>
    <col min="1550" max="1550" width="6" style="52" bestFit="1" customWidth="1"/>
    <col min="1551" max="1551" width="6" style="52" customWidth="1"/>
    <col min="1552" max="1552" width="6" style="52" bestFit="1" customWidth="1"/>
    <col min="1553" max="1792" width="9" style="52"/>
    <col min="1793" max="1793" width="21.36328125" style="52" customWidth="1"/>
    <col min="1794" max="1795" width="7.453125" style="52" bestFit="1" customWidth="1"/>
    <col min="1796" max="1796" width="6.7265625" style="52" bestFit="1" customWidth="1"/>
    <col min="1797" max="1797" width="7.453125" style="52" bestFit="1" customWidth="1"/>
    <col min="1798" max="1798" width="6.7265625" style="52" bestFit="1" customWidth="1"/>
    <col min="1799" max="1799" width="7.453125" style="52" bestFit="1" customWidth="1"/>
    <col min="1800" max="1801" width="6.7265625" style="52" bestFit="1" customWidth="1"/>
    <col min="1802" max="1802" width="6.7265625" style="52" customWidth="1"/>
    <col min="1803" max="1803" width="7.453125" style="52" bestFit="1" customWidth="1"/>
    <col min="1804" max="1805" width="6.7265625" style="52" bestFit="1" customWidth="1"/>
    <col min="1806" max="1806" width="6" style="52" bestFit="1" customWidth="1"/>
    <col min="1807" max="1807" width="6" style="52" customWidth="1"/>
    <col min="1808" max="1808" width="6" style="52" bestFit="1" customWidth="1"/>
    <col min="1809" max="2048" width="9" style="52"/>
    <col min="2049" max="2049" width="21.36328125" style="52" customWidth="1"/>
    <col min="2050" max="2051" width="7.453125" style="52" bestFit="1" customWidth="1"/>
    <col min="2052" max="2052" width="6.7265625" style="52" bestFit="1" customWidth="1"/>
    <col min="2053" max="2053" width="7.453125" style="52" bestFit="1" customWidth="1"/>
    <col min="2054" max="2054" width="6.7265625" style="52" bestFit="1" customWidth="1"/>
    <col min="2055" max="2055" width="7.453125" style="52" bestFit="1" customWidth="1"/>
    <col min="2056" max="2057" width="6.7265625" style="52" bestFit="1" customWidth="1"/>
    <col min="2058" max="2058" width="6.7265625" style="52" customWidth="1"/>
    <col min="2059" max="2059" width="7.453125" style="52" bestFit="1" customWidth="1"/>
    <col min="2060" max="2061" width="6.7265625" style="52" bestFit="1" customWidth="1"/>
    <col min="2062" max="2062" width="6" style="52" bestFit="1" customWidth="1"/>
    <col min="2063" max="2063" width="6" style="52" customWidth="1"/>
    <col min="2064" max="2064" width="6" style="52" bestFit="1" customWidth="1"/>
    <col min="2065" max="2304" width="9" style="52"/>
    <col min="2305" max="2305" width="21.36328125" style="52" customWidth="1"/>
    <col min="2306" max="2307" width="7.453125" style="52" bestFit="1" customWidth="1"/>
    <col min="2308" max="2308" width="6.7265625" style="52" bestFit="1" customWidth="1"/>
    <col min="2309" max="2309" width="7.453125" style="52" bestFit="1" customWidth="1"/>
    <col min="2310" max="2310" width="6.7265625" style="52" bestFit="1" customWidth="1"/>
    <col min="2311" max="2311" width="7.453125" style="52" bestFit="1" customWidth="1"/>
    <col min="2312" max="2313" width="6.7265625" style="52" bestFit="1" customWidth="1"/>
    <col min="2314" max="2314" width="6.7265625" style="52" customWidth="1"/>
    <col min="2315" max="2315" width="7.453125" style="52" bestFit="1" customWidth="1"/>
    <col min="2316" max="2317" width="6.7265625" style="52" bestFit="1" customWidth="1"/>
    <col min="2318" max="2318" width="6" style="52" bestFit="1" customWidth="1"/>
    <col min="2319" max="2319" width="6" style="52" customWidth="1"/>
    <col min="2320" max="2320" width="6" style="52" bestFit="1" customWidth="1"/>
    <col min="2321" max="2560" width="9" style="52"/>
    <col min="2561" max="2561" width="21.36328125" style="52" customWidth="1"/>
    <col min="2562" max="2563" width="7.453125" style="52" bestFit="1" customWidth="1"/>
    <col min="2564" max="2564" width="6.7265625" style="52" bestFit="1" customWidth="1"/>
    <col min="2565" max="2565" width="7.453125" style="52" bestFit="1" customWidth="1"/>
    <col min="2566" max="2566" width="6.7265625" style="52" bestFit="1" customWidth="1"/>
    <col min="2567" max="2567" width="7.453125" style="52" bestFit="1" customWidth="1"/>
    <col min="2568" max="2569" width="6.7265625" style="52" bestFit="1" customWidth="1"/>
    <col min="2570" max="2570" width="6.7265625" style="52" customWidth="1"/>
    <col min="2571" max="2571" width="7.453125" style="52" bestFit="1" customWidth="1"/>
    <col min="2572" max="2573" width="6.7265625" style="52" bestFit="1" customWidth="1"/>
    <col min="2574" max="2574" width="6" style="52" bestFit="1" customWidth="1"/>
    <col min="2575" max="2575" width="6" style="52" customWidth="1"/>
    <col min="2576" max="2576" width="6" style="52" bestFit="1" customWidth="1"/>
    <col min="2577" max="2816" width="9" style="52"/>
    <col min="2817" max="2817" width="21.36328125" style="52" customWidth="1"/>
    <col min="2818" max="2819" width="7.453125" style="52" bestFit="1" customWidth="1"/>
    <col min="2820" max="2820" width="6.7265625" style="52" bestFit="1" customWidth="1"/>
    <col min="2821" max="2821" width="7.453125" style="52" bestFit="1" customWidth="1"/>
    <col min="2822" max="2822" width="6.7265625" style="52" bestFit="1" customWidth="1"/>
    <col min="2823" max="2823" width="7.453125" style="52" bestFit="1" customWidth="1"/>
    <col min="2824" max="2825" width="6.7265625" style="52" bestFit="1" customWidth="1"/>
    <col min="2826" max="2826" width="6.7265625" style="52" customWidth="1"/>
    <col min="2827" max="2827" width="7.453125" style="52" bestFit="1" customWidth="1"/>
    <col min="2828" max="2829" width="6.7265625" style="52" bestFit="1" customWidth="1"/>
    <col min="2830" max="2830" width="6" style="52" bestFit="1" customWidth="1"/>
    <col min="2831" max="2831" width="6" style="52" customWidth="1"/>
    <col min="2832" max="2832" width="6" style="52" bestFit="1" customWidth="1"/>
    <col min="2833" max="3072" width="9" style="52"/>
    <col min="3073" max="3073" width="21.36328125" style="52" customWidth="1"/>
    <col min="3074" max="3075" width="7.453125" style="52" bestFit="1" customWidth="1"/>
    <col min="3076" max="3076" width="6.7265625" style="52" bestFit="1" customWidth="1"/>
    <col min="3077" max="3077" width="7.453125" style="52" bestFit="1" customWidth="1"/>
    <col min="3078" max="3078" width="6.7265625" style="52" bestFit="1" customWidth="1"/>
    <col min="3079" max="3079" width="7.453125" style="52" bestFit="1" customWidth="1"/>
    <col min="3080" max="3081" width="6.7265625" style="52" bestFit="1" customWidth="1"/>
    <col min="3082" max="3082" width="6.7265625" style="52" customWidth="1"/>
    <col min="3083" max="3083" width="7.453125" style="52" bestFit="1" customWidth="1"/>
    <col min="3084" max="3085" width="6.7265625" style="52" bestFit="1" customWidth="1"/>
    <col min="3086" max="3086" width="6" style="52" bestFit="1" customWidth="1"/>
    <col min="3087" max="3087" width="6" style="52" customWidth="1"/>
    <col min="3088" max="3088" width="6" style="52" bestFit="1" customWidth="1"/>
    <col min="3089" max="3328" width="9" style="52"/>
    <col min="3329" max="3329" width="21.36328125" style="52" customWidth="1"/>
    <col min="3330" max="3331" width="7.453125" style="52" bestFit="1" customWidth="1"/>
    <col min="3332" max="3332" width="6.7265625" style="52" bestFit="1" customWidth="1"/>
    <col min="3333" max="3333" width="7.453125" style="52" bestFit="1" customWidth="1"/>
    <col min="3334" max="3334" width="6.7265625" style="52" bestFit="1" customWidth="1"/>
    <col min="3335" max="3335" width="7.453125" style="52" bestFit="1" customWidth="1"/>
    <col min="3336" max="3337" width="6.7265625" style="52" bestFit="1" customWidth="1"/>
    <col min="3338" max="3338" width="6.7265625" style="52" customWidth="1"/>
    <col min="3339" max="3339" width="7.453125" style="52" bestFit="1" customWidth="1"/>
    <col min="3340" max="3341" width="6.7265625" style="52" bestFit="1" customWidth="1"/>
    <col min="3342" max="3342" width="6" style="52" bestFit="1" customWidth="1"/>
    <col min="3343" max="3343" width="6" style="52" customWidth="1"/>
    <col min="3344" max="3344" width="6" style="52" bestFit="1" customWidth="1"/>
    <col min="3345" max="3584" width="9" style="52"/>
    <col min="3585" max="3585" width="21.36328125" style="52" customWidth="1"/>
    <col min="3586" max="3587" width="7.453125" style="52" bestFit="1" customWidth="1"/>
    <col min="3588" max="3588" width="6.7265625" style="52" bestFit="1" customWidth="1"/>
    <col min="3589" max="3589" width="7.453125" style="52" bestFit="1" customWidth="1"/>
    <col min="3590" max="3590" width="6.7265625" style="52" bestFit="1" customWidth="1"/>
    <col min="3591" max="3591" width="7.453125" style="52" bestFit="1" customWidth="1"/>
    <col min="3592" max="3593" width="6.7265625" style="52" bestFit="1" customWidth="1"/>
    <col min="3594" max="3594" width="6.7265625" style="52" customWidth="1"/>
    <col min="3595" max="3595" width="7.453125" style="52" bestFit="1" customWidth="1"/>
    <col min="3596" max="3597" width="6.7265625" style="52" bestFit="1" customWidth="1"/>
    <col min="3598" max="3598" width="6" style="52" bestFit="1" customWidth="1"/>
    <col min="3599" max="3599" width="6" style="52" customWidth="1"/>
    <col min="3600" max="3600" width="6" style="52" bestFit="1" customWidth="1"/>
    <col min="3601" max="3840" width="9" style="52"/>
    <col min="3841" max="3841" width="21.36328125" style="52" customWidth="1"/>
    <col min="3842" max="3843" width="7.453125" style="52" bestFit="1" customWidth="1"/>
    <col min="3844" max="3844" width="6.7265625" style="52" bestFit="1" customWidth="1"/>
    <col min="3845" max="3845" width="7.453125" style="52" bestFit="1" customWidth="1"/>
    <col min="3846" max="3846" width="6.7265625" style="52" bestFit="1" customWidth="1"/>
    <col min="3847" max="3847" width="7.453125" style="52" bestFit="1" customWidth="1"/>
    <col min="3848" max="3849" width="6.7265625" style="52" bestFit="1" customWidth="1"/>
    <col min="3850" max="3850" width="6.7265625" style="52" customWidth="1"/>
    <col min="3851" max="3851" width="7.453125" style="52" bestFit="1" customWidth="1"/>
    <col min="3852" max="3853" width="6.7265625" style="52" bestFit="1" customWidth="1"/>
    <col min="3854" max="3854" width="6" style="52" bestFit="1" customWidth="1"/>
    <col min="3855" max="3855" width="6" style="52" customWidth="1"/>
    <col min="3856" max="3856" width="6" style="52" bestFit="1" customWidth="1"/>
    <col min="3857" max="4096" width="9" style="52"/>
    <col min="4097" max="4097" width="21.36328125" style="52" customWidth="1"/>
    <col min="4098" max="4099" width="7.453125" style="52" bestFit="1" customWidth="1"/>
    <col min="4100" max="4100" width="6.7265625" style="52" bestFit="1" customWidth="1"/>
    <col min="4101" max="4101" width="7.453125" style="52" bestFit="1" customWidth="1"/>
    <col min="4102" max="4102" width="6.7265625" style="52" bestFit="1" customWidth="1"/>
    <col min="4103" max="4103" width="7.453125" style="52" bestFit="1" customWidth="1"/>
    <col min="4104" max="4105" width="6.7265625" style="52" bestFit="1" customWidth="1"/>
    <col min="4106" max="4106" width="6.7265625" style="52" customWidth="1"/>
    <col min="4107" max="4107" width="7.453125" style="52" bestFit="1" customWidth="1"/>
    <col min="4108" max="4109" width="6.7265625" style="52" bestFit="1" customWidth="1"/>
    <col min="4110" max="4110" width="6" style="52" bestFit="1" customWidth="1"/>
    <col min="4111" max="4111" width="6" style="52" customWidth="1"/>
    <col min="4112" max="4112" width="6" style="52" bestFit="1" customWidth="1"/>
    <col min="4113" max="4352" width="9" style="52"/>
    <col min="4353" max="4353" width="21.36328125" style="52" customWidth="1"/>
    <col min="4354" max="4355" width="7.453125" style="52" bestFit="1" customWidth="1"/>
    <col min="4356" max="4356" width="6.7265625" style="52" bestFit="1" customWidth="1"/>
    <col min="4357" max="4357" width="7.453125" style="52" bestFit="1" customWidth="1"/>
    <col min="4358" max="4358" width="6.7265625" style="52" bestFit="1" customWidth="1"/>
    <col min="4359" max="4359" width="7.453125" style="52" bestFit="1" customWidth="1"/>
    <col min="4360" max="4361" width="6.7265625" style="52" bestFit="1" customWidth="1"/>
    <col min="4362" max="4362" width="6.7265625" style="52" customWidth="1"/>
    <col min="4363" max="4363" width="7.453125" style="52" bestFit="1" customWidth="1"/>
    <col min="4364" max="4365" width="6.7265625" style="52" bestFit="1" customWidth="1"/>
    <col min="4366" max="4366" width="6" style="52" bestFit="1" customWidth="1"/>
    <col min="4367" max="4367" width="6" style="52" customWidth="1"/>
    <col min="4368" max="4368" width="6" style="52" bestFit="1" customWidth="1"/>
    <col min="4369" max="4608" width="9" style="52"/>
    <col min="4609" max="4609" width="21.36328125" style="52" customWidth="1"/>
    <col min="4610" max="4611" width="7.453125" style="52" bestFit="1" customWidth="1"/>
    <col min="4612" max="4612" width="6.7265625" style="52" bestFit="1" customWidth="1"/>
    <col min="4613" max="4613" width="7.453125" style="52" bestFit="1" customWidth="1"/>
    <col min="4614" max="4614" width="6.7265625" style="52" bestFit="1" customWidth="1"/>
    <col min="4615" max="4615" width="7.453125" style="52" bestFit="1" customWidth="1"/>
    <col min="4616" max="4617" width="6.7265625" style="52" bestFit="1" customWidth="1"/>
    <col min="4618" max="4618" width="6.7265625" style="52" customWidth="1"/>
    <col min="4619" max="4619" width="7.453125" style="52" bestFit="1" customWidth="1"/>
    <col min="4620" max="4621" width="6.7265625" style="52" bestFit="1" customWidth="1"/>
    <col min="4622" max="4622" width="6" style="52" bestFit="1" customWidth="1"/>
    <col min="4623" max="4623" width="6" style="52" customWidth="1"/>
    <col min="4624" max="4624" width="6" style="52" bestFit="1" customWidth="1"/>
    <col min="4625" max="4864" width="9" style="52"/>
    <col min="4865" max="4865" width="21.36328125" style="52" customWidth="1"/>
    <col min="4866" max="4867" width="7.453125" style="52" bestFit="1" customWidth="1"/>
    <col min="4868" max="4868" width="6.7265625" style="52" bestFit="1" customWidth="1"/>
    <col min="4869" max="4869" width="7.453125" style="52" bestFit="1" customWidth="1"/>
    <col min="4870" max="4870" width="6.7265625" style="52" bestFit="1" customWidth="1"/>
    <col min="4871" max="4871" width="7.453125" style="52" bestFit="1" customWidth="1"/>
    <col min="4872" max="4873" width="6.7265625" style="52" bestFit="1" customWidth="1"/>
    <col min="4874" max="4874" width="6.7265625" style="52" customWidth="1"/>
    <col min="4875" max="4875" width="7.453125" style="52" bestFit="1" customWidth="1"/>
    <col min="4876" max="4877" width="6.7265625" style="52" bestFit="1" customWidth="1"/>
    <col min="4878" max="4878" width="6" style="52" bestFit="1" customWidth="1"/>
    <col min="4879" max="4879" width="6" style="52" customWidth="1"/>
    <col min="4880" max="4880" width="6" style="52" bestFit="1" customWidth="1"/>
    <col min="4881" max="5120" width="9" style="52"/>
    <col min="5121" max="5121" width="21.36328125" style="52" customWidth="1"/>
    <col min="5122" max="5123" width="7.453125" style="52" bestFit="1" customWidth="1"/>
    <col min="5124" max="5124" width="6.7265625" style="52" bestFit="1" customWidth="1"/>
    <col min="5125" max="5125" width="7.453125" style="52" bestFit="1" customWidth="1"/>
    <col min="5126" max="5126" width="6.7265625" style="52" bestFit="1" customWidth="1"/>
    <col min="5127" max="5127" width="7.453125" style="52" bestFit="1" customWidth="1"/>
    <col min="5128" max="5129" width="6.7265625" style="52" bestFit="1" customWidth="1"/>
    <col min="5130" max="5130" width="6.7265625" style="52" customWidth="1"/>
    <col min="5131" max="5131" width="7.453125" style="52" bestFit="1" customWidth="1"/>
    <col min="5132" max="5133" width="6.7265625" style="52" bestFit="1" customWidth="1"/>
    <col min="5134" max="5134" width="6" style="52" bestFit="1" customWidth="1"/>
    <col min="5135" max="5135" width="6" style="52" customWidth="1"/>
    <col min="5136" max="5136" width="6" style="52" bestFit="1" customWidth="1"/>
    <col min="5137" max="5376" width="9" style="52"/>
    <col min="5377" max="5377" width="21.36328125" style="52" customWidth="1"/>
    <col min="5378" max="5379" width="7.453125" style="52" bestFit="1" customWidth="1"/>
    <col min="5380" max="5380" width="6.7265625" style="52" bestFit="1" customWidth="1"/>
    <col min="5381" max="5381" width="7.453125" style="52" bestFit="1" customWidth="1"/>
    <col min="5382" max="5382" width="6.7265625" style="52" bestFit="1" customWidth="1"/>
    <col min="5383" max="5383" width="7.453125" style="52" bestFit="1" customWidth="1"/>
    <col min="5384" max="5385" width="6.7265625" style="52" bestFit="1" customWidth="1"/>
    <col min="5386" max="5386" width="6.7265625" style="52" customWidth="1"/>
    <col min="5387" max="5387" width="7.453125" style="52" bestFit="1" customWidth="1"/>
    <col min="5388" max="5389" width="6.7265625" style="52" bestFit="1" customWidth="1"/>
    <col min="5390" max="5390" width="6" style="52" bestFit="1" customWidth="1"/>
    <col min="5391" max="5391" width="6" style="52" customWidth="1"/>
    <col min="5392" max="5392" width="6" style="52" bestFit="1" customWidth="1"/>
    <col min="5393" max="5632" width="9" style="52"/>
    <col min="5633" max="5633" width="21.36328125" style="52" customWidth="1"/>
    <col min="5634" max="5635" width="7.453125" style="52" bestFit="1" customWidth="1"/>
    <col min="5636" max="5636" width="6.7265625" style="52" bestFit="1" customWidth="1"/>
    <col min="5637" max="5637" width="7.453125" style="52" bestFit="1" customWidth="1"/>
    <col min="5638" max="5638" width="6.7265625" style="52" bestFit="1" customWidth="1"/>
    <col min="5639" max="5639" width="7.453125" style="52" bestFit="1" customWidth="1"/>
    <col min="5640" max="5641" width="6.7265625" style="52" bestFit="1" customWidth="1"/>
    <col min="5642" max="5642" width="6.7265625" style="52" customWidth="1"/>
    <col min="5643" max="5643" width="7.453125" style="52" bestFit="1" customWidth="1"/>
    <col min="5644" max="5645" width="6.7265625" style="52" bestFit="1" customWidth="1"/>
    <col min="5646" max="5646" width="6" style="52" bestFit="1" customWidth="1"/>
    <col min="5647" max="5647" width="6" style="52" customWidth="1"/>
    <col min="5648" max="5648" width="6" style="52" bestFit="1" customWidth="1"/>
    <col min="5649" max="5888" width="9" style="52"/>
    <col min="5889" max="5889" width="21.36328125" style="52" customWidth="1"/>
    <col min="5890" max="5891" width="7.453125" style="52" bestFit="1" customWidth="1"/>
    <col min="5892" max="5892" width="6.7265625" style="52" bestFit="1" customWidth="1"/>
    <col min="5893" max="5893" width="7.453125" style="52" bestFit="1" customWidth="1"/>
    <col min="5894" max="5894" width="6.7265625" style="52" bestFit="1" customWidth="1"/>
    <col min="5895" max="5895" width="7.453125" style="52" bestFit="1" customWidth="1"/>
    <col min="5896" max="5897" width="6.7265625" style="52" bestFit="1" customWidth="1"/>
    <col min="5898" max="5898" width="6.7265625" style="52" customWidth="1"/>
    <col min="5899" max="5899" width="7.453125" style="52" bestFit="1" customWidth="1"/>
    <col min="5900" max="5901" width="6.7265625" style="52" bestFit="1" customWidth="1"/>
    <col min="5902" max="5902" width="6" style="52" bestFit="1" customWidth="1"/>
    <col min="5903" max="5903" width="6" style="52" customWidth="1"/>
    <col min="5904" max="5904" width="6" style="52" bestFit="1" customWidth="1"/>
    <col min="5905" max="6144" width="9" style="52"/>
    <col min="6145" max="6145" width="21.36328125" style="52" customWidth="1"/>
    <col min="6146" max="6147" width="7.453125" style="52" bestFit="1" customWidth="1"/>
    <col min="6148" max="6148" width="6.7265625" style="52" bestFit="1" customWidth="1"/>
    <col min="6149" max="6149" width="7.453125" style="52" bestFit="1" customWidth="1"/>
    <col min="6150" max="6150" width="6.7265625" style="52" bestFit="1" customWidth="1"/>
    <col min="6151" max="6151" width="7.453125" style="52" bestFit="1" customWidth="1"/>
    <col min="6152" max="6153" width="6.7265625" style="52" bestFit="1" customWidth="1"/>
    <col min="6154" max="6154" width="6.7265625" style="52" customWidth="1"/>
    <col min="6155" max="6155" width="7.453125" style="52" bestFit="1" customWidth="1"/>
    <col min="6156" max="6157" width="6.7265625" style="52" bestFit="1" customWidth="1"/>
    <col min="6158" max="6158" width="6" style="52" bestFit="1" customWidth="1"/>
    <col min="6159" max="6159" width="6" style="52" customWidth="1"/>
    <col min="6160" max="6160" width="6" style="52" bestFit="1" customWidth="1"/>
    <col min="6161" max="6400" width="9" style="52"/>
    <col min="6401" max="6401" width="21.36328125" style="52" customWidth="1"/>
    <col min="6402" max="6403" width="7.453125" style="52" bestFit="1" customWidth="1"/>
    <col min="6404" max="6404" width="6.7265625" style="52" bestFit="1" customWidth="1"/>
    <col min="6405" max="6405" width="7.453125" style="52" bestFit="1" customWidth="1"/>
    <col min="6406" max="6406" width="6.7265625" style="52" bestFit="1" customWidth="1"/>
    <col min="6407" max="6407" width="7.453125" style="52" bestFit="1" customWidth="1"/>
    <col min="6408" max="6409" width="6.7265625" style="52" bestFit="1" customWidth="1"/>
    <col min="6410" max="6410" width="6.7265625" style="52" customWidth="1"/>
    <col min="6411" max="6411" width="7.453125" style="52" bestFit="1" customWidth="1"/>
    <col min="6412" max="6413" width="6.7265625" style="52" bestFit="1" customWidth="1"/>
    <col min="6414" max="6414" width="6" style="52" bestFit="1" customWidth="1"/>
    <col min="6415" max="6415" width="6" style="52" customWidth="1"/>
    <col min="6416" max="6416" width="6" style="52" bestFit="1" customWidth="1"/>
    <col min="6417" max="6656" width="9" style="52"/>
    <col min="6657" max="6657" width="21.36328125" style="52" customWidth="1"/>
    <col min="6658" max="6659" width="7.453125" style="52" bestFit="1" customWidth="1"/>
    <col min="6660" max="6660" width="6.7265625" style="52" bestFit="1" customWidth="1"/>
    <col min="6661" max="6661" width="7.453125" style="52" bestFit="1" customWidth="1"/>
    <col min="6662" max="6662" width="6.7265625" style="52" bestFit="1" customWidth="1"/>
    <col min="6663" max="6663" width="7.453125" style="52" bestFit="1" customWidth="1"/>
    <col min="6664" max="6665" width="6.7265625" style="52" bestFit="1" customWidth="1"/>
    <col min="6666" max="6666" width="6.7265625" style="52" customWidth="1"/>
    <col min="6667" max="6667" width="7.453125" style="52" bestFit="1" customWidth="1"/>
    <col min="6668" max="6669" width="6.7265625" style="52" bestFit="1" customWidth="1"/>
    <col min="6670" max="6670" width="6" style="52" bestFit="1" customWidth="1"/>
    <col min="6671" max="6671" width="6" style="52" customWidth="1"/>
    <col min="6672" max="6672" width="6" style="52" bestFit="1" customWidth="1"/>
    <col min="6673" max="6912" width="9" style="52"/>
    <col min="6913" max="6913" width="21.36328125" style="52" customWidth="1"/>
    <col min="6914" max="6915" width="7.453125" style="52" bestFit="1" customWidth="1"/>
    <col min="6916" max="6916" width="6.7265625" style="52" bestFit="1" customWidth="1"/>
    <col min="6917" max="6917" width="7.453125" style="52" bestFit="1" customWidth="1"/>
    <col min="6918" max="6918" width="6.7265625" style="52" bestFit="1" customWidth="1"/>
    <col min="6919" max="6919" width="7.453125" style="52" bestFit="1" customWidth="1"/>
    <col min="6920" max="6921" width="6.7265625" style="52" bestFit="1" customWidth="1"/>
    <col min="6922" max="6922" width="6.7265625" style="52" customWidth="1"/>
    <col min="6923" max="6923" width="7.453125" style="52" bestFit="1" customWidth="1"/>
    <col min="6924" max="6925" width="6.7265625" style="52" bestFit="1" customWidth="1"/>
    <col min="6926" max="6926" width="6" style="52" bestFit="1" customWidth="1"/>
    <col min="6927" max="6927" width="6" style="52" customWidth="1"/>
    <col min="6928" max="6928" width="6" style="52" bestFit="1" customWidth="1"/>
    <col min="6929" max="7168" width="9" style="52"/>
    <col min="7169" max="7169" width="21.36328125" style="52" customWidth="1"/>
    <col min="7170" max="7171" width="7.453125" style="52" bestFit="1" customWidth="1"/>
    <col min="7172" max="7172" width="6.7265625" style="52" bestFit="1" customWidth="1"/>
    <col min="7173" max="7173" width="7.453125" style="52" bestFit="1" customWidth="1"/>
    <col min="7174" max="7174" width="6.7265625" style="52" bestFit="1" customWidth="1"/>
    <col min="7175" max="7175" width="7.453125" style="52" bestFit="1" customWidth="1"/>
    <col min="7176" max="7177" width="6.7265625" style="52" bestFit="1" customWidth="1"/>
    <col min="7178" max="7178" width="6.7265625" style="52" customWidth="1"/>
    <col min="7179" max="7179" width="7.453125" style="52" bestFit="1" customWidth="1"/>
    <col min="7180" max="7181" width="6.7265625" style="52" bestFit="1" customWidth="1"/>
    <col min="7182" max="7182" width="6" style="52" bestFit="1" customWidth="1"/>
    <col min="7183" max="7183" width="6" style="52" customWidth="1"/>
    <col min="7184" max="7184" width="6" style="52" bestFit="1" customWidth="1"/>
    <col min="7185" max="7424" width="9" style="52"/>
    <col min="7425" max="7425" width="21.36328125" style="52" customWidth="1"/>
    <col min="7426" max="7427" width="7.453125" style="52" bestFit="1" customWidth="1"/>
    <col min="7428" max="7428" width="6.7265625" style="52" bestFit="1" customWidth="1"/>
    <col min="7429" max="7429" width="7.453125" style="52" bestFit="1" customWidth="1"/>
    <col min="7430" max="7430" width="6.7265625" style="52" bestFit="1" customWidth="1"/>
    <col min="7431" max="7431" width="7.453125" style="52" bestFit="1" customWidth="1"/>
    <col min="7432" max="7433" width="6.7265625" style="52" bestFit="1" customWidth="1"/>
    <col min="7434" max="7434" width="6.7265625" style="52" customWidth="1"/>
    <col min="7435" max="7435" width="7.453125" style="52" bestFit="1" customWidth="1"/>
    <col min="7436" max="7437" width="6.7265625" style="52" bestFit="1" customWidth="1"/>
    <col min="7438" max="7438" width="6" style="52" bestFit="1" customWidth="1"/>
    <col min="7439" max="7439" width="6" style="52" customWidth="1"/>
    <col min="7440" max="7440" width="6" style="52" bestFit="1" customWidth="1"/>
    <col min="7441" max="7680" width="9" style="52"/>
    <col min="7681" max="7681" width="21.36328125" style="52" customWidth="1"/>
    <col min="7682" max="7683" width="7.453125" style="52" bestFit="1" customWidth="1"/>
    <col min="7684" max="7684" width="6.7265625" style="52" bestFit="1" customWidth="1"/>
    <col min="7685" max="7685" width="7.453125" style="52" bestFit="1" customWidth="1"/>
    <col min="7686" max="7686" width="6.7265625" style="52" bestFit="1" customWidth="1"/>
    <col min="7687" max="7687" width="7.453125" style="52" bestFit="1" customWidth="1"/>
    <col min="7688" max="7689" width="6.7265625" style="52" bestFit="1" customWidth="1"/>
    <col min="7690" max="7690" width="6.7265625" style="52" customWidth="1"/>
    <col min="7691" max="7691" width="7.453125" style="52" bestFit="1" customWidth="1"/>
    <col min="7692" max="7693" width="6.7265625" style="52" bestFit="1" customWidth="1"/>
    <col min="7694" max="7694" width="6" style="52" bestFit="1" customWidth="1"/>
    <col min="7695" max="7695" width="6" style="52" customWidth="1"/>
    <col min="7696" max="7696" width="6" style="52" bestFit="1" customWidth="1"/>
    <col min="7697" max="7936" width="9" style="52"/>
    <col min="7937" max="7937" width="21.36328125" style="52" customWidth="1"/>
    <col min="7938" max="7939" width="7.453125" style="52" bestFit="1" customWidth="1"/>
    <col min="7940" max="7940" width="6.7265625" style="52" bestFit="1" customWidth="1"/>
    <col min="7941" max="7941" width="7.453125" style="52" bestFit="1" customWidth="1"/>
    <col min="7942" max="7942" width="6.7265625" style="52" bestFit="1" customWidth="1"/>
    <col min="7943" max="7943" width="7.453125" style="52" bestFit="1" customWidth="1"/>
    <col min="7944" max="7945" width="6.7265625" style="52" bestFit="1" customWidth="1"/>
    <col min="7946" max="7946" width="6.7265625" style="52" customWidth="1"/>
    <col min="7947" max="7947" width="7.453125" style="52" bestFit="1" customWidth="1"/>
    <col min="7948" max="7949" width="6.7265625" style="52" bestFit="1" customWidth="1"/>
    <col min="7950" max="7950" width="6" style="52" bestFit="1" customWidth="1"/>
    <col min="7951" max="7951" width="6" style="52" customWidth="1"/>
    <col min="7952" max="7952" width="6" style="52" bestFit="1" customWidth="1"/>
    <col min="7953" max="8192" width="9" style="52"/>
    <col min="8193" max="8193" width="21.36328125" style="52" customWidth="1"/>
    <col min="8194" max="8195" width="7.453125" style="52" bestFit="1" customWidth="1"/>
    <col min="8196" max="8196" width="6.7265625" style="52" bestFit="1" customWidth="1"/>
    <col min="8197" max="8197" width="7.453125" style="52" bestFit="1" customWidth="1"/>
    <col min="8198" max="8198" width="6.7265625" style="52" bestFit="1" customWidth="1"/>
    <col min="8199" max="8199" width="7.453125" style="52" bestFit="1" customWidth="1"/>
    <col min="8200" max="8201" width="6.7265625" style="52" bestFit="1" customWidth="1"/>
    <col min="8202" max="8202" width="6.7265625" style="52" customWidth="1"/>
    <col min="8203" max="8203" width="7.453125" style="52" bestFit="1" customWidth="1"/>
    <col min="8204" max="8205" width="6.7265625" style="52" bestFit="1" customWidth="1"/>
    <col min="8206" max="8206" width="6" style="52" bestFit="1" customWidth="1"/>
    <col min="8207" max="8207" width="6" style="52" customWidth="1"/>
    <col min="8208" max="8208" width="6" style="52" bestFit="1" customWidth="1"/>
    <col min="8209" max="8448" width="9" style="52"/>
    <col min="8449" max="8449" width="21.36328125" style="52" customWidth="1"/>
    <col min="8450" max="8451" width="7.453125" style="52" bestFit="1" customWidth="1"/>
    <col min="8452" max="8452" width="6.7265625" style="52" bestFit="1" customWidth="1"/>
    <col min="8453" max="8453" width="7.453125" style="52" bestFit="1" customWidth="1"/>
    <col min="8454" max="8454" width="6.7265625" style="52" bestFit="1" customWidth="1"/>
    <col min="8455" max="8455" width="7.453125" style="52" bestFit="1" customWidth="1"/>
    <col min="8456" max="8457" width="6.7265625" style="52" bestFit="1" customWidth="1"/>
    <col min="8458" max="8458" width="6.7265625" style="52" customWidth="1"/>
    <col min="8459" max="8459" width="7.453125" style="52" bestFit="1" customWidth="1"/>
    <col min="8460" max="8461" width="6.7265625" style="52" bestFit="1" customWidth="1"/>
    <col min="8462" max="8462" width="6" style="52" bestFit="1" customWidth="1"/>
    <col min="8463" max="8463" width="6" style="52" customWidth="1"/>
    <col min="8464" max="8464" width="6" style="52" bestFit="1" customWidth="1"/>
    <col min="8465" max="8704" width="9" style="52"/>
    <col min="8705" max="8705" width="21.36328125" style="52" customWidth="1"/>
    <col min="8706" max="8707" width="7.453125" style="52" bestFit="1" customWidth="1"/>
    <col min="8708" max="8708" width="6.7265625" style="52" bestFit="1" customWidth="1"/>
    <col min="8709" max="8709" width="7.453125" style="52" bestFit="1" customWidth="1"/>
    <col min="8710" max="8710" width="6.7265625" style="52" bestFit="1" customWidth="1"/>
    <col min="8711" max="8711" width="7.453125" style="52" bestFit="1" customWidth="1"/>
    <col min="8712" max="8713" width="6.7265625" style="52" bestFit="1" customWidth="1"/>
    <col min="8714" max="8714" width="6.7265625" style="52" customWidth="1"/>
    <col min="8715" max="8715" width="7.453125" style="52" bestFit="1" customWidth="1"/>
    <col min="8716" max="8717" width="6.7265625" style="52" bestFit="1" customWidth="1"/>
    <col min="8718" max="8718" width="6" style="52" bestFit="1" customWidth="1"/>
    <col min="8719" max="8719" width="6" style="52" customWidth="1"/>
    <col min="8720" max="8720" width="6" style="52" bestFit="1" customWidth="1"/>
    <col min="8721" max="8960" width="9" style="52"/>
    <col min="8961" max="8961" width="21.36328125" style="52" customWidth="1"/>
    <col min="8962" max="8963" width="7.453125" style="52" bestFit="1" customWidth="1"/>
    <col min="8964" max="8964" width="6.7265625" style="52" bestFit="1" customWidth="1"/>
    <col min="8965" max="8965" width="7.453125" style="52" bestFit="1" customWidth="1"/>
    <col min="8966" max="8966" width="6.7265625" style="52" bestFit="1" customWidth="1"/>
    <col min="8967" max="8967" width="7.453125" style="52" bestFit="1" customWidth="1"/>
    <col min="8968" max="8969" width="6.7265625" style="52" bestFit="1" customWidth="1"/>
    <col min="8970" max="8970" width="6.7265625" style="52" customWidth="1"/>
    <col min="8971" max="8971" width="7.453125" style="52" bestFit="1" customWidth="1"/>
    <col min="8972" max="8973" width="6.7265625" style="52" bestFit="1" customWidth="1"/>
    <col min="8974" max="8974" width="6" style="52" bestFit="1" customWidth="1"/>
    <col min="8975" max="8975" width="6" style="52" customWidth="1"/>
    <col min="8976" max="8976" width="6" style="52" bestFit="1" customWidth="1"/>
    <col min="8977" max="9216" width="9" style="52"/>
    <col min="9217" max="9217" width="21.36328125" style="52" customWidth="1"/>
    <col min="9218" max="9219" width="7.453125" style="52" bestFit="1" customWidth="1"/>
    <col min="9220" max="9220" width="6.7265625" style="52" bestFit="1" customWidth="1"/>
    <col min="9221" max="9221" width="7.453125" style="52" bestFit="1" customWidth="1"/>
    <col min="9222" max="9222" width="6.7265625" style="52" bestFit="1" customWidth="1"/>
    <col min="9223" max="9223" width="7.453125" style="52" bestFit="1" customWidth="1"/>
    <col min="9224" max="9225" width="6.7265625" style="52" bestFit="1" customWidth="1"/>
    <col min="9226" max="9226" width="6.7265625" style="52" customWidth="1"/>
    <col min="9227" max="9227" width="7.453125" style="52" bestFit="1" customWidth="1"/>
    <col min="9228" max="9229" width="6.7265625" style="52" bestFit="1" customWidth="1"/>
    <col min="9230" max="9230" width="6" style="52" bestFit="1" customWidth="1"/>
    <col min="9231" max="9231" width="6" style="52" customWidth="1"/>
    <col min="9232" max="9232" width="6" style="52" bestFit="1" customWidth="1"/>
    <col min="9233" max="9472" width="9" style="52"/>
    <col min="9473" max="9473" width="21.36328125" style="52" customWidth="1"/>
    <col min="9474" max="9475" width="7.453125" style="52" bestFit="1" customWidth="1"/>
    <col min="9476" max="9476" width="6.7265625" style="52" bestFit="1" customWidth="1"/>
    <col min="9477" max="9477" width="7.453125" style="52" bestFit="1" customWidth="1"/>
    <col min="9478" max="9478" width="6.7265625" style="52" bestFit="1" customWidth="1"/>
    <col min="9479" max="9479" width="7.453125" style="52" bestFit="1" customWidth="1"/>
    <col min="9480" max="9481" width="6.7265625" style="52" bestFit="1" customWidth="1"/>
    <col min="9482" max="9482" width="6.7265625" style="52" customWidth="1"/>
    <col min="9483" max="9483" width="7.453125" style="52" bestFit="1" customWidth="1"/>
    <col min="9484" max="9485" width="6.7265625" style="52" bestFit="1" customWidth="1"/>
    <col min="9486" max="9486" width="6" style="52" bestFit="1" customWidth="1"/>
    <col min="9487" max="9487" width="6" style="52" customWidth="1"/>
    <col min="9488" max="9488" width="6" style="52" bestFit="1" customWidth="1"/>
    <col min="9489" max="9728" width="9" style="52"/>
    <col min="9729" max="9729" width="21.36328125" style="52" customWidth="1"/>
    <col min="9730" max="9731" width="7.453125" style="52" bestFit="1" customWidth="1"/>
    <col min="9732" max="9732" width="6.7265625" style="52" bestFit="1" customWidth="1"/>
    <col min="9733" max="9733" width="7.453125" style="52" bestFit="1" customWidth="1"/>
    <col min="9734" max="9734" width="6.7265625" style="52" bestFit="1" customWidth="1"/>
    <col min="9735" max="9735" width="7.453125" style="52" bestFit="1" customWidth="1"/>
    <col min="9736" max="9737" width="6.7265625" style="52" bestFit="1" customWidth="1"/>
    <col min="9738" max="9738" width="6.7265625" style="52" customWidth="1"/>
    <col min="9739" max="9739" width="7.453125" style="52" bestFit="1" customWidth="1"/>
    <col min="9740" max="9741" width="6.7265625" style="52" bestFit="1" customWidth="1"/>
    <col min="9742" max="9742" width="6" style="52" bestFit="1" customWidth="1"/>
    <col min="9743" max="9743" width="6" style="52" customWidth="1"/>
    <col min="9744" max="9744" width="6" style="52" bestFit="1" customWidth="1"/>
    <col min="9745" max="9984" width="9" style="52"/>
    <col min="9985" max="9985" width="21.36328125" style="52" customWidth="1"/>
    <col min="9986" max="9987" width="7.453125" style="52" bestFit="1" customWidth="1"/>
    <col min="9988" max="9988" width="6.7265625" style="52" bestFit="1" customWidth="1"/>
    <col min="9989" max="9989" width="7.453125" style="52" bestFit="1" customWidth="1"/>
    <col min="9990" max="9990" width="6.7265625" style="52" bestFit="1" customWidth="1"/>
    <col min="9991" max="9991" width="7.453125" style="52" bestFit="1" customWidth="1"/>
    <col min="9992" max="9993" width="6.7265625" style="52" bestFit="1" customWidth="1"/>
    <col min="9994" max="9994" width="6.7265625" style="52" customWidth="1"/>
    <col min="9995" max="9995" width="7.453125" style="52" bestFit="1" customWidth="1"/>
    <col min="9996" max="9997" width="6.7265625" style="52" bestFit="1" customWidth="1"/>
    <col min="9998" max="9998" width="6" style="52" bestFit="1" customWidth="1"/>
    <col min="9999" max="9999" width="6" style="52" customWidth="1"/>
    <col min="10000" max="10000" width="6" style="52" bestFit="1" customWidth="1"/>
    <col min="10001" max="10240" width="9" style="52"/>
    <col min="10241" max="10241" width="21.36328125" style="52" customWidth="1"/>
    <col min="10242" max="10243" width="7.453125" style="52" bestFit="1" customWidth="1"/>
    <col min="10244" max="10244" width="6.7265625" style="52" bestFit="1" customWidth="1"/>
    <col min="10245" max="10245" width="7.453125" style="52" bestFit="1" customWidth="1"/>
    <col min="10246" max="10246" width="6.7265625" style="52" bestFit="1" customWidth="1"/>
    <col min="10247" max="10247" width="7.453125" style="52" bestFit="1" customWidth="1"/>
    <col min="10248" max="10249" width="6.7265625" style="52" bestFit="1" customWidth="1"/>
    <col min="10250" max="10250" width="6.7265625" style="52" customWidth="1"/>
    <col min="10251" max="10251" width="7.453125" style="52" bestFit="1" customWidth="1"/>
    <col min="10252" max="10253" width="6.7265625" style="52" bestFit="1" customWidth="1"/>
    <col min="10254" max="10254" width="6" style="52" bestFit="1" customWidth="1"/>
    <col min="10255" max="10255" width="6" style="52" customWidth="1"/>
    <col min="10256" max="10256" width="6" style="52" bestFit="1" customWidth="1"/>
    <col min="10257" max="10496" width="9" style="52"/>
    <col min="10497" max="10497" width="21.36328125" style="52" customWidth="1"/>
    <col min="10498" max="10499" width="7.453125" style="52" bestFit="1" customWidth="1"/>
    <col min="10500" max="10500" width="6.7265625" style="52" bestFit="1" customWidth="1"/>
    <col min="10501" max="10501" width="7.453125" style="52" bestFit="1" customWidth="1"/>
    <col min="10502" max="10502" width="6.7265625" style="52" bestFit="1" customWidth="1"/>
    <col min="10503" max="10503" width="7.453125" style="52" bestFit="1" customWidth="1"/>
    <col min="10504" max="10505" width="6.7265625" style="52" bestFit="1" customWidth="1"/>
    <col min="10506" max="10506" width="6.7265625" style="52" customWidth="1"/>
    <col min="10507" max="10507" width="7.453125" style="52" bestFit="1" customWidth="1"/>
    <col min="10508" max="10509" width="6.7265625" style="52" bestFit="1" customWidth="1"/>
    <col min="10510" max="10510" width="6" style="52" bestFit="1" customWidth="1"/>
    <col min="10511" max="10511" width="6" style="52" customWidth="1"/>
    <col min="10512" max="10512" width="6" style="52" bestFit="1" customWidth="1"/>
    <col min="10513" max="10752" width="9" style="52"/>
    <col min="10753" max="10753" width="21.36328125" style="52" customWidth="1"/>
    <col min="10754" max="10755" width="7.453125" style="52" bestFit="1" customWidth="1"/>
    <col min="10756" max="10756" width="6.7265625" style="52" bestFit="1" customWidth="1"/>
    <col min="10757" max="10757" width="7.453125" style="52" bestFit="1" customWidth="1"/>
    <col min="10758" max="10758" width="6.7265625" style="52" bestFit="1" customWidth="1"/>
    <col min="10759" max="10759" width="7.453125" style="52" bestFit="1" customWidth="1"/>
    <col min="10760" max="10761" width="6.7265625" style="52" bestFit="1" customWidth="1"/>
    <col min="10762" max="10762" width="6.7265625" style="52" customWidth="1"/>
    <col min="10763" max="10763" width="7.453125" style="52" bestFit="1" customWidth="1"/>
    <col min="10764" max="10765" width="6.7265625" style="52" bestFit="1" customWidth="1"/>
    <col min="10766" max="10766" width="6" style="52" bestFit="1" customWidth="1"/>
    <col min="10767" max="10767" width="6" style="52" customWidth="1"/>
    <col min="10768" max="10768" width="6" style="52" bestFit="1" customWidth="1"/>
    <col min="10769" max="11008" width="9" style="52"/>
    <col min="11009" max="11009" width="21.36328125" style="52" customWidth="1"/>
    <col min="11010" max="11011" width="7.453125" style="52" bestFit="1" customWidth="1"/>
    <col min="11012" max="11012" width="6.7265625" style="52" bestFit="1" customWidth="1"/>
    <col min="11013" max="11013" width="7.453125" style="52" bestFit="1" customWidth="1"/>
    <col min="11014" max="11014" width="6.7265625" style="52" bestFit="1" customWidth="1"/>
    <col min="11015" max="11015" width="7.453125" style="52" bestFit="1" customWidth="1"/>
    <col min="11016" max="11017" width="6.7265625" style="52" bestFit="1" customWidth="1"/>
    <col min="11018" max="11018" width="6.7265625" style="52" customWidth="1"/>
    <col min="11019" max="11019" width="7.453125" style="52" bestFit="1" customWidth="1"/>
    <col min="11020" max="11021" width="6.7265625" style="52" bestFit="1" customWidth="1"/>
    <col min="11022" max="11022" width="6" style="52" bestFit="1" customWidth="1"/>
    <col min="11023" max="11023" width="6" style="52" customWidth="1"/>
    <col min="11024" max="11024" width="6" style="52" bestFit="1" customWidth="1"/>
    <col min="11025" max="11264" width="9" style="52"/>
    <col min="11265" max="11265" width="21.36328125" style="52" customWidth="1"/>
    <col min="11266" max="11267" width="7.453125" style="52" bestFit="1" customWidth="1"/>
    <col min="11268" max="11268" width="6.7265625" style="52" bestFit="1" customWidth="1"/>
    <col min="11269" max="11269" width="7.453125" style="52" bestFit="1" customWidth="1"/>
    <col min="11270" max="11270" width="6.7265625" style="52" bestFit="1" customWidth="1"/>
    <col min="11271" max="11271" width="7.453125" style="52" bestFit="1" customWidth="1"/>
    <col min="11272" max="11273" width="6.7265625" style="52" bestFit="1" customWidth="1"/>
    <col min="11274" max="11274" width="6.7265625" style="52" customWidth="1"/>
    <col min="11275" max="11275" width="7.453125" style="52" bestFit="1" customWidth="1"/>
    <col min="11276" max="11277" width="6.7265625" style="52" bestFit="1" customWidth="1"/>
    <col min="11278" max="11278" width="6" style="52" bestFit="1" customWidth="1"/>
    <col min="11279" max="11279" width="6" style="52" customWidth="1"/>
    <col min="11280" max="11280" width="6" style="52" bestFit="1" customWidth="1"/>
    <col min="11281" max="11520" width="9" style="52"/>
    <col min="11521" max="11521" width="21.36328125" style="52" customWidth="1"/>
    <col min="11522" max="11523" width="7.453125" style="52" bestFit="1" customWidth="1"/>
    <col min="11524" max="11524" width="6.7265625" style="52" bestFit="1" customWidth="1"/>
    <col min="11525" max="11525" width="7.453125" style="52" bestFit="1" customWidth="1"/>
    <col min="11526" max="11526" width="6.7265625" style="52" bestFit="1" customWidth="1"/>
    <col min="11527" max="11527" width="7.453125" style="52" bestFit="1" customWidth="1"/>
    <col min="11528" max="11529" width="6.7265625" style="52" bestFit="1" customWidth="1"/>
    <col min="11530" max="11530" width="6.7265625" style="52" customWidth="1"/>
    <col min="11531" max="11531" width="7.453125" style="52" bestFit="1" customWidth="1"/>
    <col min="11532" max="11533" width="6.7265625" style="52" bestFit="1" customWidth="1"/>
    <col min="11534" max="11534" width="6" style="52" bestFit="1" customWidth="1"/>
    <col min="11535" max="11535" width="6" style="52" customWidth="1"/>
    <col min="11536" max="11536" width="6" style="52" bestFit="1" customWidth="1"/>
    <col min="11537" max="11776" width="9" style="52"/>
    <col min="11777" max="11777" width="21.36328125" style="52" customWidth="1"/>
    <col min="11778" max="11779" width="7.453125" style="52" bestFit="1" customWidth="1"/>
    <col min="11780" max="11780" width="6.7265625" style="52" bestFit="1" customWidth="1"/>
    <col min="11781" max="11781" width="7.453125" style="52" bestFit="1" customWidth="1"/>
    <col min="11782" max="11782" width="6.7265625" style="52" bestFit="1" customWidth="1"/>
    <col min="11783" max="11783" width="7.453125" style="52" bestFit="1" customWidth="1"/>
    <col min="11784" max="11785" width="6.7265625" style="52" bestFit="1" customWidth="1"/>
    <col min="11786" max="11786" width="6.7265625" style="52" customWidth="1"/>
    <col min="11787" max="11787" width="7.453125" style="52" bestFit="1" customWidth="1"/>
    <col min="11788" max="11789" width="6.7265625" style="52" bestFit="1" customWidth="1"/>
    <col min="11790" max="11790" width="6" style="52" bestFit="1" customWidth="1"/>
    <col min="11791" max="11791" width="6" style="52" customWidth="1"/>
    <col min="11792" max="11792" width="6" style="52" bestFit="1" customWidth="1"/>
    <col min="11793" max="12032" width="9" style="52"/>
    <col min="12033" max="12033" width="21.36328125" style="52" customWidth="1"/>
    <col min="12034" max="12035" width="7.453125" style="52" bestFit="1" customWidth="1"/>
    <col min="12036" max="12036" width="6.7265625" style="52" bestFit="1" customWidth="1"/>
    <col min="12037" max="12037" width="7.453125" style="52" bestFit="1" customWidth="1"/>
    <col min="12038" max="12038" width="6.7265625" style="52" bestFit="1" customWidth="1"/>
    <col min="12039" max="12039" width="7.453125" style="52" bestFit="1" customWidth="1"/>
    <col min="12040" max="12041" width="6.7265625" style="52" bestFit="1" customWidth="1"/>
    <col min="12042" max="12042" width="6.7265625" style="52" customWidth="1"/>
    <col min="12043" max="12043" width="7.453125" style="52" bestFit="1" customWidth="1"/>
    <col min="12044" max="12045" width="6.7265625" style="52" bestFit="1" customWidth="1"/>
    <col min="12046" max="12046" width="6" style="52" bestFit="1" customWidth="1"/>
    <col min="12047" max="12047" width="6" style="52" customWidth="1"/>
    <col min="12048" max="12048" width="6" style="52" bestFit="1" customWidth="1"/>
    <col min="12049" max="12288" width="9" style="52"/>
    <col min="12289" max="12289" width="21.36328125" style="52" customWidth="1"/>
    <col min="12290" max="12291" width="7.453125" style="52" bestFit="1" customWidth="1"/>
    <col min="12292" max="12292" width="6.7265625" style="52" bestFit="1" customWidth="1"/>
    <col min="12293" max="12293" width="7.453125" style="52" bestFit="1" customWidth="1"/>
    <col min="12294" max="12294" width="6.7265625" style="52" bestFit="1" customWidth="1"/>
    <col min="12295" max="12295" width="7.453125" style="52" bestFit="1" customWidth="1"/>
    <col min="12296" max="12297" width="6.7265625" style="52" bestFit="1" customWidth="1"/>
    <col min="12298" max="12298" width="6.7265625" style="52" customWidth="1"/>
    <col min="12299" max="12299" width="7.453125" style="52" bestFit="1" customWidth="1"/>
    <col min="12300" max="12301" width="6.7265625" style="52" bestFit="1" customWidth="1"/>
    <col min="12302" max="12302" width="6" style="52" bestFit="1" customWidth="1"/>
    <col min="12303" max="12303" width="6" style="52" customWidth="1"/>
    <col min="12304" max="12304" width="6" style="52" bestFit="1" customWidth="1"/>
    <col min="12305" max="12544" width="9" style="52"/>
    <col min="12545" max="12545" width="21.36328125" style="52" customWidth="1"/>
    <col min="12546" max="12547" width="7.453125" style="52" bestFit="1" customWidth="1"/>
    <col min="12548" max="12548" width="6.7265625" style="52" bestFit="1" customWidth="1"/>
    <col min="12549" max="12549" width="7.453125" style="52" bestFit="1" customWidth="1"/>
    <col min="12550" max="12550" width="6.7265625" style="52" bestFit="1" customWidth="1"/>
    <col min="12551" max="12551" width="7.453125" style="52" bestFit="1" customWidth="1"/>
    <col min="12552" max="12553" width="6.7265625" style="52" bestFit="1" customWidth="1"/>
    <col min="12554" max="12554" width="6.7265625" style="52" customWidth="1"/>
    <col min="12555" max="12555" width="7.453125" style="52" bestFit="1" customWidth="1"/>
    <col min="12556" max="12557" width="6.7265625" style="52" bestFit="1" customWidth="1"/>
    <col min="12558" max="12558" width="6" style="52" bestFit="1" customWidth="1"/>
    <col min="12559" max="12559" width="6" style="52" customWidth="1"/>
    <col min="12560" max="12560" width="6" style="52" bestFit="1" customWidth="1"/>
    <col min="12561" max="12800" width="9" style="52"/>
    <col min="12801" max="12801" width="21.36328125" style="52" customWidth="1"/>
    <col min="12802" max="12803" width="7.453125" style="52" bestFit="1" customWidth="1"/>
    <col min="12804" max="12804" width="6.7265625" style="52" bestFit="1" customWidth="1"/>
    <col min="12805" max="12805" width="7.453125" style="52" bestFit="1" customWidth="1"/>
    <col min="12806" max="12806" width="6.7265625" style="52" bestFit="1" customWidth="1"/>
    <col min="12807" max="12807" width="7.453125" style="52" bestFit="1" customWidth="1"/>
    <col min="12808" max="12809" width="6.7265625" style="52" bestFit="1" customWidth="1"/>
    <col min="12810" max="12810" width="6.7265625" style="52" customWidth="1"/>
    <col min="12811" max="12811" width="7.453125" style="52" bestFit="1" customWidth="1"/>
    <col min="12812" max="12813" width="6.7265625" style="52" bestFit="1" customWidth="1"/>
    <col min="12814" max="12814" width="6" style="52" bestFit="1" customWidth="1"/>
    <col min="12815" max="12815" width="6" style="52" customWidth="1"/>
    <col min="12816" max="12816" width="6" style="52" bestFit="1" customWidth="1"/>
    <col min="12817" max="13056" width="9" style="52"/>
    <col min="13057" max="13057" width="21.36328125" style="52" customWidth="1"/>
    <col min="13058" max="13059" width="7.453125" style="52" bestFit="1" customWidth="1"/>
    <col min="13060" max="13060" width="6.7265625" style="52" bestFit="1" customWidth="1"/>
    <col min="13061" max="13061" width="7.453125" style="52" bestFit="1" customWidth="1"/>
    <col min="13062" max="13062" width="6.7265625" style="52" bestFit="1" customWidth="1"/>
    <col min="13063" max="13063" width="7.453125" style="52" bestFit="1" customWidth="1"/>
    <col min="13064" max="13065" width="6.7265625" style="52" bestFit="1" customWidth="1"/>
    <col min="13066" max="13066" width="6.7265625" style="52" customWidth="1"/>
    <col min="13067" max="13067" width="7.453125" style="52" bestFit="1" customWidth="1"/>
    <col min="13068" max="13069" width="6.7265625" style="52" bestFit="1" customWidth="1"/>
    <col min="13070" max="13070" width="6" style="52" bestFit="1" customWidth="1"/>
    <col min="13071" max="13071" width="6" style="52" customWidth="1"/>
    <col min="13072" max="13072" width="6" style="52" bestFit="1" customWidth="1"/>
    <col min="13073" max="13312" width="9" style="52"/>
    <col min="13313" max="13313" width="21.36328125" style="52" customWidth="1"/>
    <col min="13314" max="13315" width="7.453125" style="52" bestFit="1" customWidth="1"/>
    <col min="13316" max="13316" width="6.7265625" style="52" bestFit="1" customWidth="1"/>
    <col min="13317" max="13317" width="7.453125" style="52" bestFit="1" customWidth="1"/>
    <col min="13318" max="13318" width="6.7265625" style="52" bestFit="1" customWidth="1"/>
    <col min="13319" max="13319" width="7.453125" style="52" bestFit="1" customWidth="1"/>
    <col min="13320" max="13321" width="6.7265625" style="52" bestFit="1" customWidth="1"/>
    <col min="13322" max="13322" width="6.7265625" style="52" customWidth="1"/>
    <col min="13323" max="13323" width="7.453125" style="52" bestFit="1" customWidth="1"/>
    <col min="13324" max="13325" width="6.7265625" style="52" bestFit="1" customWidth="1"/>
    <col min="13326" max="13326" width="6" style="52" bestFit="1" customWidth="1"/>
    <col min="13327" max="13327" width="6" style="52" customWidth="1"/>
    <col min="13328" max="13328" width="6" style="52" bestFit="1" customWidth="1"/>
    <col min="13329" max="13568" width="9" style="52"/>
    <col min="13569" max="13569" width="21.36328125" style="52" customWidth="1"/>
    <col min="13570" max="13571" width="7.453125" style="52" bestFit="1" customWidth="1"/>
    <col min="13572" max="13572" width="6.7265625" style="52" bestFit="1" customWidth="1"/>
    <col min="13573" max="13573" width="7.453125" style="52" bestFit="1" customWidth="1"/>
    <col min="13574" max="13574" width="6.7265625" style="52" bestFit="1" customWidth="1"/>
    <col min="13575" max="13575" width="7.453125" style="52" bestFit="1" customWidth="1"/>
    <col min="13576" max="13577" width="6.7265625" style="52" bestFit="1" customWidth="1"/>
    <col min="13578" max="13578" width="6.7265625" style="52" customWidth="1"/>
    <col min="13579" max="13579" width="7.453125" style="52" bestFit="1" customWidth="1"/>
    <col min="13580" max="13581" width="6.7265625" style="52" bestFit="1" customWidth="1"/>
    <col min="13582" max="13582" width="6" style="52" bestFit="1" customWidth="1"/>
    <col min="13583" max="13583" width="6" style="52" customWidth="1"/>
    <col min="13584" max="13584" width="6" style="52" bestFit="1" customWidth="1"/>
    <col min="13585" max="13824" width="9" style="52"/>
    <col min="13825" max="13825" width="21.36328125" style="52" customWidth="1"/>
    <col min="13826" max="13827" width="7.453125" style="52" bestFit="1" customWidth="1"/>
    <col min="13828" max="13828" width="6.7265625" style="52" bestFit="1" customWidth="1"/>
    <col min="13829" max="13829" width="7.453125" style="52" bestFit="1" customWidth="1"/>
    <col min="13830" max="13830" width="6.7265625" style="52" bestFit="1" customWidth="1"/>
    <col min="13831" max="13831" width="7.453125" style="52" bestFit="1" customWidth="1"/>
    <col min="13832" max="13833" width="6.7265625" style="52" bestFit="1" customWidth="1"/>
    <col min="13834" max="13834" width="6.7265625" style="52" customWidth="1"/>
    <col min="13835" max="13835" width="7.453125" style="52" bestFit="1" customWidth="1"/>
    <col min="13836" max="13837" width="6.7265625" style="52" bestFit="1" customWidth="1"/>
    <col min="13838" max="13838" width="6" style="52" bestFit="1" customWidth="1"/>
    <col min="13839" max="13839" width="6" style="52" customWidth="1"/>
    <col min="13840" max="13840" width="6" style="52" bestFit="1" customWidth="1"/>
    <col min="13841" max="14080" width="9" style="52"/>
    <col min="14081" max="14081" width="21.36328125" style="52" customWidth="1"/>
    <col min="14082" max="14083" width="7.453125" style="52" bestFit="1" customWidth="1"/>
    <col min="14084" max="14084" width="6.7265625" style="52" bestFit="1" customWidth="1"/>
    <col min="14085" max="14085" width="7.453125" style="52" bestFit="1" customWidth="1"/>
    <col min="14086" max="14086" width="6.7265625" style="52" bestFit="1" customWidth="1"/>
    <col min="14087" max="14087" width="7.453125" style="52" bestFit="1" customWidth="1"/>
    <col min="14088" max="14089" width="6.7265625" style="52" bestFit="1" customWidth="1"/>
    <col min="14090" max="14090" width="6.7265625" style="52" customWidth="1"/>
    <col min="14091" max="14091" width="7.453125" style="52" bestFit="1" customWidth="1"/>
    <col min="14092" max="14093" width="6.7265625" style="52" bestFit="1" customWidth="1"/>
    <col min="14094" max="14094" width="6" style="52" bestFit="1" customWidth="1"/>
    <col min="14095" max="14095" width="6" style="52" customWidth="1"/>
    <col min="14096" max="14096" width="6" style="52" bestFit="1" customWidth="1"/>
    <col min="14097" max="14336" width="9" style="52"/>
    <col min="14337" max="14337" width="21.36328125" style="52" customWidth="1"/>
    <col min="14338" max="14339" width="7.453125" style="52" bestFit="1" customWidth="1"/>
    <col min="14340" max="14340" width="6.7265625" style="52" bestFit="1" customWidth="1"/>
    <col min="14341" max="14341" width="7.453125" style="52" bestFit="1" customWidth="1"/>
    <col min="14342" max="14342" width="6.7265625" style="52" bestFit="1" customWidth="1"/>
    <col min="14343" max="14343" width="7.453125" style="52" bestFit="1" customWidth="1"/>
    <col min="14344" max="14345" width="6.7265625" style="52" bestFit="1" customWidth="1"/>
    <col min="14346" max="14346" width="6.7265625" style="52" customWidth="1"/>
    <col min="14347" max="14347" width="7.453125" style="52" bestFit="1" customWidth="1"/>
    <col min="14348" max="14349" width="6.7265625" style="52" bestFit="1" customWidth="1"/>
    <col min="14350" max="14350" width="6" style="52" bestFit="1" customWidth="1"/>
    <col min="14351" max="14351" width="6" style="52" customWidth="1"/>
    <col min="14352" max="14352" width="6" style="52" bestFit="1" customWidth="1"/>
    <col min="14353" max="14592" width="9" style="52"/>
    <col min="14593" max="14593" width="21.36328125" style="52" customWidth="1"/>
    <col min="14594" max="14595" width="7.453125" style="52" bestFit="1" customWidth="1"/>
    <col min="14596" max="14596" width="6.7265625" style="52" bestFit="1" customWidth="1"/>
    <col min="14597" max="14597" width="7.453125" style="52" bestFit="1" customWidth="1"/>
    <col min="14598" max="14598" width="6.7265625" style="52" bestFit="1" customWidth="1"/>
    <col min="14599" max="14599" width="7.453125" style="52" bestFit="1" customWidth="1"/>
    <col min="14600" max="14601" width="6.7265625" style="52" bestFit="1" customWidth="1"/>
    <col min="14602" max="14602" width="6.7265625" style="52" customWidth="1"/>
    <col min="14603" max="14603" width="7.453125" style="52" bestFit="1" customWidth="1"/>
    <col min="14604" max="14605" width="6.7265625" style="52" bestFit="1" customWidth="1"/>
    <col min="14606" max="14606" width="6" style="52" bestFit="1" customWidth="1"/>
    <col min="14607" max="14607" width="6" style="52" customWidth="1"/>
    <col min="14608" max="14608" width="6" style="52" bestFit="1" customWidth="1"/>
    <col min="14609" max="14848" width="9" style="52"/>
    <col min="14849" max="14849" width="21.36328125" style="52" customWidth="1"/>
    <col min="14850" max="14851" width="7.453125" style="52" bestFit="1" customWidth="1"/>
    <col min="14852" max="14852" width="6.7265625" style="52" bestFit="1" customWidth="1"/>
    <col min="14853" max="14853" width="7.453125" style="52" bestFit="1" customWidth="1"/>
    <col min="14854" max="14854" width="6.7265625" style="52" bestFit="1" customWidth="1"/>
    <col min="14855" max="14855" width="7.453125" style="52" bestFit="1" customWidth="1"/>
    <col min="14856" max="14857" width="6.7265625" style="52" bestFit="1" customWidth="1"/>
    <col min="14858" max="14858" width="6.7265625" style="52" customWidth="1"/>
    <col min="14859" max="14859" width="7.453125" style="52" bestFit="1" customWidth="1"/>
    <col min="14860" max="14861" width="6.7265625" style="52" bestFit="1" customWidth="1"/>
    <col min="14862" max="14862" width="6" style="52" bestFit="1" customWidth="1"/>
    <col min="14863" max="14863" width="6" style="52" customWidth="1"/>
    <col min="14864" max="14864" width="6" style="52" bestFit="1" customWidth="1"/>
    <col min="14865" max="15104" width="9" style="52"/>
    <col min="15105" max="15105" width="21.36328125" style="52" customWidth="1"/>
    <col min="15106" max="15107" width="7.453125" style="52" bestFit="1" customWidth="1"/>
    <col min="15108" max="15108" width="6.7265625" style="52" bestFit="1" customWidth="1"/>
    <col min="15109" max="15109" width="7.453125" style="52" bestFit="1" customWidth="1"/>
    <col min="15110" max="15110" width="6.7265625" style="52" bestFit="1" customWidth="1"/>
    <col min="15111" max="15111" width="7.453125" style="52" bestFit="1" customWidth="1"/>
    <col min="15112" max="15113" width="6.7265625" style="52" bestFit="1" customWidth="1"/>
    <col min="15114" max="15114" width="6.7265625" style="52" customWidth="1"/>
    <col min="15115" max="15115" width="7.453125" style="52" bestFit="1" customWidth="1"/>
    <col min="15116" max="15117" width="6.7265625" style="52" bestFit="1" customWidth="1"/>
    <col min="15118" max="15118" width="6" style="52" bestFit="1" customWidth="1"/>
    <col min="15119" max="15119" width="6" style="52" customWidth="1"/>
    <col min="15120" max="15120" width="6" style="52" bestFit="1" customWidth="1"/>
    <col min="15121" max="15360" width="9" style="52"/>
    <col min="15361" max="15361" width="21.36328125" style="52" customWidth="1"/>
    <col min="15362" max="15363" width="7.453125" style="52" bestFit="1" customWidth="1"/>
    <col min="15364" max="15364" width="6.7265625" style="52" bestFit="1" customWidth="1"/>
    <col min="15365" max="15365" width="7.453125" style="52" bestFit="1" customWidth="1"/>
    <col min="15366" max="15366" width="6.7265625" style="52" bestFit="1" customWidth="1"/>
    <col min="15367" max="15367" width="7.453125" style="52" bestFit="1" customWidth="1"/>
    <col min="15368" max="15369" width="6.7265625" style="52" bestFit="1" customWidth="1"/>
    <col min="15370" max="15370" width="6.7265625" style="52" customWidth="1"/>
    <col min="15371" max="15371" width="7.453125" style="52" bestFit="1" customWidth="1"/>
    <col min="15372" max="15373" width="6.7265625" style="52" bestFit="1" customWidth="1"/>
    <col min="15374" max="15374" width="6" style="52" bestFit="1" customWidth="1"/>
    <col min="15375" max="15375" width="6" style="52" customWidth="1"/>
    <col min="15376" max="15376" width="6" style="52" bestFit="1" customWidth="1"/>
    <col min="15377" max="15616" width="9" style="52"/>
    <col min="15617" max="15617" width="21.36328125" style="52" customWidth="1"/>
    <col min="15618" max="15619" width="7.453125" style="52" bestFit="1" customWidth="1"/>
    <col min="15620" max="15620" width="6.7265625" style="52" bestFit="1" customWidth="1"/>
    <col min="15621" max="15621" width="7.453125" style="52" bestFit="1" customWidth="1"/>
    <col min="15622" max="15622" width="6.7265625" style="52" bestFit="1" customWidth="1"/>
    <col min="15623" max="15623" width="7.453125" style="52" bestFit="1" customWidth="1"/>
    <col min="15624" max="15625" width="6.7265625" style="52" bestFit="1" customWidth="1"/>
    <col min="15626" max="15626" width="6.7265625" style="52" customWidth="1"/>
    <col min="15627" max="15627" width="7.453125" style="52" bestFit="1" customWidth="1"/>
    <col min="15628" max="15629" width="6.7265625" style="52" bestFit="1" customWidth="1"/>
    <col min="15630" max="15630" width="6" style="52" bestFit="1" customWidth="1"/>
    <col min="15631" max="15631" width="6" style="52" customWidth="1"/>
    <col min="15632" max="15632" width="6" style="52" bestFit="1" customWidth="1"/>
    <col min="15633" max="15872" width="9" style="52"/>
    <col min="15873" max="15873" width="21.36328125" style="52" customWidth="1"/>
    <col min="15874" max="15875" width="7.453125" style="52" bestFit="1" customWidth="1"/>
    <col min="15876" max="15876" width="6.7265625" style="52" bestFit="1" customWidth="1"/>
    <col min="15877" max="15877" width="7.453125" style="52" bestFit="1" customWidth="1"/>
    <col min="15878" max="15878" width="6.7265625" style="52" bestFit="1" customWidth="1"/>
    <col min="15879" max="15879" width="7.453125" style="52" bestFit="1" customWidth="1"/>
    <col min="15880" max="15881" width="6.7265625" style="52" bestFit="1" customWidth="1"/>
    <col min="15882" max="15882" width="6.7265625" style="52" customWidth="1"/>
    <col min="15883" max="15883" width="7.453125" style="52" bestFit="1" customWidth="1"/>
    <col min="15884" max="15885" width="6.7265625" style="52" bestFit="1" customWidth="1"/>
    <col min="15886" max="15886" width="6" style="52" bestFit="1" customWidth="1"/>
    <col min="15887" max="15887" width="6" style="52" customWidth="1"/>
    <col min="15888" max="15888" width="6" style="52" bestFit="1" customWidth="1"/>
    <col min="15889" max="16128" width="9" style="52"/>
    <col min="16129" max="16129" width="21.36328125" style="52" customWidth="1"/>
    <col min="16130" max="16131" width="7.453125" style="52" bestFit="1" customWidth="1"/>
    <col min="16132" max="16132" width="6.7265625" style="52" bestFit="1" customWidth="1"/>
    <col min="16133" max="16133" width="7.453125" style="52" bestFit="1" customWidth="1"/>
    <col min="16134" max="16134" width="6.7265625" style="52" bestFit="1" customWidth="1"/>
    <col min="16135" max="16135" width="7.453125" style="52" bestFit="1" customWidth="1"/>
    <col min="16136" max="16137" width="6.7265625" style="52" bestFit="1" customWidth="1"/>
    <col min="16138" max="16138" width="6.7265625" style="52" customWidth="1"/>
    <col min="16139" max="16139" width="7.453125" style="52" bestFit="1" customWidth="1"/>
    <col min="16140" max="16141" width="6.7265625" style="52" bestFit="1" customWidth="1"/>
    <col min="16142" max="16142" width="6" style="52" bestFit="1" customWidth="1"/>
    <col min="16143" max="16143" width="6" style="52" customWidth="1"/>
    <col min="16144" max="16144" width="6" style="52" bestFit="1" customWidth="1"/>
    <col min="16145" max="16384" width="9" style="52"/>
  </cols>
  <sheetData>
    <row r="1" spans="1:16" s="218" customFormat="1" ht="25" customHeight="1">
      <c r="A1" s="812" t="s">
        <v>1684</v>
      </c>
      <c r="B1" s="812"/>
      <c r="C1" s="812"/>
      <c r="D1" s="812"/>
      <c r="E1" s="812"/>
      <c r="F1" s="812"/>
      <c r="G1" s="812"/>
      <c r="H1" s="812"/>
      <c r="I1" s="812"/>
      <c r="J1" s="812"/>
      <c r="K1" s="812"/>
      <c r="L1" s="812"/>
      <c r="M1" s="812"/>
      <c r="N1" s="812"/>
      <c r="O1" s="812"/>
      <c r="P1" s="812"/>
    </row>
    <row r="2" spans="1:16" s="494" customFormat="1" ht="24.75" customHeight="1">
      <c r="A2" s="812" t="s">
        <v>1685</v>
      </c>
      <c r="B2" s="822"/>
      <c r="C2" s="822"/>
      <c r="D2" s="822"/>
      <c r="E2" s="822"/>
      <c r="F2" s="822"/>
      <c r="G2" s="822"/>
      <c r="H2" s="822"/>
      <c r="I2" s="822"/>
      <c r="J2" s="822"/>
      <c r="K2" s="822"/>
      <c r="L2" s="822"/>
      <c r="M2" s="822"/>
      <c r="N2" s="822"/>
      <c r="O2" s="822"/>
      <c r="P2" s="822"/>
    </row>
    <row r="3" spans="1:16" s="218" customFormat="1" ht="15" customHeight="1">
      <c r="A3" s="217"/>
      <c r="B3" s="217"/>
      <c r="C3" s="217"/>
      <c r="D3" s="217"/>
      <c r="E3" s="217"/>
      <c r="F3" s="217"/>
      <c r="G3" s="217"/>
      <c r="H3" s="217"/>
      <c r="I3" s="217"/>
      <c r="J3" s="217"/>
      <c r="K3" s="217"/>
      <c r="L3" s="217"/>
      <c r="M3" s="217"/>
      <c r="N3" s="217"/>
      <c r="O3" s="217"/>
      <c r="P3" s="217"/>
    </row>
    <row r="4" spans="1:16" s="218" customFormat="1" ht="15" customHeight="1">
      <c r="A4" s="815" t="s">
        <v>1686</v>
      </c>
      <c r="B4" s="780" t="s">
        <v>1687</v>
      </c>
      <c r="C4" s="826" t="s">
        <v>1688</v>
      </c>
      <c r="D4" s="780" t="s">
        <v>1689</v>
      </c>
      <c r="E4" s="827" t="s">
        <v>1690</v>
      </c>
      <c r="F4" s="828"/>
      <c r="G4" s="828"/>
      <c r="H4" s="828"/>
      <c r="I4" s="828"/>
      <c r="J4" s="828"/>
      <c r="K4" s="828"/>
      <c r="L4" s="828"/>
      <c r="M4" s="828"/>
      <c r="N4" s="828"/>
      <c r="O4" s="829"/>
      <c r="P4" s="830" t="s">
        <v>1691</v>
      </c>
    </row>
    <row r="5" spans="1:16" s="218" customFormat="1" ht="15" customHeight="1">
      <c r="A5" s="825"/>
      <c r="B5" s="777"/>
      <c r="C5" s="775"/>
      <c r="D5" s="777"/>
      <c r="E5" s="833" t="s">
        <v>1692</v>
      </c>
      <c r="F5" s="834"/>
      <c r="G5" s="834"/>
      <c r="H5" s="834"/>
      <c r="I5" s="834"/>
      <c r="J5" s="835"/>
      <c r="K5" s="833" t="s">
        <v>1693</v>
      </c>
      <c r="L5" s="834"/>
      <c r="M5" s="834"/>
      <c r="N5" s="834"/>
      <c r="O5" s="835"/>
      <c r="P5" s="831"/>
    </row>
    <row r="6" spans="1:16" s="218" customFormat="1" ht="24.75" customHeight="1">
      <c r="A6" s="816"/>
      <c r="B6" s="779"/>
      <c r="C6" s="776"/>
      <c r="D6" s="779"/>
      <c r="E6" s="495" t="s">
        <v>1297</v>
      </c>
      <c r="F6" s="496" t="s">
        <v>1694</v>
      </c>
      <c r="G6" s="495" t="s">
        <v>1695</v>
      </c>
      <c r="H6" s="495" t="s">
        <v>1696</v>
      </c>
      <c r="I6" s="495" t="s">
        <v>1697</v>
      </c>
      <c r="J6" s="496" t="s">
        <v>1698</v>
      </c>
      <c r="K6" s="496" t="s">
        <v>1694</v>
      </c>
      <c r="L6" s="496" t="s">
        <v>1695</v>
      </c>
      <c r="M6" s="496" t="s">
        <v>1699</v>
      </c>
      <c r="N6" s="495" t="s">
        <v>1697</v>
      </c>
      <c r="O6" s="496" t="s">
        <v>1698</v>
      </c>
      <c r="P6" s="832"/>
    </row>
    <row r="7" spans="1:16" s="218" customFormat="1" ht="9" customHeight="1">
      <c r="A7" s="340"/>
      <c r="B7" s="217"/>
      <c r="C7" s="217"/>
      <c r="D7" s="217"/>
      <c r="E7" s="217"/>
      <c r="F7" s="217"/>
      <c r="G7" s="217"/>
      <c r="H7" s="217"/>
      <c r="I7" s="217"/>
      <c r="J7" s="217"/>
      <c r="K7" s="217"/>
      <c r="L7" s="217"/>
      <c r="M7" s="217"/>
      <c r="N7" s="217"/>
      <c r="O7" s="217"/>
      <c r="P7" s="217"/>
    </row>
    <row r="8" spans="1:16" s="218" customFormat="1" ht="11.25" customHeight="1">
      <c r="A8" s="466" t="s">
        <v>1639</v>
      </c>
      <c r="B8" s="217"/>
      <c r="C8" s="217"/>
      <c r="D8" s="217"/>
      <c r="E8" s="217"/>
      <c r="F8" s="217"/>
      <c r="G8" s="217"/>
      <c r="H8" s="217"/>
      <c r="I8" s="217"/>
      <c r="J8" s="217"/>
      <c r="K8" s="217"/>
      <c r="L8" s="217"/>
      <c r="M8" s="217"/>
      <c r="N8" s="217"/>
      <c r="O8" s="217"/>
      <c r="P8" s="217"/>
    </row>
    <row r="9" spans="1:16" s="218" customFormat="1" ht="15" customHeight="1">
      <c r="A9" s="466" t="s">
        <v>1700</v>
      </c>
      <c r="B9" s="429">
        <v>299076</v>
      </c>
      <c r="C9" s="429">
        <v>145609</v>
      </c>
      <c r="D9" s="429">
        <v>4040</v>
      </c>
      <c r="E9" s="429">
        <v>148645</v>
      </c>
      <c r="F9" s="429">
        <v>40517</v>
      </c>
      <c r="G9" s="429">
        <v>63153</v>
      </c>
      <c r="H9" s="429">
        <v>30426</v>
      </c>
      <c r="I9" s="429">
        <v>12388</v>
      </c>
      <c r="J9" s="429">
        <v>2160</v>
      </c>
      <c r="K9" s="429">
        <v>79213</v>
      </c>
      <c r="L9" s="429">
        <v>49531</v>
      </c>
      <c r="M9" s="429">
        <v>17150</v>
      </c>
      <c r="N9" s="429">
        <v>2556</v>
      </c>
      <c r="O9" s="429">
        <v>194</v>
      </c>
      <c r="P9" s="429">
        <v>761</v>
      </c>
    </row>
    <row r="10" spans="1:16" s="218" customFormat="1" ht="15" customHeight="1">
      <c r="A10" s="466" t="s">
        <v>1701</v>
      </c>
      <c r="B10" s="429">
        <v>295749</v>
      </c>
      <c r="C10" s="429">
        <v>143704</v>
      </c>
      <c r="D10" s="429">
        <v>3943</v>
      </c>
      <c r="E10" s="429">
        <v>147362</v>
      </c>
      <c r="F10" s="429">
        <v>39912</v>
      </c>
      <c r="G10" s="429">
        <v>62754</v>
      </c>
      <c r="H10" s="429">
        <v>30225</v>
      </c>
      <c r="I10" s="429">
        <v>12315</v>
      </c>
      <c r="J10" s="429">
        <v>2155</v>
      </c>
      <c r="K10" s="429">
        <v>78385</v>
      </c>
      <c r="L10" s="429">
        <v>49185</v>
      </c>
      <c r="M10" s="429">
        <v>17048</v>
      </c>
      <c r="N10" s="429">
        <v>2550</v>
      </c>
      <c r="O10" s="429">
        <v>193</v>
      </c>
      <c r="P10" s="429">
        <v>719</v>
      </c>
    </row>
    <row r="11" spans="1:16" s="218" customFormat="1" ht="15" customHeight="1">
      <c r="A11" s="466" t="s">
        <v>1702</v>
      </c>
      <c r="B11" s="429">
        <v>151985</v>
      </c>
      <c r="C11" s="429">
        <v>127666</v>
      </c>
      <c r="D11" s="429">
        <v>502</v>
      </c>
      <c r="E11" s="429">
        <v>23538</v>
      </c>
      <c r="F11" s="429">
        <v>815</v>
      </c>
      <c r="G11" s="429">
        <v>2595</v>
      </c>
      <c r="H11" s="429">
        <v>10145</v>
      </c>
      <c r="I11" s="429">
        <v>7989</v>
      </c>
      <c r="J11" s="429">
        <v>1994</v>
      </c>
      <c r="K11" s="429">
        <v>5152</v>
      </c>
      <c r="L11" s="429">
        <v>8510</v>
      </c>
      <c r="M11" s="429">
        <v>7903</v>
      </c>
      <c r="N11" s="429">
        <v>1793</v>
      </c>
      <c r="O11" s="429">
        <v>180</v>
      </c>
      <c r="P11" s="429">
        <v>271</v>
      </c>
    </row>
    <row r="12" spans="1:16" s="218" customFormat="1" ht="15" customHeight="1">
      <c r="A12" s="466" t="s">
        <v>1703</v>
      </c>
      <c r="B12" s="429">
        <v>19265</v>
      </c>
      <c r="C12" s="429">
        <v>62</v>
      </c>
      <c r="D12" s="429">
        <v>380</v>
      </c>
      <c r="E12" s="429">
        <v>18823</v>
      </c>
      <c r="F12" s="429">
        <v>323</v>
      </c>
      <c r="G12" s="429">
        <v>16105</v>
      </c>
      <c r="H12" s="429">
        <v>2256</v>
      </c>
      <c r="I12" s="429">
        <v>139</v>
      </c>
      <c r="J12" s="429" t="s">
        <v>1470</v>
      </c>
      <c r="K12" s="429">
        <v>8440</v>
      </c>
      <c r="L12" s="429">
        <v>9452</v>
      </c>
      <c r="M12" s="429">
        <v>914</v>
      </c>
      <c r="N12" s="429">
        <v>17</v>
      </c>
      <c r="O12" s="429" t="s">
        <v>1470</v>
      </c>
      <c r="P12" s="429" t="s">
        <v>1470</v>
      </c>
    </row>
    <row r="13" spans="1:16" s="218" customFormat="1" ht="15" customHeight="1">
      <c r="A13" s="466" t="s">
        <v>1704</v>
      </c>
      <c r="B13" s="429">
        <v>992</v>
      </c>
      <c r="C13" s="429" t="s">
        <v>1470</v>
      </c>
      <c r="D13" s="429" t="s">
        <v>1470</v>
      </c>
      <c r="E13" s="429">
        <v>992</v>
      </c>
      <c r="F13" s="429" t="s">
        <v>1470</v>
      </c>
      <c r="G13" s="429">
        <v>691</v>
      </c>
      <c r="H13" s="429">
        <v>89</v>
      </c>
      <c r="I13" s="429">
        <v>212</v>
      </c>
      <c r="J13" s="429" t="s">
        <v>1470</v>
      </c>
      <c r="K13" s="429">
        <v>350</v>
      </c>
      <c r="L13" s="429">
        <v>474</v>
      </c>
      <c r="M13" s="429">
        <v>130</v>
      </c>
      <c r="N13" s="429">
        <v>38</v>
      </c>
      <c r="O13" s="429" t="s">
        <v>1470</v>
      </c>
      <c r="P13" s="429" t="s">
        <v>1470</v>
      </c>
    </row>
    <row r="14" spans="1:16" s="218" customFormat="1" ht="15" customHeight="1">
      <c r="A14" s="466" t="s">
        <v>1705</v>
      </c>
      <c r="B14" s="429">
        <v>113156</v>
      </c>
      <c r="C14" s="429">
        <v>15223</v>
      </c>
      <c r="D14" s="429">
        <v>2898</v>
      </c>
      <c r="E14" s="429">
        <v>94695</v>
      </c>
      <c r="F14" s="429">
        <v>37729</v>
      </c>
      <c r="G14" s="429">
        <v>37206</v>
      </c>
      <c r="H14" s="429">
        <v>16080</v>
      </c>
      <c r="I14" s="429">
        <v>3560</v>
      </c>
      <c r="J14" s="429">
        <v>119</v>
      </c>
      <c r="K14" s="429">
        <v>60088</v>
      </c>
      <c r="L14" s="429">
        <v>26649</v>
      </c>
      <c r="M14" s="429">
        <v>7325</v>
      </c>
      <c r="N14" s="429">
        <v>622</v>
      </c>
      <c r="O14" s="429">
        <v>10</v>
      </c>
      <c r="P14" s="429">
        <v>331</v>
      </c>
    </row>
    <row r="15" spans="1:16" s="218" customFormat="1" ht="15" customHeight="1">
      <c r="A15" s="466" t="s">
        <v>1706</v>
      </c>
      <c r="B15" s="429">
        <v>10351</v>
      </c>
      <c r="C15" s="429">
        <v>753</v>
      </c>
      <c r="D15" s="429">
        <v>163</v>
      </c>
      <c r="E15" s="429">
        <v>9314</v>
      </c>
      <c r="F15" s="429">
        <v>1045</v>
      </c>
      <c r="G15" s="429">
        <v>6157</v>
      </c>
      <c r="H15" s="429">
        <v>1655</v>
      </c>
      <c r="I15" s="429">
        <v>415</v>
      </c>
      <c r="J15" s="429">
        <v>42</v>
      </c>
      <c r="K15" s="429">
        <v>4355</v>
      </c>
      <c r="L15" s="429">
        <v>4100</v>
      </c>
      <c r="M15" s="429">
        <v>776</v>
      </c>
      <c r="N15" s="429">
        <v>80</v>
      </c>
      <c r="O15" s="429">
        <v>3</v>
      </c>
      <c r="P15" s="429">
        <v>117</v>
      </c>
    </row>
    <row r="16" spans="1:16" s="218" customFormat="1" ht="15" customHeight="1">
      <c r="A16" s="466" t="s">
        <v>1707</v>
      </c>
      <c r="B16" s="429">
        <v>3327</v>
      </c>
      <c r="C16" s="429">
        <v>1905</v>
      </c>
      <c r="D16" s="429">
        <v>97</v>
      </c>
      <c r="E16" s="429">
        <v>1283</v>
      </c>
      <c r="F16" s="429">
        <v>605</v>
      </c>
      <c r="G16" s="429">
        <v>399</v>
      </c>
      <c r="H16" s="429">
        <v>201</v>
      </c>
      <c r="I16" s="429">
        <v>73</v>
      </c>
      <c r="J16" s="429">
        <v>5</v>
      </c>
      <c r="K16" s="429">
        <v>828</v>
      </c>
      <c r="L16" s="429">
        <v>346</v>
      </c>
      <c r="M16" s="429">
        <v>102</v>
      </c>
      <c r="N16" s="429">
        <v>6</v>
      </c>
      <c r="O16" s="429">
        <v>1</v>
      </c>
      <c r="P16" s="429">
        <v>42</v>
      </c>
    </row>
    <row r="17" spans="1:16" s="218" customFormat="1" ht="10.5" customHeight="1">
      <c r="A17" s="466" t="s">
        <v>1708</v>
      </c>
      <c r="B17" s="427"/>
      <c r="C17" s="427"/>
      <c r="D17" s="427"/>
      <c r="E17" s="427"/>
      <c r="F17" s="427"/>
      <c r="G17" s="427"/>
      <c r="H17" s="427"/>
      <c r="I17" s="427"/>
      <c r="J17" s="427"/>
      <c r="K17" s="427"/>
      <c r="L17" s="427"/>
      <c r="M17" s="427"/>
      <c r="N17" s="427"/>
      <c r="O17" s="427"/>
      <c r="P17" s="427"/>
    </row>
    <row r="18" spans="1:16" s="218" customFormat="1" ht="15" customHeight="1">
      <c r="A18" s="466" t="s">
        <v>1700</v>
      </c>
      <c r="B18" s="429">
        <v>712211</v>
      </c>
      <c r="C18" s="429">
        <v>412183</v>
      </c>
      <c r="D18" s="429">
        <v>8502</v>
      </c>
      <c r="E18" s="429">
        <v>289811</v>
      </c>
      <c r="F18" s="429">
        <v>74798</v>
      </c>
      <c r="G18" s="429">
        <v>123037</v>
      </c>
      <c r="H18" s="429">
        <v>58536</v>
      </c>
      <c r="I18" s="429">
        <v>27677</v>
      </c>
      <c r="J18" s="429">
        <v>5760</v>
      </c>
      <c r="K18" s="429">
        <v>151823</v>
      </c>
      <c r="L18" s="429">
        <v>96888</v>
      </c>
      <c r="M18" s="429">
        <v>34910</v>
      </c>
      <c r="N18" s="429">
        <v>5712</v>
      </c>
      <c r="O18" s="429">
        <v>475</v>
      </c>
      <c r="P18" s="429">
        <v>1673</v>
      </c>
    </row>
    <row r="19" spans="1:16" s="218" customFormat="1" ht="15" customHeight="1">
      <c r="A19" s="466" t="s">
        <v>1701</v>
      </c>
      <c r="B19" s="429">
        <v>705212</v>
      </c>
      <c r="C19" s="429">
        <v>407546</v>
      </c>
      <c r="D19" s="429">
        <v>8304</v>
      </c>
      <c r="E19" s="429">
        <v>287727</v>
      </c>
      <c r="F19" s="429">
        <v>73810</v>
      </c>
      <c r="G19" s="429">
        <v>122399</v>
      </c>
      <c r="H19" s="429">
        <v>58217</v>
      </c>
      <c r="I19" s="429">
        <v>27550</v>
      </c>
      <c r="J19" s="429">
        <v>5748</v>
      </c>
      <c r="K19" s="429">
        <v>150464</v>
      </c>
      <c r="L19" s="429">
        <v>96347</v>
      </c>
      <c r="M19" s="429">
        <v>34739</v>
      </c>
      <c r="N19" s="429">
        <v>5701</v>
      </c>
      <c r="O19" s="429">
        <v>473</v>
      </c>
      <c r="P19" s="429">
        <v>1593</v>
      </c>
    </row>
    <row r="20" spans="1:16" s="218" customFormat="1" ht="15" customHeight="1">
      <c r="A20" s="466" t="s">
        <v>1702</v>
      </c>
      <c r="B20" s="429">
        <v>425473</v>
      </c>
      <c r="C20" s="429">
        <v>364434</v>
      </c>
      <c r="D20" s="429">
        <v>1137</v>
      </c>
      <c r="E20" s="429">
        <v>59192</v>
      </c>
      <c r="F20" s="429">
        <v>1776</v>
      </c>
      <c r="G20" s="429">
        <v>6229</v>
      </c>
      <c r="H20" s="429">
        <v>25815</v>
      </c>
      <c r="I20" s="429">
        <v>20014</v>
      </c>
      <c r="J20" s="429">
        <v>5358</v>
      </c>
      <c r="K20" s="429">
        <v>13185</v>
      </c>
      <c r="L20" s="429">
        <v>21470</v>
      </c>
      <c r="M20" s="429">
        <v>19695</v>
      </c>
      <c r="N20" s="429">
        <v>4397</v>
      </c>
      <c r="O20" s="429">
        <v>445</v>
      </c>
      <c r="P20" s="429">
        <v>684</v>
      </c>
    </row>
    <row r="21" spans="1:16" s="218" customFormat="1" ht="15" customHeight="1">
      <c r="A21" s="466" t="s">
        <v>1703</v>
      </c>
      <c r="B21" s="429">
        <v>44190</v>
      </c>
      <c r="C21" s="429">
        <v>144</v>
      </c>
      <c r="D21" s="429">
        <v>872</v>
      </c>
      <c r="E21" s="429">
        <v>43174</v>
      </c>
      <c r="F21" s="429">
        <v>622</v>
      </c>
      <c r="G21" s="429">
        <v>36743</v>
      </c>
      <c r="H21" s="429">
        <v>5507</v>
      </c>
      <c r="I21" s="429">
        <v>302</v>
      </c>
      <c r="J21" s="429" t="s">
        <v>1470</v>
      </c>
      <c r="K21" s="429">
        <v>18058</v>
      </c>
      <c r="L21" s="429">
        <v>22664</v>
      </c>
      <c r="M21" s="429">
        <v>2420</v>
      </c>
      <c r="N21" s="429">
        <v>32</v>
      </c>
      <c r="O21" s="429" t="s">
        <v>1470</v>
      </c>
      <c r="P21" s="429" t="s">
        <v>1470</v>
      </c>
    </row>
    <row r="22" spans="1:16" s="218" customFormat="1" ht="15" customHeight="1">
      <c r="A22" s="466" t="s">
        <v>1704</v>
      </c>
      <c r="B22" s="429">
        <v>2299</v>
      </c>
      <c r="C22" s="429" t="s">
        <v>1470</v>
      </c>
      <c r="D22" s="429" t="s">
        <v>1470</v>
      </c>
      <c r="E22" s="429">
        <v>2299</v>
      </c>
      <c r="F22" s="429" t="s">
        <v>1470</v>
      </c>
      <c r="G22" s="429">
        <v>1728</v>
      </c>
      <c r="H22" s="429">
        <v>208</v>
      </c>
      <c r="I22" s="429">
        <v>363</v>
      </c>
      <c r="J22" s="429" t="s">
        <v>1470</v>
      </c>
      <c r="K22" s="429">
        <v>897</v>
      </c>
      <c r="L22" s="429">
        <v>1092</v>
      </c>
      <c r="M22" s="429">
        <v>230</v>
      </c>
      <c r="N22" s="429">
        <v>80</v>
      </c>
      <c r="O22" s="429" t="s">
        <v>1470</v>
      </c>
      <c r="P22" s="429" t="s">
        <v>1470</v>
      </c>
    </row>
    <row r="23" spans="1:16" s="218" customFormat="1" ht="15" customHeight="1">
      <c r="A23" s="466" t="s">
        <v>1705</v>
      </c>
      <c r="B23" s="429">
        <v>208927</v>
      </c>
      <c r="C23" s="429">
        <v>40720</v>
      </c>
      <c r="D23" s="429">
        <v>5872</v>
      </c>
      <c r="E23" s="429">
        <v>161687</v>
      </c>
      <c r="F23" s="429">
        <v>69420</v>
      </c>
      <c r="G23" s="429">
        <v>62362</v>
      </c>
      <c r="H23" s="429">
        <v>23702</v>
      </c>
      <c r="I23" s="429">
        <v>5911</v>
      </c>
      <c r="J23" s="429">
        <v>289</v>
      </c>
      <c r="K23" s="429">
        <v>108028</v>
      </c>
      <c r="L23" s="429">
        <v>41697</v>
      </c>
      <c r="M23" s="429">
        <v>10915</v>
      </c>
      <c r="N23" s="429">
        <v>1024</v>
      </c>
      <c r="O23" s="429">
        <v>20</v>
      </c>
      <c r="P23" s="429">
        <v>638</v>
      </c>
    </row>
    <row r="24" spans="1:16">
      <c r="A24" s="466" t="s">
        <v>1706</v>
      </c>
      <c r="B24" s="429">
        <v>24323</v>
      </c>
      <c r="C24" s="429">
        <v>2248</v>
      </c>
      <c r="D24" s="429">
        <v>423</v>
      </c>
      <c r="E24" s="429">
        <v>21375</v>
      </c>
      <c r="F24" s="429">
        <v>1992</v>
      </c>
      <c r="G24" s="429">
        <v>15337</v>
      </c>
      <c r="H24" s="429">
        <v>2985</v>
      </c>
      <c r="I24" s="429">
        <v>960</v>
      </c>
      <c r="J24" s="429">
        <v>101</v>
      </c>
      <c r="K24" s="429">
        <v>10296</v>
      </c>
      <c r="L24" s="429">
        <v>9424</v>
      </c>
      <c r="M24" s="429">
        <v>1479</v>
      </c>
      <c r="N24" s="429">
        <v>168</v>
      </c>
      <c r="O24" s="429">
        <v>8</v>
      </c>
      <c r="P24" s="429">
        <v>271</v>
      </c>
    </row>
    <row r="25" spans="1:16">
      <c r="A25" s="466" t="s">
        <v>1707</v>
      </c>
      <c r="B25" s="429">
        <v>6999</v>
      </c>
      <c r="C25" s="429">
        <v>4637</v>
      </c>
      <c r="D25" s="429">
        <v>198</v>
      </c>
      <c r="E25" s="429">
        <v>2084</v>
      </c>
      <c r="F25" s="429">
        <v>988</v>
      </c>
      <c r="G25" s="429">
        <v>638</v>
      </c>
      <c r="H25" s="429">
        <v>319</v>
      </c>
      <c r="I25" s="429">
        <v>127</v>
      </c>
      <c r="J25" s="429">
        <v>12</v>
      </c>
      <c r="K25" s="429">
        <v>1359</v>
      </c>
      <c r="L25" s="429">
        <v>541</v>
      </c>
      <c r="M25" s="429">
        <v>171</v>
      </c>
      <c r="N25" s="429">
        <v>11</v>
      </c>
      <c r="O25" s="429">
        <v>2</v>
      </c>
      <c r="P25" s="429">
        <v>80</v>
      </c>
    </row>
    <row r="26" spans="1:16" ht="9" customHeight="1">
      <c r="A26" s="449"/>
      <c r="B26" s="497"/>
      <c r="C26" s="450"/>
      <c r="D26" s="450"/>
      <c r="E26" s="450"/>
      <c r="F26" s="450"/>
      <c r="G26" s="450"/>
      <c r="H26" s="450"/>
      <c r="I26" s="450"/>
      <c r="J26" s="450"/>
      <c r="K26" s="450"/>
      <c r="L26" s="450"/>
      <c r="M26" s="450"/>
      <c r="N26" s="450"/>
      <c r="O26" s="450"/>
      <c r="P26" s="450"/>
    </row>
    <row r="27" spans="1:16">
      <c r="B27" s="429"/>
      <c r="C27" s="429"/>
      <c r="D27" s="429"/>
      <c r="E27" s="429"/>
      <c r="F27" s="429"/>
      <c r="G27" s="498"/>
      <c r="H27" s="429"/>
      <c r="I27" s="429"/>
      <c r="J27" s="429"/>
      <c r="K27" s="429"/>
      <c r="L27" s="429"/>
      <c r="M27" s="429"/>
      <c r="N27" s="429"/>
      <c r="O27" s="429"/>
      <c r="P27" s="429"/>
    </row>
  </sheetData>
  <mergeCells count="10">
    <mergeCell ref="A1:P1"/>
    <mergeCell ref="A2:P2"/>
    <mergeCell ref="A4:A6"/>
    <mergeCell ref="B4:B6"/>
    <mergeCell ref="C4:C6"/>
    <mergeCell ref="D4:D6"/>
    <mergeCell ref="E4:O4"/>
    <mergeCell ref="P4:P6"/>
    <mergeCell ref="E5:J5"/>
    <mergeCell ref="K5:O5"/>
  </mergeCells>
  <phoneticPr fontId="3"/>
  <pageMargins left="0.75" right="0.75" top="1" bottom="1" header="0.51200000000000001" footer="0.51200000000000001"/>
  <pageSetup paperSize="9" orientation="landscape" horizontalDpi="1200" verticalDpi="12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770B3-3E58-4ACE-8154-EA3FDED3A356}">
  <dimension ref="A1:K46"/>
  <sheetViews>
    <sheetView zoomScaleNormal="100" workbookViewId="0">
      <selection sqref="A1:I1"/>
    </sheetView>
  </sheetViews>
  <sheetFormatPr defaultColWidth="9" defaultRowHeight="13"/>
  <cols>
    <col min="1" max="1" width="22.6328125" style="52" customWidth="1"/>
    <col min="2" max="9" width="8.6328125" style="52" customWidth="1"/>
    <col min="10" max="256" width="9" style="52"/>
    <col min="257" max="257" width="22.6328125" style="52" customWidth="1"/>
    <col min="258" max="265" width="8.6328125" style="52" customWidth="1"/>
    <col min="266" max="512" width="9" style="52"/>
    <col min="513" max="513" width="22.6328125" style="52" customWidth="1"/>
    <col min="514" max="521" width="8.6328125" style="52" customWidth="1"/>
    <col min="522" max="768" width="9" style="52"/>
    <col min="769" max="769" width="22.6328125" style="52" customWidth="1"/>
    <col min="770" max="777" width="8.6328125" style="52" customWidth="1"/>
    <col min="778" max="1024" width="9" style="52"/>
    <col min="1025" max="1025" width="22.6328125" style="52" customWidth="1"/>
    <col min="1026" max="1033" width="8.6328125" style="52" customWidth="1"/>
    <col min="1034" max="1280" width="9" style="52"/>
    <col min="1281" max="1281" width="22.6328125" style="52" customWidth="1"/>
    <col min="1282" max="1289" width="8.6328125" style="52" customWidth="1"/>
    <col min="1290" max="1536" width="9" style="52"/>
    <col min="1537" max="1537" width="22.6328125" style="52" customWidth="1"/>
    <col min="1538" max="1545" width="8.6328125" style="52" customWidth="1"/>
    <col min="1546" max="1792" width="9" style="52"/>
    <col min="1793" max="1793" width="22.6328125" style="52" customWidth="1"/>
    <col min="1794" max="1801" width="8.6328125" style="52" customWidth="1"/>
    <col min="1802" max="2048" width="9" style="52"/>
    <col min="2049" max="2049" width="22.6328125" style="52" customWidth="1"/>
    <col min="2050" max="2057" width="8.6328125" style="52" customWidth="1"/>
    <col min="2058" max="2304" width="9" style="52"/>
    <col min="2305" max="2305" width="22.6328125" style="52" customWidth="1"/>
    <col min="2306" max="2313" width="8.6328125" style="52" customWidth="1"/>
    <col min="2314" max="2560" width="9" style="52"/>
    <col min="2561" max="2561" width="22.6328125" style="52" customWidth="1"/>
    <col min="2562" max="2569" width="8.6328125" style="52" customWidth="1"/>
    <col min="2570" max="2816" width="9" style="52"/>
    <col min="2817" max="2817" width="22.6328125" style="52" customWidth="1"/>
    <col min="2818" max="2825" width="8.6328125" style="52" customWidth="1"/>
    <col min="2826" max="3072" width="9" style="52"/>
    <col min="3073" max="3073" width="22.6328125" style="52" customWidth="1"/>
    <col min="3074" max="3081" width="8.6328125" style="52" customWidth="1"/>
    <col min="3082" max="3328" width="9" style="52"/>
    <col min="3329" max="3329" width="22.6328125" style="52" customWidth="1"/>
    <col min="3330" max="3337" width="8.6328125" style="52" customWidth="1"/>
    <col min="3338" max="3584" width="9" style="52"/>
    <col min="3585" max="3585" width="22.6328125" style="52" customWidth="1"/>
    <col min="3586" max="3593" width="8.6328125" style="52" customWidth="1"/>
    <col min="3594" max="3840" width="9" style="52"/>
    <col min="3841" max="3841" width="22.6328125" style="52" customWidth="1"/>
    <col min="3842" max="3849" width="8.6328125" style="52" customWidth="1"/>
    <col min="3850" max="4096" width="9" style="52"/>
    <col min="4097" max="4097" width="22.6328125" style="52" customWidth="1"/>
    <col min="4098" max="4105" width="8.6328125" style="52" customWidth="1"/>
    <col min="4106" max="4352" width="9" style="52"/>
    <col min="4353" max="4353" width="22.6328125" style="52" customWidth="1"/>
    <col min="4354" max="4361" width="8.6328125" style="52" customWidth="1"/>
    <col min="4362" max="4608" width="9" style="52"/>
    <col min="4609" max="4609" width="22.6328125" style="52" customWidth="1"/>
    <col min="4610" max="4617" width="8.6328125" style="52" customWidth="1"/>
    <col min="4618" max="4864" width="9" style="52"/>
    <col min="4865" max="4865" width="22.6328125" style="52" customWidth="1"/>
    <col min="4866" max="4873" width="8.6328125" style="52" customWidth="1"/>
    <col min="4874" max="5120" width="9" style="52"/>
    <col min="5121" max="5121" width="22.6328125" style="52" customWidth="1"/>
    <col min="5122" max="5129" width="8.6328125" style="52" customWidth="1"/>
    <col min="5130" max="5376" width="9" style="52"/>
    <col min="5377" max="5377" width="22.6328125" style="52" customWidth="1"/>
    <col min="5378" max="5385" width="8.6328125" style="52" customWidth="1"/>
    <col min="5386" max="5632" width="9" style="52"/>
    <col min="5633" max="5633" width="22.6328125" style="52" customWidth="1"/>
    <col min="5634" max="5641" width="8.6328125" style="52" customWidth="1"/>
    <col min="5642" max="5888" width="9" style="52"/>
    <col min="5889" max="5889" width="22.6328125" style="52" customWidth="1"/>
    <col min="5890" max="5897" width="8.6328125" style="52" customWidth="1"/>
    <col min="5898" max="6144" width="9" style="52"/>
    <col min="6145" max="6145" width="22.6328125" style="52" customWidth="1"/>
    <col min="6146" max="6153" width="8.6328125" style="52" customWidth="1"/>
    <col min="6154" max="6400" width="9" style="52"/>
    <col min="6401" max="6401" width="22.6328125" style="52" customWidth="1"/>
    <col min="6402" max="6409" width="8.6328125" style="52" customWidth="1"/>
    <col min="6410" max="6656" width="9" style="52"/>
    <col min="6657" max="6657" width="22.6328125" style="52" customWidth="1"/>
    <col min="6658" max="6665" width="8.6328125" style="52" customWidth="1"/>
    <col min="6666" max="6912" width="9" style="52"/>
    <col min="6913" max="6913" width="22.6328125" style="52" customWidth="1"/>
    <col min="6914" max="6921" width="8.6328125" style="52" customWidth="1"/>
    <col min="6922" max="7168" width="9" style="52"/>
    <col min="7169" max="7169" width="22.6328125" style="52" customWidth="1"/>
    <col min="7170" max="7177" width="8.6328125" style="52" customWidth="1"/>
    <col min="7178" max="7424" width="9" style="52"/>
    <col min="7425" max="7425" width="22.6328125" style="52" customWidth="1"/>
    <col min="7426" max="7433" width="8.6328125" style="52" customWidth="1"/>
    <col min="7434" max="7680" width="9" style="52"/>
    <col min="7681" max="7681" width="22.6328125" style="52" customWidth="1"/>
    <col min="7682" max="7689" width="8.6328125" style="52" customWidth="1"/>
    <col min="7690" max="7936" width="9" style="52"/>
    <col min="7937" max="7937" width="22.6328125" style="52" customWidth="1"/>
    <col min="7938" max="7945" width="8.6328125" style="52" customWidth="1"/>
    <col min="7946" max="8192" width="9" style="52"/>
    <col min="8193" max="8193" width="22.6328125" style="52" customWidth="1"/>
    <col min="8194" max="8201" width="8.6328125" style="52" customWidth="1"/>
    <col min="8202" max="8448" width="9" style="52"/>
    <col min="8449" max="8449" width="22.6328125" style="52" customWidth="1"/>
    <col min="8450" max="8457" width="8.6328125" style="52" customWidth="1"/>
    <col min="8458" max="8704" width="9" style="52"/>
    <col min="8705" max="8705" width="22.6328125" style="52" customWidth="1"/>
    <col min="8706" max="8713" width="8.6328125" style="52" customWidth="1"/>
    <col min="8714" max="8960" width="9" style="52"/>
    <col min="8961" max="8961" width="22.6328125" style="52" customWidth="1"/>
    <col min="8962" max="8969" width="8.6328125" style="52" customWidth="1"/>
    <col min="8970" max="9216" width="9" style="52"/>
    <col min="9217" max="9217" width="22.6328125" style="52" customWidth="1"/>
    <col min="9218" max="9225" width="8.6328125" style="52" customWidth="1"/>
    <col min="9226" max="9472" width="9" style="52"/>
    <col min="9473" max="9473" width="22.6328125" style="52" customWidth="1"/>
    <col min="9474" max="9481" width="8.6328125" style="52" customWidth="1"/>
    <col min="9482" max="9728" width="9" style="52"/>
    <col min="9729" max="9729" width="22.6328125" style="52" customWidth="1"/>
    <col min="9730" max="9737" width="8.6328125" style="52" customWidth="1"/>
    <col min="9738" max="9984" width="9" style="52"/>
    <col min="9985" max="9985" width="22.6328125" style="52" customWidth="1"/>
    <col min="9986" max="9993" width="8.6328125" style="52" customWidth="1"/>
    <col min="9994" max="10240" width="9" style="52"/>
    <col min="10241" max="10241" width="22.6328125" style="52" customWidth="1"/>
    <col min="10242" max="10249" width="8.6328125" style="52" customWidth="1"/>
    <col min="10250" max="10496" width="9" style="52"/>
    <col min="10497" max="10497" width="22.6328125" style="52" customWidth="1"/>
    <col min="10498" max="10505" width="8.6328125" style="52" customWidth="1"/>
    <col min="10506" max="10752" width="9" style="52"/>
    <col min="10753" max="10753" width="22.6328125" style="52" customWidth="1"/>
    <col min="10754" max="10761" width="8.6328125" style="52" customWidth="1"/>
    <col min="10762" max="11008" width="9" style="52"/>
    <col min="11009" max="11009" width="22.6328125" style="52" customWidth="1"/>
    <col min="11010" max="11017" width="8.6328125" style="52" customWidth="1"/>
    <col min="11018" max="11264" width="9" style="52"/>
    <col min="11265" max="11265" width="22.6328125" style="52" customWidth="1"/>
    <col min="11266" max="11273" width="8.6328125" style="52" customWidth="1"/>
    <col min="11274" max="11520" width="9" style="52"/>
    <col min="11521" max="11521" width="22.6328125" style="52" customWidth="1"/>
    <col min="11522" max="11529" width="8.6328125" style="52" customWidth="1"/>
    <col min="11530" max="11776" width="9" style="52"/>
    <col min="11777" max="11777" width="22.6328125" style="52" customWidth="1"/>
    <col min="11778" max="11785" width="8.6328125" style="52" customWidth="1"/>
    <col min="11786" max="12032" width="9" style="52"/>
    <col min="12033" max="12033" width="22.6328125" style="52" customWidth="1"/>
    <col min="12034" max="12041" width="8.6328125" style="52" customWidth="1"/>
    <col min="12042" max="12288" width="9" style="52"/>
    <col min="12289" max="12289" width="22.6328125" style="52" customWidth="1"/>
    <col min="12290" max="12297" width="8.6328125" style="52" customWidth="1"/>
    <col min="12298" max="12544" width="9" style="52"/>
    <col min="12545" max="12545" width="22.6328125" style="52" customWidth="1"/>
    <col min="12546" max="12553" width="8.6328125" style="52" customWidth="1"/>
    <col min="12554" max="12800" width="9" style="52"/>
    <col min="12801" max="12801" width="22.6328125" style="52" customWidth="1"/>
    <col min="12802" max="12809" width="8.6328125" style="52" customWidth="1"/>
    <col min="12810" max="13056" width="9" style="52"/>
    <col min="13057" max="13057" width="22.6328125" style="52" customWidth="1"/>
    <col min="13058" max="13065" width="8.6328125" style="52" customWidth="1"/>
    <col min="13066" max="13312" width="9" style="52"/>
    <col min="13313" max="13313" width="22.6328125" style="52" customWidth="1"/>
    <col min="13314" max="13321" width="8.6328125" style="52" customWidth="1"/>
    <col min="13322" max="13568" width="9" style="52"/>
    <col min="13569" max="13569" width="22.6328125" style="52" customWidth="1"/>
    <col min="13570" max="13577" width="8.6328125" style="52" customWidth="1"/>
    <col min="13578" max="13824" width="9" style="52"/>
    <col min="13825" max="13825" width="22.6328125" style="52" customWidth="1"/>
    <col min="13826" max="13833" width="8.6328125" style="52" customWidth="1"/>
    <col min="13834" max="14080" width="9" style="52"/>
    <col min="14081" max="14081" width="22.6328125" style="52" customWidth="1"/>
    <col min="14082" max="14089" width="8.6328125" style="52" customWidth="1"/>
    <col min="14090" max="14336" width="9" style="52"/>
    <col min="14337" max="14337" width="22.6328125" style="52" customWidth="1"/>
    <col min="14338" max="14345" width="8.6328125" style="52" customWidth="1"/>
    <col min="14346" max="14592" width="9" style="52"/>
    <col min="14593" max="14593" width="22.6328125" style="52" customWidth="1"/>
    <col min="14594" max="14601" width="8.6328125" style="52" customWidth="1"/>
    <col min="14602" max="14848" width="9" style="52"/>
    <col min="14849" max="14849" width="22.6328125" style="52" customWidth="1"/>
    <col min="14850" max="14857" width="8.6328125" style="52" customWidth="1"/>
    <col min="14858" max="15104" width="9" style="52"/>
    <col min="15105" max="15105" width="22.6328125" style="52" customWidth="1"/>
    <col min="15106" max="15113" width="8.6328125" style="52" customWidth="1"/>
    <col min="15114" max="15360" width="9" style="52"/>
    <col min="15361" max="15361" width="22.6328125" style="52" customWidth="1"/>
    <col min="15362" max="15369" width="8.6328125" style="52" customWidth="1"/>
    <col min="15370" max="15616" width="9" style="52"/>
    <col min="15617" max="15617" width="22.6328125" style="52" customWidth="1"/>
    <col min="15618" max="15625" width="8.6328125" style="52" customWidth="1"/>
    <col min="15626" max="15872" width="9" style="52"/>
    <col min="15873" max="15873" width="22.6328125" style="52" customWidth="1"/>
    <col min="15874" max="15881" width="8.6328125" style="52" customWidth="1"/>
    <col min="15882" max="16128" width="9" style="52"/>
    <col min="16129" max="16129" width="22.6328125" style="52" customWidth="1"/>
    <col min="16130" max="16137" width="8.6328125" style="52" customWidth="1"/>
    <col min="16138" max="16384" width="9" style="52"/>
  </cols>
  <sheetData>
    <row r="1" spans="1:9" s="499" customFormat="1" ht="25" customHeight="1">
      <c r="A1" s="812" t="s">
        <v>1709</v>
      </c>
      <c r="B1" s="812"/>
      <c r="C1" s="812"/>
      <c r="D1" s="812"/>
      <c r="E1" s="812"/>
      <c r="F1" s="812"/>
      <c r="G1" s="812"/>
      <c r="H1" s="812"/>
      <c r="I1" s="812"/>
    </row>
    <row r="2" spans="1:9" s="499" customFormat="1" ht="25" customHeight="1">
      <c r="A2" s="812" t="s">
        <v>1710</v>
      </c>
      <c r="B2" s="822"/>
      <c r="C2" s="822"/>
      <c r="D2" s="822"/>
      <c r="E2" s="822"/>
      <c r="F2" s="822"/>
      <c r="G2" s="822"/>
      <c r="H2" s="822"/>
      <c r="I2" s="822"/>
    </row>
    <row r="3" spans="1:9" ht="15" customHeight="1">
      <c r="A3" s="52" t="s">
        <v>1650</v>
      </c>
    </row>
    <row r="4" spans="1:9" ht="15" customHeight="1">
      <c r="A4" s="815" t="s">
        <v>1711</v>
      </c>
      <c r="B4" s="780" t="s">
        <v>1712</v>
      </c>
      <c r="C4" s="751" t="s">
        <v>1713</v>
      </c>
      <c r="D4" s="752"/>
      <c r="E4" s="752"/>
      <c r="F4" s="752"/>
      <c r="G4" s="752"/>
      <c r="H4" s="753"/>
      <c r="I4" s="830" t="s">
        <v>1714</v>
      </c>
    </row>
    <row r="5" spans="1:9" ht="15" customHeight="1">
      <c r="A5" s="825"/>
      <c r="B5" s="777"/>
      <c r="C5" s="774" t="s">
        <v>1715</v>
      </c>
      <c r="D5" s="774" t="s">
        <v>1716</v>
      </c>
      <c r="E5" s="774" t="s">
        <v>1717</v>
      </c>
      <c r="F5" s="778" t="s">
        <v>1718</v>
      </c>
      <c r="G5" s="774" t="s">
        <v>1719</v>
      </c>
      <c r="H5" s="774" t="s">
        <v>1720</v>
      </c>
      <c r="I5" s="831"/>
    </row>
    <row r="6" spans="1:9" s="424" customFormat="1" ht="15" customHeight="1">
      <c r="A6" s="816"/>
      <c r="B6" s="779"/>
      <c r="C6" s="776"/>
      <c r="D6" s="776"/>
      <c r="E6" s="776"/>
      <c r="F6" s="779"/>
      <c r="G6" s="776"/>
      <c r="H6" s="776"/>
      <c r="I6" s="832"/>
    </row>
    <row r="7" spans="1:9" ht="9" customHeight="1">
      <c r="A7" s="465"/>
    </row>
    <row r="8" spans="1:9" ht="15" customHeight="1">
      <c r="A8" s="345" t="s">
        <v>1721</v>
      </c>
      <c r="B8" s="429">
        <v>299076</v>
      </c>
      <c r="C8" s="429">
        <v>295749</v>
      </c>
      <c r="D8" s="429">
        <v>151985</v>
      </c>
      <c r="E8" s="429">
        <v>19265</v>
      </c>
      <c r="F8" s="429">
        <v>992</v>
      </c>
      <c r="G8" s="429">
        <v>113156</v>
      </c>
      <c r="H8" s="429">
        <v>10351</v>
      </c>
      <c r="I8" s="429">
        <v>3327</v>
      </c>
    </row>
    <row r="9" spans="1:9" ht="9.75" customHeight="1">
      <c r="A9" s="443"/>
      <c r="B9" s="427"/>
      <c r="C9" s="427"/>
      <c r="D9" s="427"/>
      <c r="E9" s="427"/>
      <c r="F9" s="427"/>
      <c r="G9" s="427"/>
      <c r="H9" s="427"/>
      <c r="I9" s="427"/>
    </row>
    <row r="10" spans="1:9" ht="15" customHeight="1">
      <c r="A10" s="443" t="s">
        <v>1722</v>
      </c>
      <c r="B10" s="429">
        <v>13796</v>
      </c>
      <c r="C10" s="429">
        <v>13290</v>
      </c>
      <c r="D10" s="429">
        <v>304</v>
      </c>
      <c r="E10" s="429">
        <v>1</v>
      </c>
      <c r="F10" s="429">
        <v>30</v>
      </c>
      <c r="G10" s="429">
        <v>12521</v>
      </c>
      <c r="H10" s="429">
        <v>434</v>
      </c>
      <c r="I10" s="429">
        <v>506</v>
      </c>
    </row>
    <row r="11" spans="1:9" ht="15" customHeight="1">
      <c r="A11" s="443" t="s">
        <v>1723</v>
      </c>
      <c r="B11" s="429">
        <v>26395</v>
      </c>
      <c r="C11" s="429">
        <v>25875</v>
      </c>
      <c r="D11" s="429">
        <v>1522</v>
      </c>
      <c r="E11" s="429">
        <v>210</v>
      </c>
      <c r="F11" s="429">
        <v>114</v>
      </c>
      <c r="G11" s="429">
        <v>22702</v>
      </c>
      <c r="H11" s="429">
        <v>1327</v>
      </c>
      <c r="I11" s="429">
        <v>520</v>
      </c>
    </row>
    <row r="12" spans="1:9" ht="15" customHeight="1">
      <c r="A12" s="443" t="s">
        <v>1724</v>
      </c>
      <c r="B12" s="429">
        <v>24898</v>
      </c>
      <c r="C12" s="429">
        <v>24444</v>
      </c>
      <c r="D12" s="429">
        <v>1934</v>
      </c>
      <c r="E12" s="429">
        <v>1719</v>
      </c>
      <c r="F12" s="429">
        <v>169</v>
      </c>
      <c r="G12" s="429">
        <v>19318</v>
      </c>
      <c r="H12" s="429">
        <v>1304</v>
      </c>
      <c r="I12" s="429">
        <v>454</v>
      </c>
    </row>
    <row r="13" spans="1:9" ht="15" customHeight="1">
      <c r="A13" s="443" t="s">
        <v>1725</v>
      </c>
      <c r="B13" s="429">
        <v>27499</v>
      </c>
      <c r="C13" s="429">
        <v>27098</v>
      </c>
      <c r="D13" s="429">
        <v>3801</v>
      </c>
      <c r="E13" s="429">
        <v>3255</v>
      </c>
      <c r="F13" s="429">
        <v>168</v>
      </c>
      <c r="G13" s="429">
        <v>18394</v>
      </c>
      <c r="H13" s="429">
        <v>1480</v>
      </c>
      <c r="I13" s="429">
        <v>401</v>
      </c>
    </row>
    <row r="14" spans="1:9" ht="15" customHeight="1">
      <c r="A14" s="443" t="s">
        <v>1726</v>
      </c>
      <c r="B14" s="429">
        <v>27061</v>
      </c>
      <c r="C14" s="429">
        <v>26698</v>
      </c>
      <c r="D14" s="429">
        <v>4553</v>
      </c>
      <c r="E14" s="429">
        <v>5631</v>
      </c>
      <c r="F14" s="429">
        <v>225</v>
      </c>
      <c r="G14" s="429">
        <v>14942</v>
      </c>
      <c r="H14" s="429">
        <v>1347</v>
      </c>
      <c r="I14" s="429">
        <v>363</v>
      </c>
    </row>
    <row r="15" spans="1:9" ht="9.75" customHeight="1">
      <c r="A15" s="443"/>
      <c r="B15" s="427"/>
      <c r="C15" s="427"/>
      <c r="D15" s="427"/>
      <c r="E15" s="427"/>
      <c r="F15" s="427"/>
      <c r="G15" s="427"/>
      <c r="H15" s="427"/>
      <c r="I15" s="427"/>
    </row>
    <row r="16" spans="1:9" ht="15" customHeight="1">
      <c r="A16" s="443" t="s">
        <v>1727</v>
      </c>
      <c r="B16" s="429">
        <v>26040</v>
      </c>
      <c r="C16" s="429">
        <v>25706</v>
      </c>
      <c r="D16" s="429">
        <v>7962</v>
      </c>
      <c r="E16" s="429">
        <v>5546</v>
      </c>
      <c r="F16" s="429">
        <v>174</v>
      </c>
      <c r="G16" s="429">
        <v>10290</v>
      </c>
      <c r="H16" s="429">
        <v>1734</v>
      </c>
      <c r="I16" s="429">
        <v>334</v>
      </c>
    </row>
    <row r="17" spans="1:11" ht="15" customHeight="1">
      <c r="A17" s="443" t="s">
        <v>1728</v>
      </c>
      <c r="B17" s="429">
        <v>25069</v>
      </c>
      <c r="C17" s="429">
        <v>24806</v>
      </c>
      <c r="D17" s="429">
        <v>13954</v>
      </c>
      <c r="E17" s="429">
        <v>2488</v>
      </c>
      <c r="F17" s="429">
        <v>81</v>
      </c>
      <c r="G17" s="429">
        <v>6938</v>
      </c>
      <c r="H17" s="429">
        <v>1345</v>
      </c>
      <c r="I17" s="429">
        <v>263</v>
      </c>
    </row>
    <row r="18" spans="1:11" ht="15" customHeight="1">
      <c r="A18" s="443" t="s">
        <v>1729</v>
      </c>
      <c r="B18" s="429">
        <v>15848</v>
      </c>
      <c r="C18" s="429">
        <v>15694</v>
      </c>
      <c r="D18" s="429">
        <v>12240</v>
      </c>
      <c r="E18" s="429">
        <v>196</v>
      </c>
      <c r="F18" s="429">
        <v>17</v>
      </c>
      <c r="G18" s="429">
        <v>2701</v>
      </c>
      <c r="H18" s="429">
        <v>540</v>
      </c>
      <c r="I18" s="429">
        <v>154</v>
      </c>
    </row>
    <row r="19" spans="1:11" ht="15" customHeight="1">
      <c r="A19" s="443" t="s">
        <v>1730</v>
      </c>
      <c r="B19" s="429">
        <v>19084</v>
      </c>
      <c r="C19" s="429">
        <v>18887</v>
      </c>
      <c r="D19" s="429">
        <v>16302</v>
      </c>
      <c r="E19" s="429">
        <v>121</v>
      </c>
      <c r="F19" s="429">
        <v>11</v>
      </c>
      <c r="G19" s="429">
        <v>2171</v>
      </c>
      <c r="H19" s="429">
        <v>282</v>
      </c>
      <c r="I19" s="429">
        <v>197</v>
      </c>
    </row>
    <row r="20" spans="1:11" ht="15" customHeight="1">
      <c r="A20" s="443" t="s">
        <v>1731</v>
      </c>
      <c r="B20" s="429">
        <v>27017</v>
      </c>
      <c r="C20" s="429">
        <v>26914</v>
      </c>
      <c r="D20" s="429">
        <v>25097</v>
      </c>
      <c r="E20" s="429">
        <v>76</v>
      </c>
      <c r="F20" s="429">
        <v>3</v>
      </c>
      <c r="G20" s="429">
        <v>1506</v>
      </c>
      <c r="H20" s="429">
        <v>232</v>
      </c>
      <c r="I20" s="429">
        <v>103</v>
      </c>
    </row>
    <row r="21" spans="1:11" ht="9.75" customHeight="1">
      <c r="A21" s="443"/>
      <c r="B21" s="427"/>
      <c r="C21" s="427"/>
      <c r="D21" s="427"/>
      <c r="E21" s="427"/>
      <c r="F21" s="427"/>
      <c r="G21" s="427"/>
      <c r="H21" s="427"/>
      <c r="I21" s="427"/>
      <c r="K21" s="500"/>
    </row>
    <row r="22" spans="1:11" ht="15" customHeight="1">
      <c r="A22" s="443" t="s">
        <v>1732</v>
      </c>
      <c r="B22" s="429">
        <v>34802</v>
      </c>
      <c r="C22" s="429">
        <v>34782</v>
      </c>
      <c r="D22" s="429">
        <v>33571</v>
      </c>
      <c r="E22" s="429">
        <v>17</v>
      </c>
      <c r="F22" s="429" t="s">
        <v>1470</v>
      </c>
      <c r="G22" s="429">
        <v>1033</v>
      </c>
      <c r="H22" s="429">
        <v>161</v>
      </c>
      <c r="I22" s="429">
        <v>20</v>
      </c>
    </row>
    <row r="23" spans="1:11" ht="15" customHeight="1">
      <c r="A23" s="443" t="s">
        <v>1733</v>
      </c>
      <c r="B23" s="429">
        <v>22423</v>
      </c>
      <c r="C23" s="429">
        <v>22415</v>
      </c>
      <c r="D23" s="429">
        <v>21839</v>
      </c>
      <c r="E23" s="429">
        <v>5</v>
      </c>
      <c r="F23" s="429" t="s">
        <v>1470</v>
      </c>
      <c r="G23" s="429">
        <v>477</v>
      </c>
      <c r="H23" s="429">
        <v>94</v>
      </c>
      <c r="I23" s="429">
        <v>8</v>
      </c>
    </row>
    <row r="24" spans="1:11" ht="15" customHeight="1">
      <c r="A24" s="443" t="s">
        <v>1734</v>
      </c>
      <c r="B24" s="429">
        <v>5970</v>
      </c>
      <c r="C24" s="429">
        <v>5968</v>
      </c>
      <c r="D24" s="429">
        <v>5826</v>
      </c>
      <c r="E24" s="429" t="s">
        <v>1470</v>
      </c>
      <c r="F24" s="429" t="s">
        <v>1470</v>
      </c>
      <c r="G24" s="429">
        <v>109</v>
      </c>
      <c r="H24" s="429">
        <v>33</v>
      </c>
      <c r="I24" s="429">
        <v>2</v>
      </c>
    </row>
    <row r="25" spans="1:11" s="424" customFormat="1" ht="15" customHeight="1">
      <c r="A25" s="443" t="s">
        <v>1735</v>
      </c>
      <c r="B25" s="429">
        <v>3156</v>
      </c>
      <c r="C25" s="429">
        <v>3154</v>
      </c>
      <c r="D25" s="429">
        <v>3072</v>
      </c>
      <c r="E25" s="429" t="s">
        <v>1470</v>
      </c>
      <c r="F25" s="429" t="s">
        <v>1470</v>
      </c>
      <c r="G25" s="429">
        <v>47</v>
      </c>
      <c r="H25" s="429">
        <v>35</v>
      </c>
      <c r="I25" s="429">
        <v>2</v>
      </c>
    </row>
    <row r="26" spans="1:11" ht="9.75" customHeight="1">
      <c r="A26" s="443"/>
      <c r="B26" s="427"/>
      <c r="C26" s="427"/>
      <c r="D26" s="427"/>
      <c r="E26" s="427"/>
      <c r="F26" s="427"/>
      <c r="G26" s="427"/>
      <c r="H26" s="427"/>
      <c r="I26" s="427"/>
    </row>
    <row r="27" spans="1:11" ht="15" customHeight="1">
      <c r="A27" s="345" t="s">
        <v>1669</v>
      </c>
      <c r="B27" s="429">
        <v>712211</v>
      </c>
      <c r="C27" s="429">
        <v>705212</v>
      </c>
      <c r="D27" s="429">
        <v>425473</v>
      </c>
      <c r="E27" s="429">
        <v>44190</v>
      </c>
      <c r="F27" s="429">
        <v>2299</v>
      </c>
      <c r="G27" s="429">
        <v>208927</v>
      </c>
      <c r="H27" s="429">
        <v>24323</v>
      </c>
      <c r="I27" s="429">
        <v>6999</v>
      </c>
      <c r="J27" s="429"/>
    </row>
    <row r="28" spans="1:11" ht="9.75" customHeight="1">
      <c r="A28" s="443"/>
      <c r="B28" s="427"/>
      <c r="C28" s="427"/>
      <c r="D28" s="427"/>
      <c r="E28" s="427"/>
      <c r="F28" s="427"/>
      <c r="G28" s="427"/>
      <c r="H28" s="427"/>
      <c r="I28" s="427"/>
      <c r="J28" s="429"/>
    </row>
    <row r="29" spans="1:11" ht="15" customHeight="1">
      <c r="A29" s="443" t="s">
        <v>1722</v>
      </c>
      <c r="B29" s="429">
        <v>17029</v>
      </c>
      <c r="C29" s="429">
        <v>16327</v>
      </c>
      <c r="D29" s="429">
        <v>358</v>
      </c>
      <c r="E29" s="429">
        <v>1</v>
      </c>
      <c r="F29" s="429">
        <v>38</v>
      </c>
      <c r="G29" s="429">
        <v>15375</v>
      </c>
      <c r="H29" s="429">
        <v>555</v>
      </c>
      <c r="I29" s="429">
        <v>702</v>
      </c>
      <c r="J29" s="429"/>
    </row>
    <row r="30" spans="1:11" ht="15" customHeight="1">
      <c r="A30" s="443" t="s">
        <v>1723</v>
      </c>
      <c r="B30" s="429">
        <v>35271</v>
      </c>
      <c r="C30" s="429">
        <v>34467</v>
      </c>
      <c r="D30" s="429">
        <v>2360</v>
      </c>
      <c r="E30" s="429">
        <v>390</v>
      </c>
      <c r="F30" s="429">
        <v>229</v>
      </c>
      <c r="G30" s="429">
        <v>29605</v>
      </c>
      <c r="H30" s="429">
        <v>1883</v>
      </c>
      <c r="I30" s="429">
        <v>804</v>
      </c>
      <c r="J30" s="429"/>
    </row>
    <row r="31" spans="1:11" ht="15" customHeight="1">
      <c r="A31" s="443" t="s">
        <v>1724</v>
      </c>
      <c r="B31" s="429">
        <v>40746</v>
      </c>
      <c r="C31" s="429">
        <v>39816</v>
      </c>
      <c r="D31" s="429">
        <v>3096</v>
      </c>
      <c r="E31" s="429">
        <v>2911</v>
      </c>
      <c r="F31" s="429">
        <v>365</v>
      </c>
      <c r="G31" s="429">
        <v>31171</v>
      </c>
      <c r="H31" s="429">
        <v>2273</v>
      </c>
      <c r="I31" s="429">
        <v>930</v>
      </c>
      <c r="J31" s="429"/>
    </row>
    <row r="32" spans="1:11" ht="15" customHeight="1">
      <c r="A32" s="443" t="s">
        <v>1725</v>
      </c>
      <c r="B32" s="429">
        <v>53691</v>
      </c>
      <c r="C32" s="429">
        <v>52824</v>
      </c>
      <c r="D32" s="429">
        <v>7049</v>
      </c>
      <c r="E32" s="429">
        <v>6298</v>
      </c>
      <c r="F32" s="429">
        <v>351</v>
      </c>
      <c r="G32" s="429">
        <v>35820</v>
      </c>
      <c r="H32" s="429">
        <v>3306</v>
      </c>
      <c r="I32" s="429">
        <v>867</v>
      </c>
      <c r="J32" s="429"/>
    </row>
    <row r="33" spans="1:10" ht="15" customHeight="1">
      <c r="A33" s="443" t="s">
        <v>1726</v>
      </c>
      <c r="B33" s="429">
        <v>60801</v>
      </c>
      <c r="C33" s="429">
        <v>59910</v>
      </c>
      <c r="D33" s="429">
        <v>8637</v>
      </c>
      <c r="E33" s="429">
        <v>13388</v>
      </c>
      <c r="F33" s="429">
        <v>584</v>
      </c>
      <c r="G33" s="429">
        <v>33792</v>
      </c>
      <c r="H33" s="429">
        <v>3509</v>
      </c>
      <c r="I33" s="429">
        <v>891</v>
      </c>
      <c r="J33" s="429"/>
    </row>
    <row r="34" spans="1:10" ht="9.75" customHeight="1">
      <c r="A34" s="443"/>
      <c r="B34" s="427"/>
      <c r="C34" s="427"/>
      <c r="D34" s="427"/>
      <c r="E34" s="427"/>
      <c r="F34" s="427"/>
      <c r="G34" s="427"/>
      <c r="H34" s="427"/>
      <c r="I34" s="427"/>
      <c r="J34" s="429"/>
    </row>
    <row r="35" spans="1:10" ht="15" customHeight="1">
      <c r="A35" s="443" t="s">
        <v>1727</v>
      </c>
      <c r="B35" s="429">
        <v>62381</v>
      </c>
      <c r="C35" s="429">
        <v>61535</v>
      </c>
      <c r="D35" s="429">
        <v>17785</v>
      </c>
      <c r="E35" s="429">
        <v>13762</v>
      </c>
      <c r="F35" s="429">
        <v>444</v>
      </c>
      <c r="G35" s="429">
        <v>24742</v>
      </c>
      <c r="H35" s="429">
        <v>4802</v>
      </c>
      <c r="I35" s="429">
        <v>846</v>
      </c>
      <c r="J35" s="429"/>
    </row>
    <row r="36" spans="1:10" ht="15" customHeight="1">
      <c r="A36" s="443" t="s">
        <v>1728</v>
      </c>
      <c r="B36" s="429">
        <v>61356</v>
      </c>
      <c r="C36" s="429">
        <v>60694</v>
      </c>
      <c r="D36" s="429">
        <v>33278</v>
      </c>
      <c r="E36" s="429">
        <v>6349</v>
      </c>
      <c r="F36" s="429">
        <v>216</v>
      </c>
      <c r="G36" s="429">
        <v>16973</v>
      </c>
      <c r="H36" s="429">
        <v>3878</v>
      </c>
      <c r="I36" s="429">
        <v>662</v>
      </c>
      <c r="J36" s="429"/>
    </row>
    <row r="37" spans="1:10" ht="15" customHeight="1">
      <c r="A37" s="443" t="s">
        <v>1729</v>
      </c>
      <c r="B37" s="429">
        <v>40587</v>
      </c>
      <c r="C37" s="429">
        <v>40209</v>
      </c>
      <c r="D37" s="429">
        <v>31316</v>
      </c>
      <c r="E37" s="429">
        <v>517</v>
      </c>
      <c r="F37" s="429">
        <v>42</v>
      </c>
      <c r="G37" s="429">
        <v>6743</v>
      </c>
      <c r="H37" s="429">
        <v>1591</v>
      </c>
      <c r="I37" s="429">
        <v>378</v>
      </c>
      <c r="J37" s="429"/>
    </row>
    <row r="38" spans="1:10" ht="15" customHeight="1">
      <c r="A38" s="443" t="s">
        <v>1730</v>
      </c>
      <c r="B38" s="429">
        <v>53121</v>
      </c>
      <c r="C38" s="429">
        <v>52604</v>
      </c>
      <c r="D38" s="429">
        <v>45817</v>
      </c>
      <c r="E38" s="429">
        <v>313</v>
      </c>
      <c r="F38" s="429">
        <v>26</v>
      </c>
      <c r="G38" s="429">
        <v>5608</v>
      </c>
      <c r="H38" s="429">
        <v>840</v>
      </c>
      <c r="I38" s="429">
        <v>517</v>
      </c>
      <c r="J38" s="429"/>
    </row>
    <row r="39" spans="1:10" ht="15" customHeight="1">
      <c r="A39" s="443" t="s">
        <v>1731</v>
      </c>
      <c r="B39" s="429">
        <v>78008</v>
      </c>
      <c r="C39" s="429">
        <v>77701</v>
      </c>
      <c r="D39" s="429">
        <v>72514</v>
      </c>
      <c r="E39" s="429">
        <v>201</v>
      </c>
      <c r="F39" s="429">
        <v>4</v>
      </c>
      <c r="G39" s="429">
        <v>4283</v>
      </c>
      <c r="H39" s="429">
        <v>699</v>
      </c>
      <c r="I39" s="429">
        <v>307</v>
      </c>
      <c r="J39" s="429"/>
    </row>
    <row r="40" spans="1:10" ht="9.75" customHeight="1">
      <c r="A40" s="443"/>
      <c r="B40" s="427"/>
      <c r="C40" s="427"/>
      <c r="D40" s="427"/>
      <c r="E40" s="427"/>
      <c r="F40" s="427"/>
      <c r="G40" s="427"/>
      <c r="H40" s="427"/>
      <c r="I40" s="427"/>
      <c r="J40" s="429"/>
    </row>
    <row r="41" spans="1:10" ht="15" customHeight="1">
      <c r="A41" s="443" t="s">
        <v>1732</v>
      </c>
      <c r="B41" s="429">
        <v>106246</v>
      </c>
      <c r="C41" s="429">
        <v>106185</v>
      </c>
      <c r="D41" s="429">
        <v>102660</v>
      </c>
      <c r="E41" s="429">
        <v>51</v>
      </c>
      <c r="F41" s="429" t="s">
        <v>1470</v>
      </c>
      <c r="G41" s="429">
        <v>2993</v>
      </c>
      <c r="H41" s="429">
        <v>481</v>
      </c>
      <c r="I41" s="429">
        <v>61</v>
      </c>
      <c r="J41" s="429"/>
    </row>
    <row r="42" spans="1:10" ht="15" customHeight="1">
      <c r="A42" s="443" t="s">
        <v>1733</v>
      </c>
      <c r="B42" s="429">
        <v>72499</v>
      </c>
      <c r="C42" s="429">
        <v>72477</v>
      </c>
      <c r="D42" s="429">
        <v>70804</v>
      </c>
      <c r="E42" s="429">
        <v>9</v>
      </c>
      <c r="F42" s="429" t="s">
        <v>1470</v>
      </c>
      <c r="G42" s="429">
        <v>1368</v>
      </c>
      <c r="H42" s="429">
        <v>296</v>
      </c>
      <c r="I42" s="429">
        <v>22</v>
      </c>
      <c r="J42" s="429"/>
    </row>
    <row r="43" spans="1:10">
      <c r="A43" s="443" t="s">
        <v>1734</v>
      </c>
      <c r="B43" s="429">
        <v>20142</v>
      </c>
      <c r="C43" s="429">
        <v>20137</v>
      </c>
      <c r="D43" s="429">
        <v>19721</v>
      </c>
      <c r="E43" s="429" t="s">
        <v>1470</v>
      </c>
      <c r="F43" s="429" t="s">
        <v>1470</v>
      </c>
      <c r="G43" s="429">
        <v>312</v>
      </c>
      <c r="H43" s="429">
        <v>104</v>
      </c>
      <c r="I43" s="429">
        <v>5</v>
      </c>
      <c r="J43" s="429"/>
    </row>
    <row r="44" spans="1:10">
      <c r="A44" s="443" t="s">
        <v>1735</v>
      </c>
      <c r="B44" s="429">
        <v>10297</v>
      </c>
      <c r="C44" s="429">
        <v>10290</v>
      </c>
      <c r="D44" s="429">
        <v>10052</v>
      </c>
      <c r="E44" s="429" t="s">
        <v>1470</v>
      </c>
      <c r="F44" s="429" t="s">
        <v>1470</v>
      </c>
      <c r="G44" s="429">
        <v>135</v>
      </c>
      <c r="H44" s="429">
        <v>103</v>
      </c>
      <c r="I44" s="429">
        <v>7</v>
      </c>
      <c r="J44" s="429"/>
    </row>
    <row r="45" spans="1:10" ht="9" customHeight="1">
      <c r="A45" s="449"/>
      <c r="B45" s="450"/>
      <c r="C45" s="450"/>
      <c r="D45" s="450"/>
      <c r="E45" s="450"/>
      <c r="F45" s="450"/>
      <c r="G45" s="450"/>
      <c r="H45" s="450"/>
      <c r="I45" s="450"/>
      <c r="J45" s="429"/>
    </row>
    <row r="46" spans="1:10">
      <c r="A46" s="836" t="s">
        <v>1736</v>
      </c>
      <c r="B46" s="837"/>
      <c r="C46" s="837"/>
    </row>
  </sheetData>
  <mergeCells count="13">
    <mergeCell ref="G5:G6"/>
    <mergeCell ref="H5:H6"/>
    <mergeCell ref="A46:C46"/>
    <mergeCell ref="A1:I1"/>
    <mergeCell ref="A2:I2"/>
    <mergeCell ref="A4:A6"/>
    <mergeCell ref="B4:B6"/>
    <mergeCell ref="C4:H4"/>
    <mergeCell ref="I4:I6"/>
    <mergeCell ref="C5:C6"/>
    <mergeCell ref="D5:D6"/>
    <mergeCell ref="E5:E6"/>
    <mergeCell ref="F5:F6"/>
  </mergeCells>
  <phoneticPr fontId="3"/>
  <pageMargins left="0.6" right="0.75" top="1" bottom="0.26" header="0.51200000000000001" footer="0.17"/>
  <pageSetup paperSize="9" scale="75" orientation="landscape"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D7874-7AAF-4574-899A-CD5CD739850A}">
  <dimension ref="A1:CQ107"/>
  <sheetViews>
    <sheetView workbookViewId="0">
      <pane xSplit="2" ySplit="3" topLeftCell="C4" activePane="bottomRight" state="frozen"/>
      <selection pane="topRight" activeCell="D1" sqref="D1"/>
      <selection pane="bottomLeft"/>
      <selection pane="bottomRight" sqref="A1:CQ1"/>
    </sheetView>
  </sheetViews>
  <sheetFormatPr defaultColWidth="9" defaultRowHeight="13"/>
  <cols>
    <col min="1" max="16384" width="9" style="386"/>
  </cols>
  <sheetData>
    <row r="1" spans="1:95" s="385" customFormat="1" ht="21.75" customHeight="1">
      <c r="A1" s="902" t="s">
        <v>1737</v>
      </c>
      <c r="B1" s="902"/>
      <c r="C1" s="902"/>
      <c r="D1" s="902"/>
      <c r="E1" s="902"/>
      <c r="F1" s="902"/>
      <c r="G1" s="902"/>
      <c r="H1" s="902"/>
      <c r="I1" s="902"/>
      <c r="J1" s="902"/>
      <c r="K1" s="902"/>
      <c r="L1" s="902"/>
      <c r="M1" s="902"/>
      <c r="N1" s="902"/>
      <c r="O1" s="902"/>
      <c r="P1" s="902"/>
      <c r="Q1" s="902"/>
      <c r="R1" s="902"/>
      <c r="S1" s="902"/>
      <c r="T1" s="902"/>
      <c r="U1" s="902"/>
      <c r="V1" s="902"/>
      <c r="W1" s="902"/>
      <c r="X1" s="902"/>
      <c r="Y1" s="902"/>
      <c r="Z1" s="902"/>
      <c r="AA1" s="902"/>
      <c r="AB1" s="902"/>
      <c r="AC1" s="902"/>
      <c r="AD1" s="902"/>
      <c r="AE1" s="902"/>
      <c r="AF1" s="902"/>
      <c r="AG1" s="902"/>
      <c r="AH1" s="902"/>
      <c r="AI1" s="902"/>
      <c r="AJ1" s="902"/>
      <c r="AK1" s="902"/>
      <c r="AL1" s="902"/>
      <c r="AM1" s="902"/>
      <c r="AN1" s="902"/>
      <c r="AO1" s="902"/>
      <c r="AP1" s="902"/>
      <c r="AQ1" s="902"/>
      <c r="AR1" s="902"/>
      <c r="AS1" s="902"/>
      <c r="AT1" s="902"/>
      <c r="AU1" s="902"/>
      <c r="AV1" s="902"/>
      <c r="AW1" s="902"/>
      <c r="AX1" s="902"/>
      <c r="AY1" s="902"/>
      <c r="AZ1" s="902"/>
      <c r="BA1" s="902"/>
      <c r="BB1" s="902"/>
      <c r="BC1" s="902"/>
      <c r="BD1" s="902"/>
      <c r="BE1" s="902"/>
      <c r="BF1" s="902"/>
      <c r="BG1" s="902"/>
      <c r="BH1" s="902"/>
      <c r="BI1" s="902"/>
      <c r="BJ1" s="902"/>
      <c r="BK1" s="902"/>
      <c r="BL1" s="902"/>
      <c r="BM1" s="902"/>
      <c r="BN1" s="902"/>
      <c r="BO1" s="902"/>
      <c r="BP1" s="902"/>
      <c r="BQ1" s="902"/>
      <c r="BR1" s="902"/>
      <c r="BS1" s="902"/>
      <c r="BT1" s="902"/>
      <c r="BU1" s="902"/>
      <c r="BV1" s="902"/>
      <c r="BW1" s="902"/>
      <c r="BX1" s="902"/>
      <c r="BY1" s="902"/>
      <c r="BZ1" s="902"/>
      <c r="CA1" s="902"/>
      <c r="CB1" s="902"/>
      <c r="CC1" s="902"/>
      <c r="CD1" s="902"/>
      <c r="CE1" s="902"/>
      <c r="CF1" s="902"/>
      <c r="CG1" s="902"/>
      <c r="CH1" s="902"/>
      <c r="CI1" s="902"/>
      <c r="CJ1" s="902"/>
      <c r="CK1" s="902"/>
      <c r="CL1" s="902"/>
      <c r="CM1" s="902"/>
      <c r="CN1" s="902"/>
      <c r="CO1" s="902"/>
      <c r="CP1" s="902"/>
      <c r="CQ1" s="902"/>
    </row>
    <row r="2" spans="1:95" ht="21.75" customHeight="1">
      <c r="A2" s="395"/>
    </row>
    <row r="3" spans="1:95" ht="130.5" customHeight="1">
      <c r="A3" s="475" t="s">
        <v>1637</v>
      </c>
      <c r="B3" s="475" t="s">
        <v>1638</v>
      </c>
      <c r="C3" s="477" t="s">
        <v>94</v>
      </c>
      <c r="D3" s="476" t="s">
        <v>1738</v>
      </c>
      <c r="E3" s="476" t="s">
        <v>1739</v>
      </c>
      <c r="F3" s="476" t="s">
        <v>1740</v>
      </c>
      <c r="G3" s="476" t="s">
        <v>1741</v>
      </c>
      <c r="H3" s="476" t="s">
        <v>1742</v>
      </c>
      <c r="I3" s="476" t="s">
        <v>1743</v>
      </c>
      <c r="J3" s="476" t="s">
        <v>1744</v>
      </c>
      <c r="K3" s="476" t="s">
        <v>1745</v>
      </c>
      <c r="L3" s="476" t="s">
        <v>1746</v>
      </c>
      <c r="M3" s="476" t="s">
        <v>1747</v>
      </c>
      <c r="N3" s="476" t="s">
        <v>1748</v>
      </c>
      <c r="O3" s="476" t="s">
        <v>1749</v>
      </c>
      <c r="P3" s="476" t="s">
        <v>1750</v>
      </c>
      <c r="Q3" s="476" t="s">
        <v>1751</v>
      </c>
      <c r="R3" s="476" t="s">
        <v>1752</v>
      </c>
      <c r="S3" s="476" t="s">
        <v>1753</v>
      </c>
      <c r="T3" s="476" t="s">
        <v>1754</v>
      </c>
      <c r="U3" s="476" t="s">
        <v>1755</v>
      </c>
      <c r="V3" s="476" t="s">
        <v>1756</v>
      </c>
      <c r="W3" s="476" t="s">
        <v>1757</v>
      </c>
      <c r="X3" s="476" t="s">
        <v>1758</v>
      </c>
      <c r="Y3" s="476" t="s">
        <v>1759</v>
      </c>
      <c r="Z3" s="476" t="s">
        <v>1760</v>
      </c>
      <c r="AA3" s="476" t="s">
        <v>1761</v>
      </c>
      <c r="AB3" s="476" t="s">
        <v>1762</v>
      </c>
      <c r="AC3" s="476" t="s">
        <v>1763</v>
      </c>
      <c r="AD3" s="476" t="s">
        <v>1764</v>
      </c>
      <c r="AE3" s="476" t="s">
        <v>1765</v>
      </c>
      <c r="AF3" s="476" t="s">
        <v>1766</v>
      </c>
      <c r="AG3" s="476" t="s">
        <v>1767</v>
      </c>
      <c r="AH3" s="476" t="s">
        <v>1768</v>
      </c>
      <c r="AI3" s="476" t="s">
        <v>1769</v>
      </c>
      <c r="AJ3" s="476" t="s">
        <v>1770</v>
      </c>
      <c r="AK3" s="476" t="s">
        <v>1771</v>
      </c>
      <c r="AL3" s="476" t="s">
        <v>1772</v>
      </c>
      <c r="AM3" s="476" t="s">
        <v>1773</v>
      </c>
      <c r="AN3" s="476" t="s">
        <v>1774</v>
      </c>
      <c r="AO3" s="476" t="s">
        <v>1775</v>
      </c>
      <c r="AP3" s="476" t="s">
        <v>1776</v>
      </c>
      <c r="AQ3" s="476" t="s">
        <v>1777</v>
      </c>
      <c r="AR3" s="476" t="s">
        <v>1778</v>
      </c>
      <c r="AS3" s="476" t="s">
        <v>1779</v>
      </c>
      <c r="AT3" s="476" t="s">
        <v>1780</v>
      </c>
      <c r="AU3" s="476" t="s">
        <v>1781</v>
      </c>
      <c r="AV3" s="476" t="s">
        <v>1782</v>
      </c>
      <c r="AW3" s="476" t="s">
        <v>1783</v>
      </c>
      <c r="AX3" s="476" t="s">
        <v>1784</v>
      </c>
      <c r="AY3" s="476" t="s">
        <v>1785</v>
      </c>
      <c r="AZ3" s="476" t="s">
        <v>1786</v>
      </c>
      <c r="BA3" s="476" t="s">
        <v>1787</v>
      </c>
      <c r="BB3" s="476" t="s">
        <v>1788</v>
      </c>
      <c r="BC3" s="476" t="s">
        <v>1789</v>
      </c>
      <c r="BD3" s="476" t="s">
        <v>1790</v>
      </c>
      <c r="BE3" s="476" t="s">
        <v>1791</v>
      </c>
      <c r="BF3" s="476" t="s">
        <v>1792</v>
      </c>
      <c r="BG3" s="476" t="s">
        <v>1793</v>
      </c>
      <c r="BH3" s="476" t="s">
        <v>1794</v>
      </c>
      <c r="BI3" s="476" t="s">
        <v>1795</v>
      </c>
      <c r="BJ3" s="476" t="s">
        <v>1796</v>
      </c>
      <c r="BK3" s="476" t="s">
        <v>1797</v>
      </c>
      <c r="BL3" s="476" t="s">
        <v>1798</v>
      </c>
      <c r="BM3" s="476" t="s">
        <v>1799</v>
      </c>
      <c r="BN3" s="476" t="s">
        <v>1800</v>
      </c>
      <c r="BO3" s="476" t="s">
        <v>1801</v>
      </c>
      <c r="BP3" s="476" t="s">
        <v>1802</v>
      </c>
      <c r="BQ3" s="476" t="s">
        <v>1803</v>
      </c>
      <c r="BR3" s="476" t="s">
        <v>1804</v>
      </c>
      <c r="BS3" s="476" t="s">
        <v>1805</v>
      </c>
      <c r="BT3" s="476" t="s">
        <v>1806</v>
      </c>
      <c r="BU3" s="476" t="s">
        <v>1807</v>
      </c>
      <c r="BV3" s="476" t="s">
        <v>1808</v>
      </c>
      <c r="BW3" s="476" t="s">
        <v>1809</v>
      </c>
      <c r="BX3" s="476" t="s">
        <v>1810</v>
      </c>
      <c r="BY3" s="476" t="s">
        <v>1811</v>
      </c>
      <c r="BZ3" s="476" t="s">
        <v>1812</v>
      </c>
      <c r="CA3" s="476" t="s">
        <v>1813</v>
      </c>
      <c r="CB3" s="476" t="s">
        <v>1814</v>
      </c>
      <c r="CC3" s="476" t="s">
        <v>1815</v>
      </c>
      <c r="CD3" s="476" t="s">
        <v>1816</v>
      </c>
      <c r="CE3" s="476" t="s">
        <v>1817</v>
      </c>
      <c r="CF3" s="476" t="s">
        <v>1818</v>
      </c>
      <c r="CG3" s="476" t="s">
        <v>1819</v>
      </c>
      <c r="CH3" s="476" t="s">
        <v>1820</v>
      </c>
      <c r="CI3" s="476" t="s">
        <v>1821</v>
      </c>
      <c r="CJ3" s="476" t="s">
        <v>1822</v>
      </c>
      <c r="CK3" s="476" t="s">
        <v>1823</v>
      </c>
      <c r="CL3" s="476" t="s">
        <v>1824</v>
      </c>
      <c r="CM3" s="476" t="s">
        <v>1825</v>
      </c>
      <c r="CN3" s="476" t="s">
        <v>1826</v>
      </c>
      <c r="CO3" s="476" t="s">
        <v>1827</v>
      </c>
      <c r="CP3" s="476" t="s">
        <v>1828</v>
      </c>
      <c r="CQ3" s="476" t="s">
        <v>1829</v>
      </c>
    </row>
    <row r="4" spans="1:95" ht="18" customHeight="1">
      <c r="A4" s="479" t="s">
        <v>1313</v>
      </c>
      <c r="B4" s="480"/>
      <c r="C4" s="387">
        <v>301718</v>
      </c>
      <c r="D4" s="387">
        <v>299076</v>
      </c>
      <c r="E4" s="387">
        <v>145609</v>
      </c>
      <c r="F4" s="387">
        <v>4040</v>
      </c>
      <c r="G4" s="387">
        <v>148645</v>
      </c>
      <c r="H4" s="387">
        <v>40517</v>
      </c>
      <c r="I4" s="387">
        <v>63153</v>
      </c>
      <c r="J4" s="387">
        <v>30426</v>
      </c>
      <c r="K4" s="387">
        <v>14548</v>
      </c>
      <c r="L4" s="387">
        <v>79213</v>
      </c>
      <c r="M4" s="387">
        <v>49531</v>
      </c>
      <c r="N4" s="387">
        <v>17150</v>
      </c>
      <c r="O4" s="387">
        <v>2750</v>
      </c>
      <c r="P4" s="387">
        <v>761</v>
      </c>
      <c r="Q4" s="387">
        <v>295749</v>
      </c>
      <c r="R4" s="387">
        <v>143704</v>
      </c>
      <c r="S4" s="387">
        <v>3943</v>
      </c>
      <c r="T4" s="387">
        <v>147362</v>
      </c>
      <c r="U4" s="387">
        <v>39912</v>
      </c>
      <c r="V4" s="387">
        <v>62754</v>
      </c>
      <c r="W4" s="387">
        <v>30225</v>
      </c>
      <c r="X4" s="387">
        <v>14470</v>
      </c>
      <c r="Y4" s="387">
        <v>78385</v>
      </c>
      <c r="Z4" s="387">
        <v>49185</v>
      </c>
      <c r="AA4" s="387">
        <v>17048</v>
      </c>
      <c r="AB4" s="387">
        <v>2743</v>
      </c>
      <c r="AC4" s="387">
        <v>719</v>
      </c>
      <c r="AD4" s="387">
        <v>151985</v>
      </c>
      <c r="AE4" s="387">
        <v>127666</v>
      </c>
      <c r="AF4" s="387">
        <v>502</v>
      </c>
      <c r="AG4" s="387">
        <v>23538</v>
      </c>
      <c r="AH4" s="387">
        <v>815</v>
      </c>
      <c r="AI4" s="387">
        <v>2595</v>
      </c>
      <c r="AJ4" s="387">
        <v>10145</v>
      </c>
      <c r="AK4" s="387">
        <v>9983</v>
      </c>
      <c r="AL4" s="387">
        <v>5152</v>
      </c>
      <c r="AM4" s="387">
        <v>8510</v>
      </c>
      <c r="AN4" s="387">
        <v>7903</v>
      </c>
      <c r="AO4" s="387">
        <v>1973</v>
      </c>
      <c r="AP4" s="387">
        <v>271</v>
      </c>
      <c r="AQ4" s="387">
        <v>20257</v>
      </c>
      <c r="AR4" s="387">
        <v>62</v>
      </c>
      <c r="AS4" s="387">
        <v>380</v>
      </c>
      <c r="AT4" s="387">
        <v>19815</v>
      </c>
      <c r="AU4" s="387">
        <v>323</v>
      </c>
      <c r="AV4" s="387">
        <v>16796</v>
      </c>
      <c r="AW4" s="387">
        <v>2345</v>
      </c>
      <c r="AX4" s="387">
        <v>351</v>
      </c>
      <c r="AY4" s="387">
        <v>8790</v>
      </c>
      <c r="AZ4" s="387">
        <v>9926</v>
      </c>
      <c r="BA4" s="387">
        <v>1044</v>
      </c>
      <c r="BB4" s="387">
        <v>55</v>
      </c>
      <c r="BC4" s="387">
        <v>0</v>
      </c>
      <c r="BD4" s="387">
        <v>113156</v>
      </c>
      <c r="BE4" s="387">
        <v>15223</v>
      </c>
      <c r="BF4" s="387">
        <v>2898</v>
      </c>
      <c r="BG4" s="387">
        <v>94695</v>
      </c>
      <c r="BH4" s="387">
        <v>37729</v>
      </c>
      <c r="BI4" s="387">
        <v>37206</v>
      </c>
      <c r="BJ4" s="387">
        <v>16080</v>
      </c>
      <c r="BK4" s="387">
        <v>3679</v>
      </c>
      <c r="BL4" s="387">
        <v>60088</v>
      </c>
      <c r="BM4" s="387">
        <v>26649</v>
      </c>
      <c r="BN4" s="387">
        <v>7325</v>
      </c>
      <c r="BO4" s="387">
        <v>632</v>
      </c>
      <c r="BP4" s="387">
        <v>331</v>
      </c>
      <c r="BQ4" s="387">
        <v>10351</v>
      </c>
      <c r="BR4" s="387">
        <v>753</v>
      </c>
      <c r="BS4" s="387">
        <v>163</v>
      </c>
      <c r="BT4" s="387">
        <v>9314</v>
      </c>
      <c r="BU4" s="387">
        <v>1045</v>
      </c>
      <c r="BV4" s="387">
        <v>6157</v>
      </c>
      <c r="BW4" s="387">
        <v>1655</v>
      </c>
      <c r="BX4" s="387">
        <v>457</v>
      </c>
      <c r="BY4" s="387">
        <v>4355</v>
      </c>
      <c r="BZ4" s="387">
        <v>4100</v>
      </c>
      <c r="CA4" s="387">
        <v>776</v>
      </c>
      <c r="CB4" s="387">
        <v>83</v>
      </c>
      <c r="CC4" s="387">
        <v>117</v>
      </c>
      <c r="CD4" s="387">
        <v>3327</v>
      </c>
      <c r="CE4" s="387">
        <v>1905</v>
      </c>
      <c r="CF4" s="387">
        <v>97</v>
      </c>
      <c r="CG4" s="387">
        <v>1283</v>
      </c>
      <c r="CH4" s="387">
        <v>605</v>
      </c>
      <c r="CI4" s="387">
        <v>399</v>
      </c>
      <c r="CJ4" s="387">
        <v>201</v>
      </c>
      <c r="CK4" s="387">
        <v>78</v>
      </c>
      <c r="CL4" s="387">
        <v>828</v>
      </c>
      <c r="CM4" s="387">
        <v>346</v>
      </c>
      <c r="CN4" s="387">
        <v>102</v>
      </c>
      <c r="CO4" s="387">
        <v>7</v>
      </c>
      <c r="CP4" s="387">
        <v>42</v>
      </c>
      <c r="CQ4" s="387">
        <v>2642</v>
      </c>
    </row>
    <row r="5" spans="1:95" ht="18" customHeight="1">
      <c r="A5" s="479"/>
      <c r="B5" s="481"/>
      <c r="C5" s="387"/>
      <c r="D5" s="387"/>
      <c r="E5" s="387"/>
      <c r="F5" s="387"/>
      <c r="G5" s="387"/>
      <c r="H5" s="387"/>
      <c r="I5" s="387"/>
      <c r="J5" s="387"/>
      <c r="K5" s="387"/>
      <c r="L5" s="387"/>
      <c r="M5" s="387"/>
      <c r="N5" s="387"/>
      <c r="O5" s="387"/>
      <c r="P5" s="387"/>
      <c r="Q5" s="387"/>
      <c r="R5" s="387"/>
      <c r="S5" s="387"/>
      <c r="T5" s="387"/>
      <c r="U5" s="387"/>
      <c r="V5" s="387"/>
      <c r="W5" s="387"/>
      <c r="X5" s="387"/>
      <c r="Y5" s="387"/>
      <c r="Z5" s="387"/>
      <c r="AA5" s="387"/>
      <c r="AB5" s="387"/>
      <c r="AC5" s="387"/>
      <c r="AD5" s="387"/>
      <c r="AE5" s="387"/>
      <c r="AF5" s="387"/>
      <c r="AG5" s="387"/>
      <c r="AH5" s="387"/>
      <c r="AI5" s="387"/>
      <c r="AJ5" s="387"/>
      <c r="AK5" s="387"/>
      <c r="AL5" s="387"/>
      <c r="AM5" s="387"/>
      <c r="AN5" s="387"/>
      <c r="AO5" s="387"/>
      <c r="AP5" s="387"/>
      <c r="AQ5" s="387"/>
      <c r="AR5" s="387"/>
      <c r="AS5" s="387"/>
      <c r="AT5" s="387"/>
      <c r="AU5" s="387"/>
      <c r="AV5" s="387"/>
      <c r="AW5" s="387"/>
      <c r="AX5" s="387"/>
      <c r="AY5" s="387"/>
      <c r="AZ5" s="387"/>
      <c r="BA5" s="387"/>
      <c r="BB5" s="387"/>
      <c r="BC5" s="387"/>
      <c r="BD5" s="387"/>
      <c r="BE5" s="387"/>
      <c r="BF5" s="387"/>
      <c r="BG5" s="387"/>
      <c r="BH5" s="387"/>
      <c r="BI5" s="387"/>
      <c r="BJ5" s="387"/>
      <c r="BK5" s="387"/>
      <c r="BL5" s="387"/>
      <c r="BM5" s="387"/>
      <c r="BN5" s="387"/>
      <c r="BO5" s="387"/>
      <c r="BP5" s="387"/>
      <c r="BQ5" s="387"/>
      <c r="BR5" s="387"/>
      <c r="BS5" s="387"/>
      <c r="BT5" s="387"/>
      <c r="BU5" s="387"/>
      <c r="BV5" s="387"/>
      <c r="BW5" s="387"/>
      <c r="BX5" s="387"/>
      <c r="BY5" s="387"/>
      <c r="BZ5" s="387"/>
      <c r="CA5" s="387"/>
      <c r="CB5" s="387"/>
      <c r="CC5" s="387"/>
      <c r="CD5" s="387"/>
      <c r="CE5" s="387"/>
      <c r="CF5" s="387"/>
      <c r="CG5" s="387"/>
      <c r="CH5" s="387"/>
      <c r="CI5" s="387"/>
      <c r="CJ5" s="387"/>
      <c r="CK5" s="387"/>
      <c r="CL5" s="387"/>
      <c r="CM5" s="387"/>
      <c r="CN5" s="387"/>
      <c r="CO5" s="387"/>
      <c r="CP5" s="387"/>
      <c r="CQ5" s="387"/>
    </row>
    <row r="6" spans="1:95" s="395" customFormat="1">
      <c r="A6" s="395" t="s">
        <v>1314</v>
      </c>
      <c r="B6" s="396" t="s">
        <v>1648</v>
      </c>
      <c r="C6" s="395">
        <v>92050</v>
      </c>
      <c r="D6" s="395">
        <v>90759</v>
      </c>
      <c r="E6" s="395">
        <v>26102</v>
      </c>
      <c r="F6" s="395">
        <v>962</v>
      </c>
      <c r="G6" s="395">
        <v>63363</v>
      </c>
      <c r="H6" s="395">
        <v>10273</v>
      </c>
      <c r="I6" s="395">
        <v>23826</v>
      </c>
      <c r="J6" s="395">
        <v>18766</v>
      </c>
      <c r="K6" s="395">
        <v>10498</v>
      </c>
      <c r="L6" s="395">
        <v>26078</v>
      </c>
      <c r="M6" s="395">
        <v>23682</v>
      </c>
      <c r="N6" s="395">
        <v>11462</v>
      </c>
      <c r="O6" s="395">
        <v>2141</v>
      </c>
      <c r="P6" s="395">
        <v>328</v>
      </c>
      <c r="Q6" s="395">
        <v>89632</v>
      </c>
      <c r="R6" s="395">
        <v>25643</v>
      </c>
      <c r="S6" s="395">
        <v>932</v>
      </c>
      <c r="T6" s="395">
        <v>62742</v>
      </c>
      <c r="U6" s="395">
        <v>10066</v>
      </c>
      <c r="V6" s="395">
        <v>23595</v>
      </c>
      <c r="W6" s="395">
        <v>18639</v>
      </c>
      <c r="X6" s="395">
        <v>10442</v>
      </c>
      <c r="Y6" s="395">
        <v>25749</v>
      </c>
      <c r="Z6" s="395">
        <v>23466</v>
      </c>
      <c r="AA6" s="395">
        <v>11393</v>
      </c>
      <c r="AB6" s="395">
        <v>2134</v>
      </c>
      <c r="AC6" s="395">
        <v>311</v>
      </c>
      <c r="AD6" s="395">
        <v>36157</v>
      </c>
      <c r="AE6" s="395">
        <v>22313</v>
      </c>
      <c r="AF6" s="395">
        <v>165</v>
      </c>
      <c r="AG6" s="395">
        <v>13539</v>
      </c>
      <c r="AH6" s="395">
        <v>355</v>
      </c>
      <c r="AI6" s="395">
        <v>1025</v>
      </c>
      <c r="AJ6" s="395">
        <v>5423</v>
      </c>
      <c r="AK6" s="395">
        <v>6736</v>
      </c>
      <c r="AL6" s="395">
        <v>2554</v>
      </c>
      <c r="AM6" s="395">
        <v>4676</v>
      </c>
      <c r="AN6" s="395">
        <v>4834</v>
      </c>
      <c r="AO6" s="395">
        <v>1475</v>
      </c>
      <c r="AP6" s="395">
        <v>140</v>
      </c>
      <c r="AQ6" s="395">
        <v>3566</v>
      </c>
      <c r="AR6" s="395">
        <v>1</v>
      </c>
      <c r="AS6" s="395">
        <v>5</v>
      </c>
      <c r="AT6" s="395">
        <v>3560</v>
      </c>
      <c r="AU6" s="395">
        <v>73</v>
      </c>
      <c r="AV6" s="395">
        <v>2738</v>
      </c>
      <c r="AW6" s="395">
        <v>594</v>
      </c>
      <c r="AX6" s="395">
        <v>155</v>
      </c>
      <c r="AY6" s="395">
        <v>1526</v>
      </c>
      <c r="AZ6" s="395">
        <v>1719</v>
      </c>
      <c r="BA6" s="395">
        <v>302</v>
      </c>
      <c r="BB6" s="395">
        <v>13</v>
      </c>
      <c r="BC6" s="395">
        <v>0</v>
      </c>
      <c r="BD6" s="395">
        <v>45865</v>
      </c>
      <c r="BE6" s="395">
        <v>3098</v>
      </c>
      <c r="BF6" s="395">
        <v>725</v>
      </c>
      <c r="BG6" s="395">
        <v>41918</v>
      </c>
      <c r="BH6" s="395">
        <v>9346</v>
      </c>
      <c r="BI6" s="395">
        <v>17696</v>
      </c>
      <c r="BJ6" s="395">
        <v>11694</v>
      </c>
      <c r="BK6" s="395">
        <v>3182</v>
      </c>
      <c r="BL6" s="395">
        <v>20180</v>
      </c>
      <c r="BM6" s="395">
        <v>15450</v>
      </c>
      <c r="BN6" s="395">
        <v>5716</v>
      </c>
      <c r="BO6" s="395">
        <v>572</v>
      </c>
      <c r="BP6" s="395">
        <v>122</v>
      </c>
      <c r="BQ6" s="395">
        <v>4044</v>
      </c>
      <c r="BR6" s="395">
        <v>231</v>
      </c>
      <c r="BS6" s="395">
        <v>37</v>
      </c>
      <c r="BT6" s="395">
        <v>3725</v>
      </c>
      <c r="BU6" s="395">
        <v>292</v>
      </c>
      <c r="BV6" s="395">
        <v>2136</v>
      </c>
      <c r="BW6" s="395">
        <v>928</v>
      </c>
      <c r="BX6" s="395">
        <v>369</v>
      </c>
      <c r="BY6" s="395">
        <v>1489</v>
      </c>
      <c r="BZ6" s="395">
        <v>1621</v>
      </c>
      <c r="CA6" s="395">
        <v>541</v>
      </c>
      <c r="CB6" s="395">
        <v>74</v>
      </c>
      <c r="CC6" s="395">
        <v>49</v>
      </c>
      <c r="CD6" s="395">
        <v>1127</v>
      </c>
      <c r="CE6" s="395">
        <v>459</v>
      </c>
      <c r="CF6" s="395">
        <v>30</v>
      </c>
      <c r="CG6" s="395">
        <v>621</v>
      </c>
      <c r="CH6" s="395">
        <v>207</v>
      </c>
      <c r="CI6" s="395">
        <v>231</v>
      </c>
      <c r="CJ6" s="395">
        <v>127</v>
      </c>
      <c r="CK6" s="395">
        <v>56</v>
      </c>
      <c r="CL6" s="395">
        <v>329</v>
      </c>
      <c r="CM6" s="395">
        <v>216</v>
      </c>
      <c r="CN6" s="395">
        <v>69</v>
      </c>
      <c r="CO6" s="395">
        <v>7</v>
      </c>
      <c r="CP6" s="395">
        <v>17</v>
      </c>
      <c r="CQ6" s="395">
        <v>1291</v>
      </c>
    </row>
    <row r="7" spans="1:95">
      <c r="B7" s="397" t="s">
        <v>1316</v>
      </c>
      <c r="C7" s="386">
        <v>4985</v>
      </c>
      <c r="D7" s="386">
        <v>4936</v>
      </c>
      <c r="E7" s="386">
        <v>1362</v>
      </c>
      <c r="F7" s="386">
        <v>61</v>
      </c>
      <c r="G7" s="386">
        <v>3492</v>
      </c>
      <c r="H7" s="386">
        <v>531</v>
      </c>
      <c r="I7" s="386">
        <v>796</v>
      </c>
      <c r="J7" s="386">
        <v>1203</v>
      </c>
      <c r="K7" s="386">
        <v>962</v>
      </c>
      <c r="L7" s="386">
        <v>1181</v>
      </c>
      <c r="M7" s="386">
        <v>1227</v>
      </c>
      <c r="N7" s="386">
        <v>884</v>
      </c>
      <c r="O7" s="386">
        <v>200</v>
      </c>
      <c r="P7" s="386">
        <v>21</v>
      </c>
      <c r="Q7" s="386">
        <v>4869</v>
      </c>
      <c r="R7" s="386">
        <v>1334</v>
      </c>
      <c r="S7" s="386">
        <v>59</v>
      </c>
      <c r="T7" s="386">
        <v>3456</v>
      </c>
      <c r="U7" s="386">
        <v>523</v>
      </c>
      <c r="V7" s="386">
        <v>784</v>
      </c>
      <c r="W7" s="386">
        <v>1193</v>
      </c>
      <c r="X7" s="386">
        <v>956</v>
      </c>
      <c r="Y7" s="386">
        <v>1164</v>
      </c>
      <c r="Z7" s="386">
        <v>1210</v>
      </c>
      <c r="AA7" s="386">
        <v>882</v>
      </c>
      <c r="AB7" s="386">
        <v>200</v>
      </c>
      <c r="AC7" s="386">
        <v>20</v>
      </c>
      <c r="AD7" s="386">
        <v>2051</v>
      </c>
      <c r="AE7" s="386">
        <v>1150</v>
      </c>
      <c r="AF7" s="386">
        <v>16</v>
      </c>
      <c r="AG7" s="386">
        <v>875</v>
      </c>
      <c r="AH7" s="386">
        <v>17</v>
      </c>
      <c r="AI7" s="386">
        <v>26</v>
      </c>
      <c r="AJ7" s="386">
        <v>256</v>
      </c>
      <c r="AK7" s="386">
        <v>576</v>
      </c>
      <c r="AL7" s="386">
        <v>129</v>
      </c>
      <c r="AM7" s="386">
        <v>263</v>
      </c>
      <c r="AN7" s="386">
        <v>354</v>
      </c>
      <c r="AO7" s="386">
        <v>129</v>
      </c>
      <c r="AP7" s="386">
        <v>10</v>
      </c>
      <c r="AQ7" s="386">
        <v>14</v>
      </c>
      <c r="AR7" s="386">
        <v>0</v>
      </c>
      <c r="AS7" s="386">
        <v>0</v>
      </c>
      <c r="AT7" s="386">
        <v>14</v>
      </c>
      <c r="AU7" s="386">
        <v>0</v>
      </c>
      <c r="AV7" s="386">
        <v>14</v>
      </c>
      <c r="AW7" s="386">
        <v>0</v>
      </c>
      <c r="AX7" s="386">
        <v>0</v>
      </c>
      <c r="AY7" s="386">
        <v>7</v>
      </c>
      <c r="AZ7" s="386">
        <v>7</v>
      </c>
      <c r="BA7" s="386">
        <v>0</v>
      </c>
      <c r="BB7" s="386">
        <v>0</v>
      </c>
      <c r="BC7" s="386">
        <v>0</v>
      </c>
      <c r="BD7" s="386">
        <v>2603</v>
      </c>
      <c r="BE7" s="386">
        <v>166</v>
      </c>
      <c r="BF7" s="386">
        <v>42</v>
      </c>
      <c r="BG7" s="386">
        <v>2389</v>
      </c>
      <c r="BH7" s="386">
        <v>495</v>
      </c>
      <c r="BI7" s="386">
        <v>678</v>
      </c>
      <c r="BJ7" s="386">
        <v>872</v>
      </c>
      <c r="BK7" s="386">
        <v>344</v>
      </c>
      <c r="BL7" s="386">
        <v>978</v>
      </c>
      <c r="BM7" s="386">
        <v>863</v>
      </c>
      <c r="BN7" s="386">
        <v>487</v>
      </c>
      <c r="BO7" s="386">
        <v>61</v>
      </c>
      <c r="BP7" s="386">
        <v>6</v>
      </c>
      <c r="BQ7" s="386">
        <v>201</v>
      </c>
      <c r="BR7" s="386">
        <v>18</v>
      </c>
      <c r="BS7" s="386">
        <v>1</v>
      </c>
      <c r="BT7" s="386">
        <v>178</v>
      </c>
      <c r="BU7" s="386">
        <v>11</v>
      </c>
      <c r="BV7" s="386">
        <v>66</v>
      </c>
      <c r="BW7" s="386">
        <v>65</v>
      </c>
      <c r="BX7" s="386">
        <v>36</v>
      </c>
      <c r="BY7" s="386">
        <v>50</v>
      </c>
      <c r="BZ7" s="386">
        <v>77</v>
      </c>
      <c r="CA7" s="386">
        <v>41</v>
      </c>
      <c r="CB7" s="386">
        <v>10</v>
      </c>
      <c r="CC7" s="386">
        <v>4</v>
      </c>
      <c r="CD7" s="386">
        <v>67</v>
      </c>
      <c r="CE7" s="386">
        <v>28</v>
      </c>
      <c r="CF7" s="386">
        <v>2</v>
      </c>
      <c r="CG7" s="386">
        <v>36</v>
      </c>
      <c r="CH7" s="386">
        <v>8</v>
      </c>
      <c r="CI7" s="386">
        <v>12</v>
      </c>
      <c r="CJ7" s="386">
        <v>10</v>
      </c>
      <c r="CK7" s="386">
        <v>6</v>
      </c>
      <c r="CL7" s="386">
        <v>17</v>
      </c>
      <c r="CM7" s="386">
        <v>17</v>
      </c>
      <c r="CN7" s="386">
        <v>2</v>
      </c>
      <c r="CO7" s="386">
        <v>0</v>
      </c>
      <c r="CP7" s="386">
        <v>1</v>
      </c>
      <c r="CQ7" s="386">
        <v>49</v>
      </c>
    </row>
    <row r="8" spans="1:95">
      <c r="B8" s="397" t="s">
        <v>1317</v>
      </c>
      <c r="C8" s="386">
        <v>2618</v>
      </c>
      <c r="D8" s="386">
        <v>2591</v>
      </c>
      <c r="E8" s="386">
        <v>217</v>
      </c>
      <c r="F8" s="386">
        <v>6</v>
      </c>
      <c r="G8" s="386">
        <v>2358</v>
      </c>
      <c r="H8" s="386">
        <v>12</v>
      </c>
      <c r="I8" s="386">
        <v>169</v>
      </c>
      <c r="J8" s="386">
        <v>839</v>
      </c>
      <c r="K8" s="386">
        <v>1338</v>
      </c>
      <c r="L8" s="386">
        <v>289</v>
      </c>
      <c r="M8" s="386">
        <v>812</v>
      </c>
      <c r="N8" s="386">
        <v>926</v>
      </c>
      <c r="O8" s="386">
        <v>331</v>
      </c>
      <c r="P8" s="386">
        <v>10</v>
      </c>
      <c r="Q8" s="386">
        <v>2577</v>
      </c>
      <c r="R8" s="386">
        <v>214</v>
      </c>
      <c r="S8" s="386">
        <v>6</v>
      </c>
      <c r="T8" s="386">
        <v>2347</v>
      </c>
      <c r="U8" s="386">
        <v>11</v>
      </c>
      <c r="V8" s="386">
        <v>168</v>
      </c>
      <c r="W8" s="386">
        <v>835</v>
      </c>
      <c r="X8" s="386">
        <v>1333</v>
      </c>
      <c r="Y8" s="386">
        <v>288</v>
      </c>
      <c r="Z8" s="386">
        <v>807</v>
      </c>
      <c r="AA8" s="386">
        <v>921</v>
      </c>
      <c r="AB8" s="386">
        <v>331</v>
      </c>
      <c r="AC8" s="386">
        <v>10</v>
      </c>
      <c r="AD8" s="386">
        <v>796</v>
      </c>
      <c r="AE8" s="386">
        <v>202</v>
      </c>
      <c r="AF8" s="386">
        <v>1</v>
      </c>
      <c r="AG8" s="386">
        <v>588</v>
      </c>
      <c r="AH8" s="386">
        <v>2</v>
      </c>
      <c r="AI8" s="386">
        <v>17</v>
      </c>
      <c r="AJ8" s="386">
        <v>175</v>
      </c>
      <c r="AK8" s="386">
        <v>394</v>
      </c>
      <c r="AL8" s="386">
        <v>62</v>
      </c>
      <c r="AM8" s="386">
        <v>167</v>
      </c>
      <c r="AN8" s="386">
        <v>247</v>
      </c>
      <c r="AO8" s="386">
        <v>112</v>
      </c>
      <c r="AP8" s="386">
        <v>5</v>
      </c>
      <c r="AQ8" s="386">
        <v>40</v>
      </c>
      <c r="AR8" s="386">
        <v>0</v>
      </c>
      <c r="AS8" s="386">
        <v>0</v>
      </c>
      <c r="AT8" s="386">
        <v>40</v>
      </c>
      <c r="AU8" s="386">
        <v>0</v>
      </c>
      <c r="AV8" s="386">
        <v>0</v>
      </c>
      <c r="AW8" s="386">
        <v>40</v>
      </c>
      <c r="AX8" s="386">
        <v>0</v>
      </c>
      <c r="AY8" s="386">
        <v>3</v>
      </c>
      <c r="AZ8" s="386">
        <v>17</v>
      </c>
      <c r="BA8" s="386">
        <v>20</v>
      </c>
      <c r="BB8" s="386">
        <v>0</v>
      </c>
      <c r="BC8" s="386">
        <v>0</v>
      </c>
      <c r="BD8" s="386">
        <v>1604</v>
      </c>
      <c r="BE8" s="386">
        <v>10</v>
      </c>
      <c r="BF8" s="386">
        <v>5</v>
      </c>
      <c r="BG8" s="386">
        <v>1585</v>
      </c>
      <c r="BH8" s="386">
        <v>9</v>
      </c>
      <c r="BI8" s="386">
        <v>143</v>
      </c>
      <c r="BJ8" s="386">
        <v>577</v>
      </c>
      <c r="BK8" s="386">
        <v>856</v>
      </c>
      <c r="BL8" s="386">
        <v>202</v>
      </c>
      <c r="BM8" s="386">
        <v>585</v>
      </c>
      <c r="BN8" s="386">
        <v>604</v>
      </c>
      <c r="BO8" s="386">
        <v>194</v>
      </c>
      <c r="BP8" s="386">
        <v>4</v>
      </c>
      <c r="BQ8" s="386">
        <v>137</v>
      </c>
      <c r="BR8" s="386">
        <v>2</v>
      </c>
      <c r="BS8" s="386">
        <v>0</v>
      </c>
      <c r="BT8" s="386">
        <v>134</v>
      </c>
      <c r="BU8" s="386">
        <v>0</v>
      </c>
      <c r="BV8" s="386">
        <v>8</v>
      </c>
      <c r="BW8" s="386">
        <v>43</v>
      </c>
      <c r="BX8" s="386">
        <v>83</v>
      </c>
      <c r="BY8" s="386">
        <v>21</v>
      </c>
      <c r="BZ8" s="386">
        <v>38</v>
      </c>
      <c r="CA8" s="386">
        <v>50</v>
      </c>
      <c r="CB8" s="386">
        <v>25</v>
      </c>
      <c r="CC8" s="386">
        <v>1</v>
      </c>
      <c r="CD8" s="386">
        <v>14</v>
      </c>
      <c r="CE8" s="386">
        <v>3</v>
      </c>
      <c r="CF8" s="386">
        <v>0</v>
      </c>
      <c r="CG8" s="386">
        <v>11</v>
      </c>
      <c r="CH8" s="386">
        <v>1</v>
      </c>
      <c r="CI8" s="386">
        <v>1</v>
      </c>
      <c r="CJ8" s="386">
        <v>4</v>
      </c>
      <c r="CK8" s="386">
        <v>5</v>
      </c>
      <c r="CL8" s="386">
        <v>1</v>
      </c>
      <c r="CM8" s="386">
        <v>5</v>
      </c>
      <c r="CN8" s="386">
        <v>5</v>
      </c>
      <c r="CO8" s="386">
        <v>0</v>
      </c>
      <c r="CP8" s="386">
        <v>0</v>
      </c>
      <c r="CQ8" s="386">
        <v>27</v>
      </c>
    </row>
    <row r="9" spans="1:95">
      <c r="B9" s="397" t="s">
        <v>1318</v>
      </c>
      <c r="C9" s="386">
        <v>1782</v>
      </c>
      <c r="D9" s="386">
        <v>1777</v>
      </c>
      <c r="E9" s="386">
        <v>306</v>
      </c>
      <c r="F9" s="386">
        <v>9</v>
      </c>
      <c r="G9" s="386">
        <v>1451</v>
      </c>
      <c r="H9" s="386">
        <v>10</v>
      </c>
      <c r="I9" s="386">
        <v>86</v>
      </c>
      <c r="J9" s="386">
        <v>754</v>
      </c>
      <c r="K9" s="386">
        <v>601</v>
      </c>
      <c r="L9" s="386">
        <v>217</v>
      </c>
      <c r="M9" s="386">
        <v>544</v>
      </c>
      <c r="N9" s="386">
        <v>585</v>
      </c>
      <c r="O9" s="386">
        <v>105</v>
      </c>
      <c r="P9" s="386">
        <v>11</v>
      </c>
      <c r="Q9" s="386">
        <v>1757</v>
      </c>
      <c r="R9" s="386">
        <v>296</v>
      </c>
      <c r="S9" s="386">
        <v>9</v>
      </c>
      <c r="T9" s="386">
        <v>1441</v>
      </c>
      <c r="U9" s="386">
        <v>10</v>
      </c>
      <c r="V9" s="386">
        <v>83</v>
      </c>
      <c r="W9" s="386">
        <v>751</v>
      </c>
      <c r="X9" s="386">
        <v>597</v>
      </c>
      <c r="Y9" s="386">
        <v>214</v>
      </c>
      <c r="Z9" s="386">
        <v>541</v>
      </c>
      <c r="AA9" s="386">
        <v>581</v>
      </c>
      <c r="AB9" s="386">
        <v>105</v>
      </c>
      <c r="AC9" s="386">
        <v>11</v>
      </c>
      <c r="AD9" s="386">
        <v>853</v>
      </c>
      <c r="AE9" s="386">
        <v>264</v>
      </c>
      <c r="AF9" s="386">
        <v>5</v>
      </c>
      <c r="AG9" s="386">
        <v>575</v>
      </c>
      <c r="AH9" s="386">
        <v>0</v>
      </c>
      <c r="AI9" s="386">
        <v>9</v>
      </c>
      <c r="AJ9" s="386">
        <v>152</v>
      </c>
      <c r="AK9" s="386">
        <v>414</v>
      </c>
      <c r="AL9" s="386">
        <v>71</v>
      </c>
      <c r="AM9" s="386">
        <v>169</v>
      </c>
      <c r="AN9" s="386">
        <v>249</v>
      </c>
      <c r="AO9" s="386">
        <v>86</v>
      </c>
      <c r="AP9" s="386">
        <v>9</v>
      </c>
      <c r="AQ9" s="386">
        <v>19</v>
      </c>
      <c r="AR9" s="386">
        <v>0</v>
      </c>
      <c r="AS9" s="386">
        <v>0</v>
      </c>
      <c r="AT9" s="386">
        <v>19</v>
      </c>
      <c r="AU9" s="386">
        <v>0</v>
      </c>
      <c r="AV9" s="386">
        <v>0</v>
      </c>
      <c r="AW9" s="386">
        <v>19</v>
      </c>
      <c r="AX9" s="386">
        <v>0</v>
      </c>
      <c r="AY9" s="386">
        <v>3</v>
      </c>
      <c r="AZ9" s="386">
        <v>6</v>
      </c>
      <c r="BA9" s="386">
        <v>10</v>
      </c>
      <c r="BB9" s="386">
        <v>0</v>
      </c>
      <c r="BC9" s="386">
        <v>0</v>
      </c>
      <c r="BD9" s="386">
        <v>825</v>
      </c>
      <c r="BE9" s="386">
        <v>29</v>
      </c>
      <c r="BF9" s="386">
        <v>3</v>
      </c>
      <c r="BG9" s="386">
        <v>791</v>
      </c>
      <c r="BH9" s="386">
        <v>10</v>
      </c>
      <c r="BI9" s="386">
        <v>72</v>
      </c>
      <c r="BJ9" s="386">
        <v>535</v>
      </c>
      <c r="BK9" s="386">
        <v>174</v>
      </c>
      <c r="BL9" s="386">
        <v>135</v>
      </c>
      <c r="BM9" s="386">
        <v>341</v>
      </c>
      <c r="BN9" s="386">
        <v>296</v>
      </c>
      <c r="BO9" s="386">
        <v>19</v>
      </c>
      <c r="BP9" s="386">
        <v>2</v>
      </c>
      <c r="BQ9" s="386">
        <v>60</v>
      </c>
      <c r="BR9" s="386">
        <v>3</v>
      </c>
      <c r="BS9" s="386">
        <v>1</v>
      </c>
      <c r="BT9" s="386">
        <v>56</v>
      </c>
      <c r="BU9" s="386">
        <v>0</v>
      </c>
      <c r="BV9" s="386">
        <v>2</v>
      </c>
      <c r="BW9" s="386">
        <v>45</v>
      </c>
      <c r="BX9" s="386">
        <v>9</v>
      </c>
      <c r="BY9" s="386">
        <v>5</v>
      </c>
      <c r="BZ9" s="386">
        <v>25</v>
      </c>
      <c r="CA9" s="386">
        <v>26</v>
      </c>
      <c r="CB9" s="386">
        <v>0</v>
      </c>
      <c r="CC9" s="386">
        <v>0</v>
      </c>
      <c r="CD9" s="386">
        <v>20</v>
      </c>
      <c r="CE9" s="386">
        <v>10</v>
      </c>
      <c r="CF9" s="386">
        <v>0</v>
      </c>
      <c r="CG9" s="386">
        <v>10</v>
      </c>
      <c r="CH9" s="386">
        <v>0</v>
      </c>
      <c r="CI9" s="386">
        <v>3</v>
      </c>
      <c r="CJ9" s="386">
        <v>3</v>
      </c>
      <c r="CK9" s="386">
        <v>4</v>
      </c>
      <c r="CL9" s="386">
        <v>3</v>
      </c>
      <c r="CM9" s="386">
        <v>3</v>
      </c>
      <c r="CN9" s="386">
        <v>4</v>
      </c>
      <c r="CO9" s="386">
        <v>0</v>
      </c>
      <c r="CP9" s="386">
        <v>0</v>
      </c>
      <c r="CQ9" s="386">
        <v>5</v>
      </c>
    </row>
    <row r="10" spans="1:95">
      <c r="B10" s="397" t="s">
        <v>1319</v>
      </c>
      <c r="C10" s="386">
        <v>5277</v>
      </c>
      <c r="D10" s="386">
        <v>5109</v>
      </c>
      <c r="E10" s="386">
        <v>1261</v>
      </c>
      <c r="F10" s="386">
        <v>125</v>
      </c>
      <c r="G10" s="386">
        <v>3706</v>
      </c>
      <c r="H10" s="386">
        <v>522</v>
      </c>
      <c r="I10" s="386">
        <v>1020</v>
      </c>
      <c r="J10" s="386">
        <v>1265</v>
      </c>
      <c r="K10" s="386">
        <v>899</v>
      </c>
      <c r="L10" s="386">
        <v>1331</v>
      </c>
      <c r="M10" s="386">
        <v>1305</v>
      </c>
      <c r="N10" s="386">
        <v>882</v>
      </c>
      <c r="O10" s="386">
        <v>188</v>
      </c>
      <c r="P10" s="386">
        <v>17</v>
      </c>
      <c r="Q10" s="386">
        <v>5041</v>
      </c>
      <c r="R10" s="386">
        <v>1231</v>
      </c>
      <c r="S10" s="386">
        <v>122</v>
      </c>
      <c r="T10" s="386">
        <v>3674</v>
      </c>
      <c r="U10" s="386">
        <v>513</v>
      </c>
      <c r="V10" s="386">
        <v>1011</v>
      </c>
      <c r="W10" s="386">
        <v>1254</v>
      </c>
      <c r="X10" s="386">
        <v>896</v>
      </c>
      <c r="Y10" s="386">
        <v>1315</v>
      </c>
      <c r="Z10" s="386">
        <v>1295</v>
      </c>
      <c r="AA10" s="386">
        <v>876</v>
      </c>
      <c r="AB10" s="386">
        <v>188</v>
      </c>
      <c r="AC10" s="386">
        <v>14</v>
      </c>
      <c r="AD10" s="386">
        <v>2200</v>
      </c>
      <c r="AE10" s="386">
        <v>1078</v>
      </c>
      <c r="AF10" s="386">
        <v>16</v>
      </c>
      <c r="AG10" s="386">
        <v>1100</v>
      </c>
      <c r="AH10" s="386">
        <v>25</v>
      </c>
      <c r="AI10" s="386">
        <v>25</v>
      </c>
      <c r="AJ10" s="386">
        <v>344</v>
      </c>
      <c r="AK10" s="386">
        <v>706</v>
      </c>
      <c r="AL10" s="386">
        <v>182</v>
      </c>
      <c r="AM10" s="386">
        <v>334</v>
      </c>
      <c r="AN10" s="386">
        <v>425</v>
      </c>
      <c r="AO10" s="386">
        <v>159</v>
      </c>
      <c r="AP10" s="386">
        <v>6</v>
      </c>
      <c r="AQ10" s="386">
        <v>445</v>
      </c>
      <c r="AR10" s="386">
        <v>0</v>
      </c>
      <c r="AS10" s="386">
        <v>0</v>
      </c>
      <c r="AT10" s="386">
        <v>445</v>
      </c>
      <c r="AU10" s="386">
        <v>18</v>
      </c>
      <c r="AV10" s="386">
        <v>143</v>
      </c>
      <c r="AW10" s="386">
        <v>198</v>
      </c>
      <c r="AX10" s="386">
        <v>86</v>
      </c>
      <c r="AY10" s="386">
        <v>143</v>
      </c>
      <c r="AZ10" s="386">
        <v>166</v>
      </c>
      <c r="BA10" s="386">
        <v>127</v>
      </c>
      <c r="BB10" s="386">
        <v>9</v>
      </c>
      <c r="BC10" s="386">
        <v>0</v>
      </c>
      <c r="BD10" s="386">
        <v>2180</v>
      </c>
      <c r="BE10" s="386">
        <v>140</v>
      </c>
      <c r="BF10" s="386">
        <v>105</v>
      </c>
      <c r="BG10" s="386">
        <v>1931</v>
      </c>
      <c r="BH10" s="386">
        <v>432</v>
      </c>
      <c r="BI10" s="386">
        <v>761</v>
      </c>
      <c r="BJ10" s="386">
        <v>651</v>
      </c>
      <c r="BK10" s="386">
        <v>87</v>
      </c>
      <c r="BL10" s="386">
        <v>906</v>
      </c>
      <c r="BM10" s="386">
        <v>713</v>
      </c>
      <c r="BN10" s="386">
        <v>293</v>
      </c>
      <c r="BO10" s="386">
        <v>19</v>
      </c>
      <c r="BP10" s="386">
        <v>4</v>
      </c>
      <c r="BQ10" s="386">
        <v>216</v>
      </c>
      <c r="BR10" s="386">
        <v>13</v>
      </c>
      <c r="BS10" s="386">
        <v>1</v>
      </c>
      <c r="BT10" s="386">
        <v>198</v>
      </c>
      <c r="BU10" s="386">
        <v>38</v>
      </c>
      <c r="BV10" s="386">
        <v>82</v>
      </c>
      <c r="BW10" s="386">
        <v>61</v>
      </c>
      <c r="BX10" s="386">
        <v>17</v>
      </c>
      <c r="BY10" s="386">
        <v>84</v>
      </c>
      <c r="BZ10" s="386">
        <v>82</v>
      </c>
      <c r="CA10" s="386">
        <v>31</v>
      </c>
      <c r="CB10" s="386">
        <v>1</v>
      </c>
      <c r="CC10" s="386">
        <v>4</v>
      </c>
      <c r="CD10" s="386">
        <v>68</v>
      </c>
      <c r="CE10" s="386">
        <v>30</v>
      </c>
      <c r="CF10" s="386">
        <v>3</v>
      </c>
      <c r="CG10" s="386">
        <v>32</v>
      </c>
      <c r="CH10" s="386">
        <v>9</v>
      </c>
      <c r="CI10" s="386">
        <v>9</v>
      </c>
      <c r="CJ10" s="386">
        <v>11</v>
      </c>
      <c r="CK10" s="386">
        <v>3</v>
      </c>
      <c r="CL10" s="386">
        <v>16</v>
      </c>
      <c r="CM10" s="386">
        <v>10</v>
      </c>
      <c r="CN10" s="386">
        <v>6</v>
      </c>
      <c r="CO10" s="386">
        <v>0</v>
      </c>
      <c r="CP10" s="386">
        <v>3</v>
      </c>
      <c r="CQ10" s="386">
        <v>168</v>
      </c>
    </row>
    <row r="11" spans="1:95">
      <c r="B11" s="397" t="s">
        <v>1320</v>
      </c>
      <c r="C11" s="386">
        <v>9727</v>
      </c>
      <c r="D11" s="386">
        <v>9642</v>
      </c>
      <c r="E11" s="386">
        <v>2518</v>
      </c>
      <c r="F11" s="386">
        <v>114</v>
      </c>
      <c r="G11" s="386">
        <v>6977</v>
      </c>
      <c r="H11" s="386">
        <v>2027</v>
      </c>
      <c r="I11" s="386">
        <v>3739</v>
      </c>
      <c r="J11" s="386">
        <v>727</v>
      </c>
      <c r="K11" s="386">
        <v>484</v>
      </c>
      <c r="L11" s="386">
        <v>4251</v>
      </c>
      <c r="M11" s="386">
        <v>2171</v>
      </c>
      <c r="N11" s="386">
        <v>470</v>
      </c>
      <c r="O11" s="386">
        <v>85</v>
      </c>
      <c r="P11" s="386">
        <v>33</v>
      </c>
      <c r="Q11" s="386">
        <v>9492</v>
      </c>
      <c r="R11" s="386">
        <v>2478</v>
      </c>
      <c r="S11" s="386">
        <v>104</v>
      </c>
      <c r="T11" s="386">
        <v>6879</v>
      </c>
      <c r="U11" s="386">
        <v>1970</v>
      </c>
      <c r="V11" s="386">
        <v>3706</v>
      </c>
      <c r="W11" s="386">
        <v>723</v>
      </c>
      <c r="X11" s="386">
        <v>480</v>
      </c>
      <c r="Y11" s="386">
        <v>4171</v>
      </c>
      <c r="Z11" s="386">
        <v>2157</v>
      </c>
      <c r="AA11" s="386">
        <v>467</v>
      </c>
      <c r="AB11" s="386">
        <v>84</v>
      </c>
      <c r="AC11" s="386">
        <v>31</v>
      </c>
      <c r="AD11" s="386">
        <v>2614</v>
      </c>
      <c r="AE11" s="386">
        <v>2099</v>
      </c>
      <c r="AF11" s="386">
        <v>8</v>
      </c>
      <c r="AG11" s="386">
        <v>499</v>
      </c>
      <c r="AH11" s="386">
        <v>46</v>
      </c>
      <c r="AI11" s="386">
        <v>62</v>
      </c>
      <c r="AJ11" s="386">
        <v>158</v>
      </c>
      <c r="AK11" s="386">
        <v>233</v>
      </c>
      <c r="AL11" s="386">
        <v>138</v>
      </c>
      <c r="AM11" s="386">
        <v>151</v>
      </c>
      <c r="AN11" s="386">
        <v>174</v>
      </c>
      <c r="AO11" s="386">
        <v>36</v>
      </c>
      <c r="AP11" s="386">
        <v>8</v>
      </c>
      <c r="AQ11" s="386">
        <v>108</v>
      </c>
      <c r="AR11" s="386">
        <v>0</v>
      </c>
      <c r="AS11" s="386">
        <v>2</v>
      </c>
      <c r="AT11" s="386">
        <v>106</v>
      </c>
      <c r="AU11" s="386">
        <v>34</v>
      </c>
      <c r="AV11" s="386">
        <v>72</v>
      </c>
      <c r="AW11" s="386">
        <v>0</v>
      </c>
      <c r="AX11" s="386">
        <v>0</v>
      </c>
      <c r="AY11" s="386">
        <v>73</v>
      </c>
      <c r="AZ11" s="386">
        <v>33</v>
      </c>
      <c r="BA11" s="386">
        <v>0</v>
      </c>
      <c r="BB11" s="386">
        <v>0</v>
      </c>
      <c r="BC11" s="386">
        <v>0</v>
      </c>
      <c r="BD11" s="386">
        <v>6551</v>
      </c>
      <c r="BE11" s="386">
        <v>358</v>
      </c>
      <c r="BF11" s="386">
        <v>94</v>
      </c>
      <c r="BG11" s="386">
        <v>6079</v>
      </c>
      <c r="BH11" s="386">
        <v>1865</v>
      </c>
      <c r="BI11" s="386">
        <v>3430</v>
      </c>
      <c r="BJ11" s="386">
        <v>542</v>
      </c>
      <c r="BK11" s="386">
        <v>242</v>
      </c>
      <c r="BL11" s="386">
        <v>3860</v>
      </c>
      <c r="BM11" s="386">
        <v>1888</v>
      </c>
      <c r="BN11" s="386">
        <v>283</v>
      </c>
      <c r="BO11" s="386">
        <v>48</v>
      </c>
      <c r="BP11" s="386">
        <v>20</v>
      </c>
      <c r="BQ11" s="386">
        <v>219</v>
      </c>
      <c r="BR11" s="386">
        <v>21</v>
      </c>
      <c r="BS11" s="386">
        <v>0</v>
      </c>
      <c r="BT11" s="386">
        <v>195</v>
      </c>
      <c r="BU11" s="386">
        <v>25</v>
      </c>
      <c r="BV11" s="386">
        <v>142</v>
      </c>
      <c r="BW11" s="386">
        <v>23</v>
      </c>
      <c r="BX11" s="386">
        <v>5</v>
      </c>
      <c r="BY11" s="386">
        <v>100</v>
      </c>
      <c r="BZ11" s="386">
        <v>85</v>
      </c>
      <c r="CA11" s="386">
        <v>10</v>
      </c>
      <c r="CB11" s="386">
        <v>0</v>
      </c>
      <c r="CC11" s="386">
        <v>3</v>
      </c>
      <c r="CD11" s="386">
        <v>150</v>
      </c>
      <c r="CE11" s="386">
        <v>40</v>
      </c>
      <c r="CF11" s="386">
        <v>10</v>
      </c>
      <c r="CG11" s="386">
        <v>98</v>
      </c>
      <c r="CH11" s="386">
        <v>57</v>
      </c>
      <c r="CI11" s="386">
        <v>33</v>
      </c>
      <c r="CJ11" s="386">
        <v>4</v>
      </c>
      <c r="CK11" s="386">
        <v>4</v>
      </c>
      <c r="CL11" s="386">
        <v>80</v>
      </c>
      <c r="CM11" s="386">
        <v>14</v>
      </c>
      <c r="CN11" s="386">
        <v>3</v>
      </c>
      <c r="CO11" s="386">
        <v>1</v>
      </c>
      <c r="CP11" s="386">
        <v>2</v>
      </c>
      <c r="CQ11" s="386">
        <v>85</v>
      </c>
    </row>
    <row r="12" spans="1:95">
      <c r="B12" s="397" t="s">
        <v>1321</v>
      </c>
      <c r="C12" s="386">
        <v>4407</v>
      </c>
      <c r="D12" s="386">
        <v>4362</v>
      </c>
      <c r="E12" s="386">
        <v>1499</v>
      </c>
      <c r="F12" s="386">
        <v>30</v>
      </c>
      <c r="G12" s="386">
        <v>2818</v>
      </c>
      <c r="H12" s="386">
        <v>388</v>
      </c>
      <c r="I12" s="386">
        <v>781</v>
      </c>
      <c r="J12" s="386">
        <v>1192</v>
      </c>
      <c r="K12" s="386">
        <v>457</v>
      </c>
      <c r="L12" s="386">
        <v>968</v>
      </c>
      <c r="M12" s="386">
        <v>1087</v>
      </c>
      <c r="N12" s="386">
        <v>685</v>
      </c>
      <c r="O12" s="386">
        <v>78</v>
      </c>
      <c r="P12" s="386">
        <v>15</v>
      </c>
      <c r="Q12" s="386">
        <v>4318</v>
      </c>
      <c r="R12" s="386">
        <v>1470</v>
      </c>
      <c r="S12" s="386">
        <v>26</v>
      </c>
      <c r="T12" s="386">
        <v>2808</v>
      </c>
      <c r="U12" s="386">
        <v>386</v>
      </c>
      <c r="V12" s="386">
        <v>776</v>
      </c>
      <c r="W12" s="386">
        <v>1189</v>
      </c>
      <c r="X12" s="386">
        <v>457</v>
      </c>
      <c r="Y12" s="386">
        <v>964</v>
      </c>
      <c r="Z12" s="386">
        <v>1082</v>
      </c>
      <c r="AA12" s="386">
        <v>684</v>
      </c>
      <c r="AB12" s="386">
        <v>78</v>
      </c>
      <c r="AC12" s="386">
        <v>14</v>
      </c>
      <c r="AD12" s="386">
        <v>2287</v>
      </c>
      <c r="AE12" s="386">
        <v>1324</v>
      </c>
      <c r="AF12" s="386">
        <v>5</v>
      </c>
      <c r="AG12" s="386">
        <v>954</v>
      </c>
      <c r="AH12" s="386">
        <v>20</v>
      </c>
      <c r="AI12" s="386">
        <v>40</v>
      </c>
      <c r="AJ12" s="386">
        <v>509</v>
      </c>
      <c r="AK12" s="386">
        <v>385</v>
      </c>
      <c r="AL12" s="386">
        <v>141</v>
      </c>
      <c r="AM12" s="386">
        <v>343</v>
      </c>
      <c r="AN12" s="386">
        <v>399</v>
      </c>
      <c r="AO12" s="386">
        <v>71</v>
      </c>
      <c r="AP12" s="386">
        <v>4</v>
      </c>
      <c r="AQ12" s="386">
        <v>154</v>
      </c>
      <c r="AR12" s="386">
        <v>0</v>
      </c>
      <c r="AS12" s="386">
        <v>0</v>
      </c>
      <c r="AT12" s="386">
        <v>154</v>
      </c>
      <c r="AU12" s="386">
        <v>0</v>
      </c>
      <c r="AV12" s="386">
        <v>0</v>
      </c>
      <c r="AW12" s="386">
        <v>154</v>
      </c>
      <c r="AX12" s="386">
        <v>0</v>
      </c>
      <c r="AY12" s="386">
        <v>46</v>
      </c>
      <c r="AZ12" s="386">
        <v>69</v>
      </c>
      <c r="BA12" s="386">
        <v>39</v>
      </c>
      <c r="BB12" s="386">
        <v>0</v>
      </c>
      <c r="BC12" s="386">
        <v>0</v>
      </c>
      <c r="BD12" s="386">
        <v>1657</v>
      </c>
      <c r="BE12" s="386">
        <v>125</v>
      </c>
      <c r="BF12" s="386">
        <v>20</v>
      </c>
      <c r="BG12" s="386">
        <v>1503</v>
      </c>
      <c r="BH12" s="386">
        <v>350</v>
      </c>
      <c r="BI12" s="386">
        <v>608</v>
      </c>
      <c r="BJ12" s="386">
        <v>486</v>
      </c>
      <c r="BK12" s="386">
        <v>59</v>
      </c>
      <c r="BL12" s="386">
        <v>683</v>
      </c>
      <c r="BM12" s="386">
        <v>591</v>
      </c>
      <c r="BN12" s="386">
        <v>223</v>
      </c>
      <c r="BO12" s="386">
        <v>6</v>
      </c>
      <c r="BP12" s="386">
        <v>9</v>
      </c>
      <c r="BQ12" s="386">
        <v>220</v>
      </c>
      <c r="BR12" s="386">
        <v>21</v>
      </c>
      <c r="BS12" s="386">
        <v>1</v>
      </c>
      <c r="BT12" s="386">
        <v>197</v>
      </c>
      <c r="BU12" s="386">
        <v>16</v>
      </c>
      <c r="BV12" s="386">
        <v>128</v>
      </c>
      <c r="BW12" s="386">
        <v>40</v>
      </c>
      <c r="BX12" s="386">
        <v>13</v>
      </c>
      <c r="BY12" s="386">
        <v>94</v>
      </c>
      <c r="BZ12" s="386">
        <v>79</v>
      </c>
      <c r="CA12" s="386">
        <v>23</v>
      </c>
      <c r="CB12" s="386">
        <v>1</v>
      </c>
      <c r="CC12" s="386">
        <v>1</v>
      </c>
      <c r="CD12" s="386">
        <v>44</v>
      </c>
      <c r="CE12" s="386">
        <v>29</v>
      </c>
      <c r="CF12" s="386">
        <v>4</v>
      </c>
      <c r="CG12" s="386">
        <v>10</v>
      </c>
      <c r="CH12" s="386">
        <v>2</v>
      </c>
      <c r="CI12" s="386">
        <v>5</v>
      </c>
      <c r="CJ12" s="386">
        <v>3</v>
      </c>
      <c r="CK12" s="386">
        <v>0</v>
      </c>
      <c r="CL12" s="386">
        <v>4</v>
      </c>
      <c r="CM12" s="386">
        <v>5</v>
      </c>
      <c r="CN12" s="386">
        <v>1</v>
      </c>
      <c r="CO12" s="386">
        <v>0</v>
      </c>
      <c r="CP12" s="386">
        <v>1</v>
      </c>
      <c r="CQ12" s="386">
        <v>45</v>
      </c>
    </row>
    <row r="13" spans="1:95">
      <c r="B13" s="397" t="s">
        <v>1322</v>
      </c>
      <c r="C13" s="386">
        <v>4707</v>
      </c>
      <c r="D13" s="386">
        <v>4653</v>
      </c>
      <c r="E13" s="386">
        <v>852</v>
      </c>
      <c r="F13" s="386">
        <v>44</v>
      </c>
      <c r="G13" s="386">
        <v>3741</v>
      </c>
      <c r="H13" s="386">
        <v>315</v>
      </c>
      <c r="I13" s="386">
        <v>975</v>
      </c>
      <c r="J13" s="386">
        <v>1452</v>
      </c>
      <c r="K13" s="386">
        <v>999</v>
      </c>
      <c r="L13" s="386">
        <v>1028</v>
      </c>
      <c r="M13" s="386">
        <v>1419</v>
      </c>
      <c r="N13" s="386">
        <v>1049</v>
      </c>
      <c r="O13" s="386">
        <v>245</v>
      </c>
      <c r="P13" s="386">
        <v>16</v>
      </c>
      <c r="Q13" s="386">
        <v>4599</v>
      </c>
      <c r="R13" s="386">
        <v>838</v>
      </c>
      <c r="S13" s="386">
        <v>44</v>
      </c>
      <c r="T13" s="386">
        <v>3703</v>
      </c>
      <c r="U13" s="386">
        <v>305</v>
      </c>
      <c r="V13" s="386">
        <v>960</v>
      </c>
      <c r="W13" s="386">
        <v>1444</v>
      </c>
      <c r="X13" s="386">
        <v>994</v>
      </c>
      <c r="Y13" s="386">
        <v>1013</v>
      </c>
      <c r="Z13" s="386">
        <v>1402</v>
      </c>
      <c r="AA13" s="386">
        <v>1044</v>
      </c>
      <c r="AB13" s="386">
        <v>244</v>
      </c>
      <c r="AC13" s="386">
        <v>14</v>
      </c>
      <c r="AD13" s="386">
        <v>1852</v>
      </c>
      <c r="AE13" s="386">
        <v>740</v>
      </c>
      <c r="AF13" s="386">
        <v>7</v>
      </c>
      <c r="AG13" s="386">
        <v>1100</v>
      </c>
      <c r="AH13" s="386">
        <v>17</v>
      </c>
      <c r="AI13" s="386">
        <v>30</v>
      </c>
      <c r="AJ13" s="386">
        <v>384</v>
      </c>
      <c r="AK13" s="386">
        <v>669</v>
      </c>
      <c r="AL13" s="386">
        <v>163</v>
      </c>
      <c r="AM13" s="386">
        <v>305</v>
      </c>
      <c r="AN13" s="386">
        <v>441</v>
      </c>
      <c r="AO13" s="386">
        <v>191</v>
      </c>
      <c r="AP13" s="386">
        <v>5</v>
      </c>
      <c r="AQ13" s="386">
        <v>324</v>
      </c>
      <c r="AR13" s="386">
        <v>0</v>
      </c>
      <c r="AS13" s="386">
        <v>0</v>
      </c>
      <c r="AT13" s="386">
        <v>324</v>
      </c>
      <c r="AU13" s="386">
        <v>1</v>
      </c>
      <c r="AV13" s="386">
        <v>297</v>
      </c>
      <c r="AW13" s="386">
        <v>26</v>
      </c>
      <c r="AX13" s="386">
        <v>0</v>
      </c>
      <c r="AY13" s="386">
        <v>135</v>
      </c>
      <c r="AZ13" s="386">
        <v>178</v>
      </c>
      <c r="BA13" s="386">
        <v>11</v>
      </c>
      <c r="BB13" s="386">
        <v>0</v>
      </c>
      <c r="BC13" s="386">
        <v>0</v>
      </c>
      <c r="BD13" s="386">
        <v>2180</v>
      </c>
      <c r="BE13" s="386">
        <v>83</v>
      </c>
      <c r="BF13" s="386">
        <v>29</v>
      </c>
      <c r="BG13" s="386">
        <v>2061</v>
      </c>
      <c r="BH13" s="386">
        <v>280</v>
      </c>
      <c r="BI13" s="386">
        <v>572</v>
      </c>
      <c r="BJ13" s="386">
        <v>939</v>
      </c>
      <c r="BK13" s="386">
        <v>270</v>
      </c>
      <c r="BL13" s="386">
        <v>667</v>
      </c>
      <c r="BM13" s="386">
        <v>824</v>
      </c>
      <c r="BN13" s="386">
        <v>528</v>
      </c>
      <c r="BO13" s="386">
        <v>42</v>
      </c>
      <c r="BP13" s="386">
        <v>7</v>
      </c>
      <c r="BQ13" s="386">
        <v>243</v>
      </c>
      <c r="BR13" s="386">
        <v>15</v>
      </c>
      <c r="BS13" s="386">
        <v>8</v>
      </c>
      <c r="BT13" s="386">
        <v>218</v>
      </c>
      <c r="BU13" s="386">
        <v>7</v>
      </c>
      <c r="BV13" s="386">
        <v>61</v>
      </c>
      <c r="BW13" s="386">
        <v>95</v>
      </c>
      <c r="BX13" s="386">
        <v>55</v>
      </c>
      <c r="BY13" s="386">
        <v>48</v>
      </c>
      <c r="BZ13" s="386">
        <v>95</v>
      </c>
      <c r="CA13" s="386">
        <v>64</v>
      </c>
      <c r="CB13" s="386">
        <v>11</v>
      </c>
      <c r="CC13" s="386">
        <v>2</v>
      </c>
      <c r="CD13" s="386">
        <v>54</v>
      </c>
      <c r="CE13" s="386">
        <v>14</v>
      </c>
      <c r="CF13" s="386">
        <v>0</v>
      </c>
      <c r="CG13" s="386">
        <v>38</v>
      </c>
      <c r="CH13" s="386">
        <v>10</v>
      </c>
      <c r="CI13" s="386">
        <v>15</v>
      </c>
      <c r="CJ13" s="386">
        <v>8</v>
      </c>
      <c r="CK13" s="386">
        <v>5</v>
      </c>
      <c r="CL13" s="386">
        <v>15</v>
      </c>
      <c r="CM13" s="386">
        <v>17</v>
      </c>
      <c r="CN13" s="386">
        <v>5</v>
      </c>
      <c r="CO13" s="386">
        <v>1</v>
      </c>
      <c r="CP13" s="386">
        <v>2</v>
      </c>
      <c r="CQ13" s="386">
        <v>54</v>
      </c>
    </row>
    <row r="14" spans="1:95">
      <c r="B14" s="397" t="s">
        <v>1323</v>
      </c>
      <c r="C14" s="386">
        <v>4799</v>
      </c>
      <c r="D14" s="386">
        <v>4791</v>
      </c>
      <c r="E14" s="386">
        <v>3093</v>
      </c>
      <c r="F14" s="386">
        <v>47</v>
      </c>
      <c r="G14" s="386">
        <v>1646</v>
      </c>
      <c r="H14" s="386">
        <v>837</v>
      </c>
      <c r="I14" s="386">
        <v>633</v>
      </c>
      <c r="J14" s="386">
        <v>176</v>
      </c>
      <c r="K14" s="386">
        <v>0</v>
      </c>
      <c r="L14" s="386">
        <v>1232</v>
      </c>
      <c r="M14" s="386">
        <v>374</v>
      </c>
      <c r="N14" s="386">
        <v>40</v>
      </c>
      <c r="O14" s="386">
        <v>0</v>
      </c>
      <c r="P14" s="386">
        <v>5</v>
      </c>
      <c r="Q14" s="386">
        <v>4715</v>
      </c>
      <c r="R14" s="386">
        <v>3038</v>
      </c>
      <c r="S14" s="386">
        <v>47</v>
      </c>
      <c r="T14" s="386">
        <v>1625</v>
      </c>
      <c r="U14" s="386">
        <v>827</v>
      </c>
      <c r="V14" s="386">
        <v>624</v>
      </c>
      <c r="W14" s="386">
        <v>174</v>
      </c>
      <c r="X14" s="386">
        <v>0</v>
      </c>
      <c r="Y14" s="386">
        <v>1217</v>
      </c>
      <c r="Z14" s="386">
        <v>369</v>
      </c>
      <c r="AA14" s="386">
        <v>39</v>
      </c>
      <c r="AB14" s="386">
        <v>0</v>
      </c>
      <c r="AC14" s="386">
        <v>5</v>
      </c>
      <c r="AD14" s="386">
        <v>2645</v>
      </c>
      <c r="AE14" s="386">
        <v>2541</v>
      </c>
      <c r="AF14" s="386">
        <v>7</v>
      </c>
      <c r="AG14" s="386">
        <v>94</v>
      </c>
      <c r="AH14" s="386">
        <v>16</v>
      </c>
      <c r="AI14" s="386">
        <v>9</v>
      </c>
      <c r="AJ14" s="386">
        <v>69</v>
      </c>
      <c r="AK14" s="386">
        <v>0</v>
      </c>
      <c r="AL14" s="386">
        <v>43</v>
      </c>
      <c r="AM14" s="386">
        <v>34</v>
      </c>
      <c r="AN14" s="386">
        <v>17</v>
      </c>
      <c r="AO14" s="386">
        <v>0</v>
      </c>
      <c r="AP14" s="386">
        <v>3</v>
      </c>
      <c r="AQ14" s="386">
        <v>35</v>
      </c>
      <c r="AR14" s="386">
        <v>0</v>
      </c>
      <c r="AS14" s="386">
        <v>0</v>
      </c>
      <c r="AT14" s="386">
        <v>35</v>
      </c>
      <c r="AU14" s="386">
        <v>0</v>
      </c>
      <c r="AV14" s="386">
        <v>0</v>
      </c>
      <c r="AW14" s="386">
        <v>35</v>
      </c>
      <c r="AX14" s="386">
        <v>0</v>
      </c>
      <c r="AY14" s="386">
        <v>9</v>
      </c>
      <c r="AZ14" s="386">
        <v>15</v>
      </c>
      <c r="BA14" s="386">
        <v>11</v>
      </c>
      <c r="BB14" s="386">
        <v>0</v>
      </c>
      <c r="BC14" s="386">
        <v>0</v>
      </c>
      <c r="BD14" s="386">
        <v>1939</v>
      </c>
      <c r="BE14" s="386">
        <v>480</v>
      </c>
      <c r="BF14" s="386">
        <v>38</v>
      </c>
      <c r="BG14" s="386">
        <v>1419</v>
      </c>
      <c r="BH14" s="386">
        <v>788</v>
      </c>
      <c r="BI14" s="386">
        <v>567</v>
      </c>
      <c r="BJ14" s="386">
        <v>64</v>
      </c>
      <c r="BK14" s="386">
        <v>0</v>
      </c>
      <c r="BL14" s="386">
        <v>1115</v>
      </c>
      <c r="BM14" s="386">
        <v>295</v>
      </c>
      <c r="BN14" s="386">
        <v>9</v>
      </c>
      <c r="BO14" s="386">
        <v>0</v>
      </c>
      <c r="BP14" s="386">
        <v>2</v>
      </c>
      <c r="BQ14" s="386">
        <v>96</v>
      </c>
      <c r="BR14" s="386">
        <v>17</v>
      </c>
      <c r="BS14" s="386">
        <v>2</v>
      </c>
      <c r="BT14" s="386">
        <v>77</v>
      </c>
      <c r="BU14" s="386">
        <v>23</v>
      </c>
      <c r="BV14" s="386">
        <v>48</v>
      </c>
      <c r="BW14" s="386">
        <v>6</v>
      </c>
      <c r="BX14" s="386">
        <v>0</v>
      </c>
      <c r="BY14" s="386">
        <v>50</v>
      </c>
      <c r="BZ14" s="386">
        <v>25</v>
      </c>
      <c r="CA14" s="386">
        <v>2</v>
      </c>
      <c r="CB14" s="386">
        <v>0</v>
      </c>
      <c r="CC14" s="386">
        <v>0</v>
      </c>
      <c r="CD14" s="386">
        <v>76</v>
      </c>
      <c r="CE14" s="386">
        <v>55</v>
      </c>
      <c r="CF14" s="386">
        <v>0</v>
      </c>
      <c r="CG14" s="386">
        <v>21</v>
      </c>
      <c r="CH14" s="386">
        <v>10</v>
      </c>
      <c r="CI14" s="386">
        <v>9</v>
      </c>
      <c r="CJ14" s="386">
        <v>2</v>
      </c>
      <c r="CK14" s="386">
        <v>0</v>
      </c>
      <c r="CL14" s="386">
        <v>15</v>
      </c>
      <c r="CM14" s="386">
        <v>5</v>
      </c>
      <c r="CN14" s="386">
        <v>1</v>
      </c>
      <c r="CO14" s="386">
        <v>0</v>
      </c>
      <c r="CP14" s="386">
        <v>0</v>
      </c>
      <c r="CQ14" s="386">
        <v>8</v>
      </c>
    </row>
    <row r="15" spans="1:95">
      <c r="B15" s="397" t="s">
        <v>1324</v>
      </c>
      <c r="C15" s="386">
        <v>7164</v>
      </c>
      <c r="D15" s="386">
        <v>7043</v>
      </c>
      <c r="E15" s="386">
        <v>2040</v>
      </c>
      <c r="F15" s="386">
        <v>97</v>
      </c>
      <c r="G15" s="386">
        <v>4877</v>
      </c>
      <c r="H15" s="386">
        <v>943</v>
      </c>
      <c r="I15" s="386">
        <v>2501</v>
      </c>
      <c r="J15" s="386">
        <v>1113</v>
      </c>
      <c r="K15" s="386">
        <v>320</v>
      </c>
      <c r="L15" s="386">
        <v>2349</v>
      </c>
      <c r="M15" s="386">
        <v>1848</v>
      </c>
      <c r="N15" s="386">
        <v>630</v>
      </c>
      <c r="O15" s="386">
        <v>50</v>
      </c>
      <c r="P15" s="386">
        <v>29</v>
      </c>
      <c r="Q15" s="386">
        <v>6966</v>
      </c>
      <c r="R15" s="386">
        <v>2011</v>
      </c>
      <c r="S15" s="386">
        <v>97</v>
      </c>
      <c r="T15" s="386">
        <v>4832</v>
      </c>
      <c r="U15" s="386">
        <v>929</v>
      </c>
      <c r="V15" s="386">
        <v>2487</v>
      </c>
      <c r="W15" s="386">
        <v>1100</v>
      </c>
      <c r="X15" s="386">
        <v>316</v>
      </c>
      <c r="Y15" s="386">
        <v>2328</v>
      </c>
      <c r="Z15" s="386">
        <v>1836</v>
      </c>
      <c r="AA15" s="386">
        <v>619</v>
      </c>
      <c r="AB15" s="386">
        <v>49</v>
      </c>
      <c r="AC15" s="386">
        <v>26</v>
      </c>
      <c r="AD15" s="386">
        <v>2375</v>
      </c>
      <c r="AE15" s="386">
        <v>1745</v>
      </c>
      <c r="AF15" s="386">
        <v>6</v>
      </c>
      <c r="AG15" s="386">
        <v>616</v>
      </c>
      <c r="AH15" s="386">
        <v>24</v>
      </c>
      <c r="AI15" s="386">
        <v>36</v>
      </c>
      <c r="AJ15" s="386">
        <v>342</v>
      </c>
      <c r="AK15" s="386">
        <v>214</v>
      </c>
      <c r="AL15" s="386">
        <v>129</v>
      </c>
      <c r="AM15" s="386">
        <v>233</v>
      </c>
      <c r="AN15" s="386">
        <v>226</v>
      </c>
      <c r="AO15" s="386">
        <v>28</v>
      </c>
      <c r="AP15" s="386">
        <v>8</v>
      </c>
      <c r="AQ15" s="386">
        <v>890</v>
      </c>
      <c r="AR15" s="386">
        <v>0</v>
      </c>
      <c r="AS15" s="386">
        <v>1</v>
      </c>
      <c r="AT15" s="386">
        <v>889</v>
      </c>
      <c r="AU15" s="386">
        <v>8</v>
      </c>
      <c r="AV15" s="386">
        <v>881</v>
      </c>
      <c r="AW15" s="386">
        <v>0</v>
      </c>
      <c r="AX15" s="386">
        <v>0</v>
      </c>
      <c r="AY15" s="386">
        <v>373</v>
      </c>
      <c r="AZ15" s="386">
        <v>516</v>
      </c>
      <c r="BA15" s="386">
        <v>0</v>
      </c>
      <c r="BB15" s="386">
        <v>0</v>
      </c>
      <c r="BC15" s="386">
        <v>0</v>
      </c>
      <c r="BD15" s="386">
        <v>3484</v>
      </c>
      <c r="BE15" s="386">
        <v>251</v>
      </c>
      <c r="BF15" s="386">
        <v>89</v>
      </c>
      <c r="BG15" s="386">
        <v>3130</v>
      </c>
      <c r="BH15" s="386">
        <v>879</v>
      </c>
      <c r="BI15" s="386">
        <v>1440</v>
      </c>
      <c r="BJ15" s="386">
        <v>723</v>
      </c>
      <c r="BK15" s="386">
        <v>88</v>
      </c>
      <c r="BL15" s="386">
        <v>1738</v>
      </c>
      <c r="BM15" s="386">
        <v>1010</v>
      </c>
      <c r="BN15" s="386">
        <v>365</v>
      </c>
      <c r="BO15" s="386">
        <v>17</v>
      </c>
      <c r="BP15" s="386">
        <v>14</v>
      </c>
      <c r="BQ15" s="386">
        <v>217</v>
      </c>
      <c r="BR15" s="386">
        <v>15</v>
      </c>
      <c r="BS15" s="386">
        <v>1</v>
      </c>
      <c r="BT15" s="386">
        <v>197</v>
      </c>
      <c r="BU15" s="386">
        <v>18</v>
      </c>
      <c r="BV15" s="386">
        <v>130</v>
      </c>
      <c r="BW15" s="386">
        <v>35</v>
      </c>
      <c r="BX15" s="386">
        <v>14</v>
      </c>
      <c r="BY15" s="386">
        <v>88</v>
      </c>
      <c r="BZ15" s="386">
        <v>77</v>
      </c>
      <c r="CA15" s="386">
        <v>28</v>
      </c>
      <c r="CB15" s="386">
        <v>4</v>
      </c>
      <c r="CC15" s="386">
        <v>4</v>
      </c>
      <c r="CD15" s="386">
        <v>77</v>
      </c>
      <c r="CE15" s="386">
        <v>29</v>
      </c>
      <c r="CF15" s="386">
        <v>0</v>
      </c>
      <c r="CG15" s="386">
        <v>45</v>
      </c>
      <c r="CH15" s="386">
        <v>14</v>
      </c>
      <c r="CI15" s="386">
        <v>14</v>
      </c>
      <c r="CJ15" s="386">
        <v>13</v>
      </c>
      <c r="CK15" s="386">
        <v>4</v>
      </c>
      <c r="CL15" s="386">
        <v>21</v>
      </c>
      <c r="CM15" s="386">
        <v>12</v>
      </c>
      <c r="CN15" s="386">
        <v>11</v>
      </c>
      <c r="CO15" s="386">
        <v>1</v>
      </c>
      <c r="CP15" s="386">
        <v>3</v>
      </c>
      <c r="CQ15" s="386">
        <v>121</v>
      </c>
    </row>
    <row r="16" spans="1:95">
      <c r="B16" s="397" t="s">
        <v>1325</v>
      </c>
      <c r="C16" s="386">
        <v>1347</v>
      </c>
      <c r="D16" s="386">
        <v>1338</v>
      </c>
      <c r="E16" s="386">
        <v>176</v>
      </c>
      <c r="F16" s="386">
        <v>1</v>
      </c>
      <c r="G16" s="386">
        <v>1128</v>
      </c>
      <c r="H16" s="386">
        <v>15</v>
      </c>
      <c r="I16" s="386">
        <v>210</v>
      </c>
      <c r="J16" s="386">
        <v>516</v>
      </c>
      <c r="K16" s="386">
        <v>387</v>
      </c>
      <c r="L16" s="386">
        <v>168</v>
      </c>
      <c r="M16" s="386">
        <v>492</v>
      </c>
      <c r="N16" s="386">
        <v>384</v>
      </c>
      <c r="O16" s="386">
        <v>84</v>
      </c>
      <c r="P16" s="386">
        <v>31</v>
      </c>
      <c r="Q16" s="386">
        <v>1328</v>
      </c>
      <c r="R16" s="386">
        <v>175</v>
      </c>
      <c r="S16" s="386">
        <v>1</v>
      </c>
      <c r="T16" s="386">
        <v>1120</v>
      </c>
      <c r="U16" s="386">
        <v>15</v>
      </c>
      <c r="V16" s="386">
        <v>205</v>
      </c>
      <c r="W16" s="386">
        <v>514</v>
      </c>
      <c r="X16" s="386">
        <v>386</v>
      </c>
      <c r="Y16" s="386">
        <v>165</v>
      </c>
      <c r="Z16" s="386">
        <v>489</v>
      </c>
      <c r="AA16" s="386">
        <v>383</v>
      </c>
      <c r="AB16" s="386">
        <v>83</v>
      </c>
      <c r="AC16" s="386">
        <v>30</v>
      </c>
      <c r="AD16" s="386">
        <v>593</v>
      </c>
      <c r="AE16" s="386">
        <v>159</v>
      </c>
      <c r="AF16" s="386">
        <v>1</v>
      </c>
      <c r="AG16" s="386">
        <v>411</v>
      </c>
      <c r="AH16" s="386">
        <v>1</v>
      </c>
      <c r="AI16" s="386">
        <v>33</v>
      </c>
      <c r="AJ16" s="386">
        <v>73</v>
      </c>
      <c r="AK16" s="386">
        <v>304</v>
      </c>
      <c r="AL16" s="386">
        <v>37</v>
      </c>
      <c r="AM16" s="386">
        <v>146</v>
      </c>
      <c r="AN16" s="386">
        <v>164</v>
      </c>
      <c r="AO16" s="386">
        <v>64</v>
      </c>
      <c r="AP16" s="386">
        <v>22</v>
      </c>
      <c r="AQ16" s="386">
        <v>0</v>
      </c>
      <c r="AR16" s="386">
        <v>0</v>
      </c>
      <c r="AS16" s="386">
        <v>0</v>
      </c>
      <c r="AT16" s="386">
        <v>0</v>
      </c>
      <c r="AU16" s="386">
        <v>0</v>
      </c>
      <c r="AV16" s="386">
        <v>0</v>
      </c>
      <c r="AW16" s="386">
        <v>0</v>
      </c>
      <c r="AX16" s="386">
        <v>0</v>
      </c>
      <c r="AY16" s="386">
        <v>0</v>
      </c>
      <c r="AZ16" s="386">
        <v>0</v>
      </c>
      <c r="BA16" s="386">
        <v>0</v>
      </c>
      <c r="BB16" s="386">
        <v>0</v>
      </c>
      <c r="BC16" s="386">
        <v>0</v>
      </c>
      <c r="BD16" s="386">
        <v>658</v>
      </c>
      <c r="BE16" s="386">
        <v>8</v>
      </c>
      <c r="BF16" s="386">
        <v>0</v>
      </c>
      <c r="BG16" s="386">
        <v>648</v>
      </c>
      <c r="BH16" s="386">
        <v>14</v>
      </c>
      <c r="BI16" s="386">
        <v>144</v>
      </c>
      <c r="BJ16" s="386">
        <v>421</v>
      </c>
      <c r="BK16" s="386">
        <v>69</v>
      </c>
      <c r="BL16" s="386">
        <v>111</v>
      </c>
      <c r="BM16" s="386">
        <v>318</v>
      </c>
      <c r="BN16" s="386">
        <v>202</v>
      </c>
      <c r="BO16" s="386">
        <v>17</v>
      </c>
      <c r="BP16" s="386">
        <v>1</v>
      </c>
      <c r="BQ16" s="386">
        <v>77</v>
      </c>
      <c r="BR16" s="386">
        <v>8</v>
      </c>
      <c r="BS16" s="386">
        <v>0</v>
      </c>
      <c r="BT16" s="386">
        <v>61</v>
      </c>
      <c r="BU16" s="386">
        <v>0</v>
      </c>
      <c r="BV16" s="386">
        <v>28</v>
      </c>
      <c r="BW16" s="386">
        <v>20</v>
      </c>
      <c r="BX16" s="386">
        <v>13</v>
      </c>
      <c r="BY16" s="386">
        <v>17</v>
      </c>
      <c r="BZ16" s="386">
        <v>25</v>
      </c>
      <c r="CA16" s="386">
        <v>17</v>
      </c>
      <c r="CB16" s="386">
        <v>2</v>
      </c>
      <c r="CC16" s="386">
        <v>7</v>
      </c>
      <c r="CD16" s="386">
        <v>10</v>
      </c>
      <c r="CE16" s="386">
        <v>1</v>
      </c>
      <c r="CF16" s="386">
        <v>0</v>
      </c>
      <c r="CG16" s="386">
        <v>8</v>
      </c>
      <c r="CH16" s="386">
        <v>0</v>
      </c>
      <c r="CI16" s="386">
        <v>5</v>
      </c>
      <c r="CJ16" s="386">
        <v>2</v>
      </c>
      <c r="CK16" s="386">
        <v>1</v>
      </c>
      <c r="CL16" s="386">
        <v>3</v>
      </c>
      <c r="CM16" s="386">
        <v>3</v>
      </c>
      <c r="CN16" s="386">
        <v>1</v>
      </c>
      <c r="CO16" s="386">
        <v>1</v>
      </c>
      <c r="CP16" s="386">
        <v>1</v>
      </c>
      <c r="CQ16" s="386">
        <v>9</v>
      </c>
    </row>
    <row r="17" spans="1:95">
      <c r="B17" s="397" t="s">
        <v>1326</v>
      </c>
      <c r="C17" s="386">
        <v>3874</v>
      </c>
      <c r="D17" s="386">
        <v>3862</v>
      </c>
      <c r="E17" s="386">
        <v>896</v>
      </c>
      <c r="F17" s="386">
        <v>39</v>
      </c>
      <c r="G17" s="386">
        <v>2900</v>
      </c>
      <c r="H17" s="386">
        <v>232</v>
      </c>
      <c r="I17" s="386">
        <v>754</v>
      </c>
      <c r="J17" s="386">
        <v>1179</v>
      </c>
      <c r="K17" s="386">
        <v>735</v>
      </c>
      <c r="L17" s="386">
        <v>725</v>
      </c>
      <c r="M17" s="386">
        <v>1221</v>
      </c>
      <c r="N17" s="386">
        <v>821</v>
      </c>
      <c r="O17" s="386">
        <v>133</v>
      </c>
      <c r="P17" s="386">
        <v>27</v>
      </c>
      <c r="Q17" s="386">
        <v>3813</v>
      </c>
      <c r="R17" s="386">
        <v>878</v>
      </c>
      <c r="S17" s="386">
        <v>38</v>
      </c>
      <c r="T17" s="386">
        <v>2871</v>
      </c>
      <c r="U17" s="386">
        <v>224</v>
      </c>
      <c r="V17" s="386">
        <v>746</v>
      </c>
      <c r="W17" s="386">
        <v>1167</v>
      </c>
      <c r="X17" s="386">
        <v>734</v>
      </c>
      <c r="Y17" s="386">
        <v>712</v>
      </c>
      <c r="Z17" s="386">
        <v>1207</v>
      </c>
      <c r="AA17" s="386">
        <v>819</v>
      </c>
      <c r="AB17" s="386">
        <v>133</v>
      </c>
      <c r="AC17" s="386">
        <v>26</v>
      </c>
      <c r="AD17" s="386">
        <v>1443</v>
      </c>
      <c r="AE17" s="386">
        <v>784</v>
      </c>
      <c r="AF17" s="386">
        <v>6</v>
      </c>
      <c r="AG17" s="386">
        <v>643</v>
      </c>
      <c r="AH17" s="386">
        <v>13</v>
      </c>
      <c r="AI17" s="386">
        <v>60</v>
      </c>
      <c r="AJ17" s="386">
        <v>175</v>
      </c>
      <c r="AK17" s="386">
        <v>395</v>
      </c>
      <c r="AL17" s="386">
        <v>102</v>
      </c>
      <c r="AM17" s="386">
        <v>211</v>
      </c>
      <c r="AN17" s="386">
        <v>260</v>
      </c>
      <c r="AO17" s="386">
        <v>70</v>
      </c>
      <c r="AP17" s="386">
        <v>10</v>
      </c>
      <c r="AQ17" s="386">
        <v>0</v>
      </c>
      <c r="AR17" s="386">
        <v>0</v>
      </c>
      <c r="AS17" s="386">
        <v>0</v>
      </c>
      <c r="AT17" s="386">
        <v>0</v>
      </c>
      <c r="AU17" s="386">
        <v>0</v>
      </c>
      <c r="AV17" s="386">
        <v>0</v>
      </c>
      <c r="AW17" s="386">
        <v>0</v>
      </c>
      <c r="AX17" s="386">
        <v>0</v>
      </c>
      <c r="AY17" s="386">
        <v>0</v>
      </c>
      <c r="AZ17" s="386">
        <v>0</v>
      </c>
      <c r="BA17" s="386">
        <v>0</v>
      </c>
      <c r="BB17" s="386">
        <v>0</v>
      </c>
      <c r="BC17" s="386">
        <v>0</v>
      </c>
      <c r="BD17" s="386">
        <v>2254</v>
      </c>
      <c r="BE17" s="386">
        <v>82</v>
      </c>
      <c r="BF17" s="386">
        <v>28</v>
      </c>
      <c r="BG17" s="386">
        <v>2134</v>
      </c>
      <c r="BH17" s="386">
        <v>204</v>
      </c>
      <c r="BI17" s="386">
        <v>665</v>
      </c>
      <c r="BJ17" s="386">
        <v>952</v>
      </c>
      <c r="BK17" s="386">
        <v>313</v>
      </c>
      <c r="BL17" s="386">
        <v>588</v>
      </c>
      <c r="BM17" s="386">
        <v>961</v>
      </c>
      <c r="BN17" s="386">
        <v>528</v>
      </c>
      <c r="BO17" s="386">
        <v>57</v>
      </c>
      <c r="BP17" s="386">
        <v>10</v>
      </c>
      <c r="BQ17" s="386">
        <v>116</v>
      </c>
      <c r="BR17" s="386">
        <v>12</v>
      </c>
      <c r="BS17" s="386">
        <v>4</v>
      </c>
      <c r="BT17" s="386">
        <v>94</v>
      </c>
      <c r="BU17" s="386">
        <v>7</v>
      </c>
      <c r="BV17" s="386">
        <v>21</v>
      </c>
      <c r="BW17" s="386">
        <v>40</v>
      </c>
      <c r="BX17" s="386">
        <v>26</v>
      </c>
      <c r="BY17" s="386">
        <v>22</v>
      </c>
      <c r="BZ17" s="386">
        <v>35</v>
      </c>
      <c r="CA17" s="386">
        <v>31</v>
      </c>
      <c r="CB17" s="386">
        <v>6</v>
      </c>
      <c r="CC17" s="386">
        <v>6</v>
      </c>
      <c r="CD17" s="386">
        <v>49</v>
      </c>
      <c r="CE17" s="386">
        <v>18</v>
      </c>
      <c r="CF17" s="386">
        <v>1</v>
      </c>
      <c r="CG17" s="386">
        <v>29</v>
      </c>
      <c r="CH17" s="386">
        <v>8</v>
      </c>
      <c r="CI17" s="386">
        <v>8</v>
      </c>
      <c r="CJ17" s="386">
        <v>12</v>
      </c>
      <c r="CK17" s="386">
        <v>1</v>
      </c>
      <c r="CL17" s="386">
        <v>13</v>
      </c>
      <c r="CM17" s="386">
        <v>14</v>
      </c>
      <c r="CN17" s="386">
        <v>2</v>
      </c>
      <c r="CO17" s="386">
        <v>0</v>
      </c>
      <c r="CP17" s="386">
        <v>1</v>
      </c>
      <c r="CQ17" s="386">
        <v>12</v>
      </c>
    </row>
    <row r="18" spans="1:95">
      <c r="B18" s="397" t="s">
        <v>1327</v>
      </c>
      <c r="C18" s="386">
        <v>6406</v>
      </c>
      <c r="D18" s="386">
        <v>6304</v>
      </c>
      <c r="E18" s="386">
        <v>3012</v>
      </c>
      <c r="F18" s="386">
        <v>50</v>
      </c>
      <c r="G18" s="386">
        <v>3225</v>
      </c>
      <c r="H18" s="386">
        <v>1059</v>
      </c>
      <c r="I18" s="386">
        <v>1562</v>
      </c>
      <c r="J18" s="386">
        <v>604</v>
      </c>
      <c r="K18" s="386">
        <v>0</v>
      </c>
      <c r="L18" s="386">
        <v>2004</v>
      </c>
      <c r="M18" s="386">
        <v>1048</v>
      </c>
      <c r="N18" s="386">
        <v>173</v>
      </c>
      <c r="O18" s="386">
        <v>0</v>
      </c>
      <c r="P18" s="386">
        <v>17</v>
      </c>
      <c r="Q18" s="386">
        <v>6204</v>
      </c>
      <c r="R18" s="386">
        <v>2960</v>
      </c>
      <c r="S18" s="386">
        <v>48</v>
      </c>
      <c r="T18" s="386">
        <v>3179</v>
      </c>
      <c r="U18" s="386">
        <v>1043</v>
      </c>
      <c r="V18" s="386">
        <v>1540</v>
      </c>
      <c r="W18" s="386">
        <v>596</v>
      </c>
      <c r="X18" s="386">
        <v>0</v>
      </c>
      <c r="Y18" s="386">
        <v>1979</v>
      </c>
      <c r="Z18" s="386">
        <v>1027</v>
      </c>
      <c r="AA18" s="386">
        <v>173</v>
      </c>
      <c r="AB18" s="386">
        <v>0</v>
      </c>
      <c r="AC18" s="386">
        <v>17</v>
      </c>
      <c r="AD18" s="386">
        <v>3040</v>
      </c>
      <c r="AE18" s="386">
        <v>2571</v>
      </c>
      <c r="AF18" s="386">
        <v>11</v>
      </c>
      <c r="AG18" s="386">
        <v>450</v>
      </c>
      <c r="AH18" s="386">
        <v>34</v>
      </c>
      <c r="AI18" s="386">
        <v>33</v>
      </c>
      <c r="AJ18" s="386">
        <v>383</v>
      </c>
      <c r="AK18" s="386">
        <v>0</v>
      </c>
      <c r="AL18" s="386">
        <v>149</v>
      </c>
      <c r="AM18" s="386">
        <v>196</v>
      </c>
      <c r="AN18" s="386">
        <v>105</v>
      </c>
      <c r="AO18" s="386">
        <v>0</v>
      </c>
      <c r="AP18" s="386">
        <v>8</v>
      </c>
      <c r="AQ18" s="386">
        <v>284</v>
      </c>
      <c r="AR18" s="386">
        <v>0</v>
      </c>
      <c r="AS18" s="386">
        <v>0</v>
      </c>
      <c r="AT18" s="386">
        <v>284</v>
      </c>
      <c r="AU18" s="386">
        <v>0</v>
      </c>
      <c r="AV18" s="386">
        <v>284</v>
      </c>
      <c r="AW18" s="386">
        <v>0</v>
      </c>
      <c r="AX18" s="386">
        <v>0</v>
      </c>
      <c r="AY18" s="386">
        <v>149</v>
      </c>
      <c r="AZ18" s="386">
        <v>135</v>
      </c>
      <c r="BA18" s="386">
        <v>0</v>
      </c>
      <c r="BB18" s="386">
        <v>0</v>
      </c>
      <c r="BC18" s="386">
        <v>0</v>
      </c>
      <c r="BD18" s="386">
        <v>2685</v>
      </c>
      <c r="BE18" s="386">
        <v>379</v>
      </c>
      <c r="BF18" s="386">
        <v>36</v>
      </c>
      <c r="BG18" s="386">
        <v>2266</v>
      </c>
      <c r="BH18" s="386">
        <v>994</v>
      </c>
      <c r="BI18" s="386">
        <v>1074</v>
      </c>
      <c r="BJ18" s="386">
        <v>198</v>
      </c>
      <c r="BK18" s="386">
        <v>0</v>
      </c>
      <c r="BL18" s="386">
        <v>1586</v>
      </c>
      <c r="BM18" s="386">
        <v>615</v>
      </c>
      <c r="BN18" s="386">
        <v>65</v>
      </c>
      <c r="BO18" s="386">
        <v>0</v>
      </c>
      <c r="BP18" s="386">
        <v>4</v>
      </c>
      <c r="BQ18" s="386">
        <v>195</v>
      </c>
      <c r="BR18" s="386">
        <v>10</v>
      </c>
      <c r="BS18" s="386">
        <v>1</v>
      </c>
      <c r="BT18" s="386">
        <v>179</v>
      </c>
      <c r="BU18" s="386">
        <v>15</v>
      </c>
      <c r="BV18" s="386">
        <v>149</v>
      </c>
      <c r="BW18" s="386">
        <v>15</v>
      </c>
      <c r="BX18" s="386">
        <v>0</v>
      </c>
      <c r="BY18" s="386">
        <v>95</v>
      </c>
      <c r="BZ18" s="386">
        <v>81</v>
      </c>
      <c r="CA18" s="386">
        <v>3</v>
      </c>
      <c r="CB18" s="386">
        <v>0</v>
      </c>
      <c r="CC18" s="386">
        <v>5</v>
      </c>
      <c r="CD18" s="386">
        <v>100</v>
      </c>
      <c r="CE18" s="386">
        <v>52</v>
      </c>
      <c r="CF18" s="386">
        <v>2</v>
      </c>
      <c r="CG18" s="386">
        <v>46</v>
      </c>
      <c r="CH18" s="386">
        <v>16</v>
      </c>
      <c r="CI18" s="386">
        <v>22</v>
      </c>
      <c r="CJ18" s="386">
        <v>8</v>
      </c>
      <c r="CK18" s="386">
        <v>0</v>
      </c>
      <c r="CL18" s="386">
        <v>25</v>
      </c>
      <c r="CM18" s="386">
        <v>21</v>
      </c>
      <c r="CN18" s="386">
        <v>0</v>
      </c>
      <c r="CO18" s="386">
        <v>0</v>
      </c>
      <c r="CP18" s="386">
        <v>0</v>
      </c>
      <c r="CQ18" s="386">
        <v>102</v>
      </c>
    </row>
    <row r="19" spans="1:95">
      <c r="B19" s="397" t="s">
        <v>1328</v>
      </c>
      <c r="C19" s="386">
        <v>3671</v>
      </c>
      <c r="D19" s="386">
        <v>3624</v>
      </c>
      <c r="E19" s="386">
        <v>1243</v>
      </c>
      <c r="F19" s="386">
        <v>25</v>
      </c>
      <c r="G19" s="386">
        <v>2347</v>
      </c>
      <c r="H19" s="386">
        <v>403</v>
      </c>
      <c r="I19" s="386">
        <v>1099</v>
      </c>
      <c r="J19" s="386">
        <v>713</v>
      </c>
      <c r="K19" s="386">
        <v>132</v>
      </c>
      <c r="L19" s="386">
        <v>1081</v>
      </c>
      <c r="M19" s="386">
        <v>993</v>
      </c>
      <c r="N19" s="386">
        <v>239</v>
      </c>
      <c r="O19" s="386">
        <v>34</v>
      </c>
      <c r="P19" s="386">
        <v>9</v>
      </c>
      <c r="Q19" s="386">
        <v>3577</v>
      </c>
      <c r="R19" s="386">
        <v>1220</v>
      </c>
      <c r="S19" s="386">
        <v>25</v>
      </c>
      <c r="T19" s="386">
        <v>2324</v>
      </c>
      <c r="U19" s="386">
        <v>396</v>
      </c>
      <c r="V19" s="386">
        <v>1088</v>
      </c>
      <c r="W19" s="386">
        <v>708</v>
      </c>
      <c r="X19" s="386">
        <v>132</v>
      </c>
      <c r="Y19" s="386">
        <v>1068</v>
      </c>
      <c r="Z19" s="386">
        <v>986</v>
      </c>
      <c r="AA19" s="386">
        <v>236</v>
      </c>
      <c r="AB19" s="386">
        <v>34</v>
      </c>
      <c r="AC19" s="386">
        <v>8</v>
      </c>
      <c r="AD19" s="386">
        <v>1643</v>
      </c>
      <c r="AE19" s="386">
        <v>1054</v>
      </c>
      <c r="AF19" s="386">
        <v>7</v>
      </c>
      <c r="AG19" s="386">
        <v>578</v>
      </c>
      <c r="AH19" s="386">
        <v>13</v>
      </c>
      <c r="AI19" s="386">
        <v>103</v>
      </c>
      <c r="AJ19" s="386">
        <v>334</v>
      </c>
      <c r="AK19" s="386">
        <v>128</v>
      </c>
      <c r="AL19" s="386">
        <v>139</v>
      </c>
      <c r="AM19" s="386">
        <v>271</v>
      </c>
      <c r="AN19" s="386">
        <v>134</v>
      </c>
      <c r="AO19" s="386">
        <v>34</v>
      </c>
      <c r="AP19" s="386">
        <v>4</v>
      </c>
      <c r="AQ19" s="386">
        <v>300</v>
      </c>
      <c r="AR19" s="386">
        <v>0</v>
      </c>
      <c r="AS19" s="386">
        <v>0</v>
      </c>
      <c r="AT19" s="386">
        <v>300</v>
      </c>
      <c r="AU19" s="386">
        <v>12</v>
      </c>
      <c r="AV19" s="386">
        <v>288</v>
      </c>
      <c r="AW19" s="386">
        <v>0</v>
      </c>
      <c r="AX19" s="386">
        <v>0</v>
      </c>
      <c r="AY19" s="386">
        <v>159</v>
      </c>
      <c r="AZ19" s="386">
        <v>141</v>
      </c>
      <c r="BA19" s="386">
        <v>0</v>
      </c>
      <c r="BB19" s="386">
        <v>0</v>
      </c>
      <c r="BC19" s="386">
        <v>0</v>
      </c>
      <c r="BD19" s="386">
        <v>1379</v>
      </c>
      <c r="BE19" s="386">
        <v>153</v>
      </c>
      <c r="BF19" s="386">
        <v>18</v>
      </c>
      <c r="BG19" s="386">
        <v>1204</v>
      </c>
      <c r="BH19" s="386">
        <v>354</v>
      </c>
      <c r="BI19" s="386">
        <v>501</v>
      </c>
      <c r="BJ19" s="386">
        <v>346</v>
      </c>
      <c r="BK19" s="386">
        <v>3</v>
      </c>
      <c r="BL19" s="386">
        <v>640</v>
      </c>
      <c r="BM19" s="386">
        <v>472</v>
      </c>
      <c r="BN19" s="386">
        <v>92</v>
      </c>
      <c r="BO19" s="386">
        <v>0</v>
      </c>
      <c r="BP19" s="386">
        <v>4</v>
      </c>
      <c r="BQ19" s="386">
        <v>255</v>
      </c>
      <c r="BR19" s="386">
        <v>13</v>
      </c>
      <c r="BS19" s="386">
        <v>0</v>
      </c>
      <c r="BT19" s="386">
        <v>242</v>
      </c>
      <c r="BU19" s="386">
        <v>17</v>
      </c>
      <c r="BV19" s="386">
        <v>196</v>
      </c>
      <c r="BW19" s="386">
        <v>28</v>
      </c>
      <c r="BX19" s="386">
        <v>1</v>
      </c>
      <c r="BY19" s="386">
        <v>130</v>
      </c>
      <c r="BZ19" s="386">
        <v>102</v>
      </c>
      <c r="CA19" s="386">
        <v>10</v>
      </c>
      <c r="CB19" s="386">
        <v>0</v>
      </c>
      <c r="CC19" s="386">
        <v>0</v>
      </c>
      <c r="CD19" s="386">
        <v>47</v>
      </c>
      <c r="CE19" s="386">
        <v>23</v>
      </c>
      <c r="CF19" s="386">
        <v>0</v>
      </c>
      <c r="CG19" s="386">
        <v>23</v>
      </c>
      <c r="CH19" s="386">
        <v>7</v>
      </c>
      <c r="CI19" s="386">
        <v>11</v>
      </c>
      <c r="CJ19" s="386">
        <v>5</v>
      </c>
      <c r="CK19" s="386">
        <v>0</v>
      </c>
      <c r="CL19" s="386">
        <v>13</v>
      </c>
      <c r="CM19" s="386">
        <v>7</v>
      </c>
      <c r="CN19" s="386">
        <v>3</v>
      </c>
      <c r="CO19" s="386">
        <v>0</v>
      </c>
      <c r="CP19" s="386">
        <v>1</v>
      </c>
      <c r="CQ19" s="386">
        <v>47</v>
      </c>
    </row>
    <row r="20" spans="1:95">
      <c r="B20" s="397" t="s">
        <v>1329</v>
      </c>
      <c r="C20" s="386">
        <v>5741</v>
      </c>
      <c r="D20" s="386">
        <v>5558</v>
      </c>
      <c r="E20" s="386">
        <v>973</v>
      </c>
      <c r="F20" s="386">
        <v>37</v>
      </c>
      <c r="G20" s="386">
        <v>4536</v>
      </c>
      <c r="H20" s="386">
        <v>377</v>
      </c>
      <c r="I20" s="386">
        <v>2210</v>
      </c>
      <c r="J20" s="386">
        <v>1261</v>
      </c>
      <c r="K20" s="386">
        <v>688</v>
      </c>
      <c r="L20" s="386">
        <v>1697</v>
      </c>
      <c r="M20" s="386">
        <v>1976</v>
      </c>
      <c r="N20" s="386">
        <v>684</v>
      </c>
      <c r="O20" s="386">
        <v>179</v>
      </c>
      <c r="P20" s="386">
        <v>10</v>
      </c>
      <c r="Q20" s="386">
        <v>5503</v>
      </c>
      <c r="R20" s="386">
        <v>959</v>
      </c>
      <c r="S20" s="386">
        <v>37</v>
      </c>
      <c r="T20" s="386">
        <v>4496</v>
      </c>
      <c r="U20" s="386">
        <v>364</v>
      </c>
      <c r="V20" s="386">
        <v>2196</v>
      </c>
      <c r="W20" s="386">
        <v>1251</v>
      </c>
      <c r="X20" s="386">
        <v>685</v>
      </c>
      <c r="Y20" s="386">
        <v>1680</v>
      </c>
      <c r="Z20" s="386">
        <v>1959</v>
      </c>
      <c r="AA20" s="386">
        <v>678</v>
      </c>
      <c r="AB20" s="386">
        <v>179</v>
      </c>
      <c r="AC20" s="386">
        <v>9</v>
      </c>
      <c r="AD20" s="386">
        <v>1944</v>
      </c>
      <c r="AE20" s="386">
        <v>861</v>
      </c>
      <c r="AF20" s="386">
        <v>9</v>
      </c>
      <c r="AG20" s="386">
        <v>1071</v>
      </c>
      <c r="AH20" s="386">
        <v>19</v>
      </c>
      <c r="AI20" s="386">
        <v>148</v>
      </c>
      <c r="AJ20" s="386">
        <v>330</v>
      </c>
      <c r="AK20" s="386">
        <v>574</v>
      </c>
      <c r="AL20" s="386">
        <v>206</v>
      </c>
      <c r="AM20" s="386">
        <v>365</v>
      </c>
      <c r="AN20" s="386">
        <v>338</v>
      </c>
      <c r="AO20" s="386">
        <v>162</v>
      </c>
      <c r="AP20" s="386">
        <v>3</v>
      </c>
      <c r="AQ20" s="386">
        <v>417</v>
      </c>
      <c r="AR20" s="386">
        <v>0</v>
      </c>
      <c r="AS20" s="386">
        <v>1</v>
      </c>
      <c r="AT20" s="386">
        <v>416</v>
      </c>
      <c r="AU20" s="386">
        <v>0</v>
      </c>
      <c r="AV20" s="386">
        <v>347</v>
      </c>
      <c r="AW20" s="386">
        <v>0</v>
      </c>
      <c r="AX20" s="386">
        <v>69</v>
      </c>
      <c r="AY20" s="386">
        <v>195</v>
      </c>
      <c r="AZ20" s="386">
        <v>188</v>
      </c>
      <c r="BA20" s="386">
        <v>29</v>
      </c>
      <c r="BB20" s="386">
        <v>4</v>
      </c>
      <c r="BC20" s="386">
        <v>0</v>
      </c>
      <c r="BD20" s="386">
        <v>2717</v>
      </c>
      <c r="BE20" s="386">
        <v>87</v>
      </c>
      <c r="BF20" s="386">
        <v>27</v>
      </c>
      <c r="BG20" s="386">
        <v>2597</v>
      </c>
      <c r="BH20" s="386">
        <v>335</v>
      </c>
      <c r="BI20" s="386">
        <v>1467</v>
      </c>
      <c r="BJ20" s="386">
        <v>763</v>
      </c>
      <c r="BK20" s="386">
        <v>32</v>
      </c>
      <c r="BL20" s="386">
        <v>1141</v>
      </c>
      <c r="BM20" s="386">
        <v>1200</v>
      </c>
      <c r="BN20" s="386">
        <v>247</v>
      </c>
      <c r="BO20" s="386">
        <v>9</v>
      </c>
      <c r="BP20" s="386">
        <v>5</v>
      </c>
      <c r="BQ20" s="386">
        <v>425</v>
      </c>
      <c r="BR20" s="386">
        <v>11</v>
      </c>
      <c r="BS20" s="386">
        <v>0</v>
      </c>
      <c r="BT20" s="386">
        <v>412</v>
      </c>
      <c r="BU20" s="386">
        <v>10</v>
      </c>
      <c r="BV20" s="386">
        <v>234</v>
      </c>
      <c r="BW20" s="386">
        <v>158</v>
      </c>
      <c r="BX20" s="386">
        <v>10</v>
      </c>
      <c r="BY20" s="386">
        <v>138</v>
      </c>
      <c r="BZ20" s="386">
        <v>206</v>
      </c>
      <c r="CA20" s="386">
        <v>64</v>
      </c>
      <c r="CB20" s="386">
        <v>4</v>
      </c>
      <c r="CC20" s="386">
        <v>1</v>
      </c>
      <c r="CD20" s="386">
        <v>55</v>
      </c>
      <c r="CE20" s="386">
        <v>14</v>
      </c>
      <c r="CF20" s="386">
        <v>0</v>
      </c>
      <c r="CG20" s="386">
        <v>40</v>
      </c>
      <c r="CH20" s="386">
        <v>13</v>
      </c>
      <c r="CI20" s="386">
        <v>14</v>
      </c>
      <c r="CJ20" s="386">
        <v>10</v>
      </c>
      <c r="CK20" s="386">
        <v>3</v>
      </c>
      <c r="CL20" s="386">
        <v>17</v>
      </c>
      <c r="CM20" s="386">
        <v>17</v>
      </c>
      <c r="CN20" s="386">
        <v>6</v>
      </c>
      <c r="CO20" s="386">
        <v>0</v>
      </c>
      <c r="CP20" s="386">
        <v>1</v>
      </c>
      <c r="CQ20" s="386">
        <v>183</v>
      </c>
    </row>
    <row r="21" spans="1:95">
      <c r="B21" s="397" t="s">
        <v>1330</v>
      </c>
      <c r="C21" s="386">
        <v>9320</v>
      </c>
      <c r="D21" s="386">
        <v>9152</v>
      </c>
      <c r="E21" s="386">
        <v>2338</v>
      </c>
      <c r="F21" s="386">
        <v>110</v>
      </c>
      <c r="G21" s="386">
        <v>6681</v>
      </c>
      <c r="H21" s="386">
        <v>828</v>
      </c>
      <c r="I21" s="386">
        <v>3151</v>
      </c>
      <c r="J21" s="386">
        <v>2014</v>
      </c>
      <c r="K21" s="386">
        <v>688</v>
      </c>
      <c r="L21" s="386">
        <v>2947</v>
      </c>
      <c r="M21" s="386">
        <v>2719</v>
      </c>
      <c r="N21" s="386">
        <v>898</v>
      </c>
      <c r="O21" s="386">
        <v>117</v>
      </c>
      <c r="P21" s="386">
        <v>23</v>
      </c>
      <c r="Q21" s="386">
        <v>9046</v>
      </c>
      <c r="R21" s="386">
        <v>2301</v>
      </c>
      <c r="S21" s="386">
        <v>108</v>
      </c>
      <c r="T21" s="386">
        <v>6614</v>
      </c>
      <c r="U21" s="386">
        <v>809</v>
      </c>
      <c r="V21" s="386">
        <v>3115</v>
      </c>
      <c r="W21" s="386">
        <v>2006</v>
      </c>
      <c r="X21" s="386">
        <v>684</v>
      </c>
      <c r="Y21" s="386">
        <v>2912</v>
      </c>
      <c r="Z21" s="386">
        <v>2691</v>
      </c>
      <c r="AA21" s="386">
        <v>894</v>
      </c>
      <c r="AB21" s="386">
        <v>117</v>
      </c>
      <c r="AC21" s="386">
        <v>23</v>
      </c>
      <c r="AD21" s="386">
        <v>3416</v>
      </c>
      <c r="AE21" s="386">
        <v>2010</v>
      </c>
      <c r="AF21" s="386">
        <v>20</v>
      </c>
      <c r="AG21" s="386">
        <v>1374</v>
      </c>
      <c r="AH21" s="386">
        <v>35</v>
      </c>
      <c r="AI21" s="386">
        <v>143</v>
      </c>
      <c r="AJ21" s="386">
        <v>651</v>
      </c>
      <c r="AK21" s="386">
        <v>545</v>
      </c>
      <c r="AL21" s="386">
        <v>302</v>
      </c>
      <c r="AM21" s="386">
        <v>548</v>
      </c>
      <c r="AN21" s="386">
        <v>422</v>
      </c>
      <c r="AO21" s="386">
        <v>102</v>
      </c>
      <c r="AP21" s="386">
        <v>12</v>
      </c>
      <c r="AQ21" s="386">
        <v>328</v>
      </c>
      <c r="AR21" s="386">
        <v>1</v>
      </c>
      <c r="AS21" s="386">
        <v>0</v>
      </c>
      <c r="AT21" s="386">
        <v>327</v>
      </c>
      <c r="AU21" s="386">
        <v>0</v>
      </c>
      <c r="AV21" s="386">
        <v>252</v>
      </c>
      <c r="AW21" s="386">
        <v>75</v>
      </c>
      <c r="AX21" s="386">
        <v>0</v>
      </c>
      <c r="AY21" s="386">
        <v>142</v>
      </c>
      <c r="AZ21" s="386">
        <v>138</v>
      </c>
      <c r="BA21" s="386">
        <v>47</v>
      </c>
      <c r="BB21" s="386">
        <v>0</v>
      </c>
      <c r="BC21" s="386">
        <v>0</v>
      </c>
      <c r="BD21" s="386">
        <v>4652</v>
      </c>
      <c r="BE21" s="386">
        <v>274</v>
      </c>
      <c r="BF21" s="386">
        <v>74</v>
      </c>
      <c r="BG21" s="386">
        <v>4294</v>
      </c>
      <c r="BH21" s="386">
        <v>731</v>
      </c>
      <c r="BI21" s="386">
        <v>2302</v>
      </c>
      <c r="BJ21" s="386">
        <v>1150</v>
      </c>
      <c r="BK21" s="386">
        <v>111</v>
      </c>
      <c r="BL21" s="386">
        <v>2205</v>
      </c>
      <c r="BM21" s="386">
        <v>1710</v>
      </c>
      <c r="BN21" s="386">
        <v>368</v>
      </c>
      <c r="BO21" s="386">
        <v>11</v>
      </c>
      <c r="BP21" s="386">
        <v>10</v>
      </c>
      <c r="BQ21" s="386">
        <v>650</v>
      </c>
      <c r="BR21" s="386">
        <v>16</v>
      </c>
      <c r="BS21" s="386">
        <v>14</v>
      </c>
      <c r="BT21" s="386">
        <v>619</v>
      </c>
      <c r="BU21" s="386">
        <v>43</v>
      </c>
      <c r="BV21" s="386">
        <v>418</v>
      </c>
      <c r="BW21" s="386">
        <v>130</v>
      </c>
      <c r="BX21" s="386">
        <v>28</v>
      </c>
      <c r="BY21" s="386">
        <v>263</v>
      </c>
      <c r="BZ21" s="386">
        <v>295</v>
      </c>
      <c r="CA21" s="386">
        <v>57</v>
      </c>
      <c r="CB21" s="386">
        <v>4</v>
      </c>
      <c r="CC21" s="386">
        <v>1</v>
      </c>
      <c r="CD21" s="386">
        <v>106</v>
      </c>
      <c r="CE21" s="386">
        <v>37</v>
      </c>
      <c r="CF21" s="386">
        <v>2</v>
      </c>
      <c r="CG21" s="386">
        <v>67</v>
      </c>
      <c r="CH21" s="386">
        <v>19</v>
      </c>
      <c r="CI21" s="386">
        <v>36</v>
      </c>
      <c r="CJ21" s="386">
        <v>8</v>
      </c>
      <c r="CK21" s="386">
        <v>4</v>
      </c>
      <c r="CL21" s="386">
        <v>35</v>
      </c>
      <c r="CM21" s="386">
        <v>28</v>
      </c>
      <c r="CN21" s="386">
        <v>4</v>
      </c>
      <c r="CO21" s="386">
        <v>0</v>
      </c>
      <c r="CP21" s="386">
        <v>0</v>
      </c>
      <c r="CQ21" s="386">
        <v>168</v>
      </c>
    </row>
    <row r="22" spans="1:95">
      <c r="B22" s="397" t="s">
        <v>1331</v>
      </c>
      <c r="C22" s="386">
        <v>5381</v>
      </c>
      <c r="D22" s="386">
        <v>5331</v>
      </c>
      <c r="E22" s="386">
        <v>1644</v>
      </c>
      <c r="F22" s="386">
        <v>49</v>
      </c>
      <c r="G22" s="386">
        <v>3618</v>
      </c>
      <c r="H22" s="386">
        <v>793</v>
      </c>
      <c r="I22" s="386">
        <v>1467</v>
      </c>
      <c r="J22" s="386">
        <v>851</v>
      </c>
      <c r="K22" s="386">
        <v>507</v>
      </c>
      <c r="L22" s="386">
        <v>1776</v>
      </c>
      <c r="M22" s="386">
        <v>1274</v>
      </c>
      <c r="N22" s="386">
        <v>486</v>
      </c>
      <c r="O22" s="386">
        <v>82</v>
      </c>
      <c r="P22" s="386">
        <v>20</v>
      </c>
      <c r="Q22" s="386">
        <v>5275</v>
      </c>
      <c r="R22" s="386">
        <v>1623</v>
      </c>
      <c r="S22" s="386">
        <v>49</v>
      </c>
      <c r="T22" s="386">
        <v>3583</v>
      </c>
      <c r="U22" s="386">
        <v>776</v>
      </c>
      <c r="V22" s="386">
        <v>1458</v>
      </c>
      <c r="W22" s="386">
        <v>846</v>
      </c>
      <c r="X22" s="386">
        <v>503</v>
      </c>
      <c r="Y22" s="386">
        <v>1757</v>
      </c>
      <c r="Z22" s="386">
        <v>1262</v>
      </c>
      <c r="AA22" s="386">
        <v>483</v>
      </c>
      <c r="AB22" s="386">
        <v>81</v>
      </c>
      <c r="AC22" s="386">
        <v>20</v>
      </c>
      <c r="AD22" s="386">
        <v>2374</v>
      </c>
      <c r="AE22" s="386">
        <v>1371</v>
      </c>
      <c r="AF22" s="386">
        <v>7</v>
      </c>
      <c r="AG22" s="386">
        <v>990</v>
      </c>
      <c r="AH22" s="386">
        <v>18</v>
      </c>
      <c r="AI22" s="386">
        <v>116</v>
      </c>
      <c r="AJ22" s="386">
        <v>399</v>
      </c>
      <c r="AK22" s="386">
        <v>457</v>
      </c>
      <c r="AL22" s="386">
        <v>214</v>
      </c>
      <c r="AM22" s="386">
        <v>363</v>
      </c>
      <c r="AN22" s="386">
        <v>339</v>
      </c>
      <c r="AO22" s="386">
        <v>74</v>
      </c>
      <c r="AP22" s="386">
        <v>6</v>
      </c>
      <c r="AQ22" s="386">
        <v>105</v>
      </c>
      <c r="AR22" s="386">
        <v>0</v>
      </c>
      <c r="AS22" s="386">
        <v>1</v>
      </c>
      <c r="AT22" s="386">
        <v>104</v>
      </c>
      <c r="AU22" s="386">
        <v>0</v>
      </c>
      <c r="AV22" s="386">
        <v>104</v>
      </c>
      <c r="AW22" s="386">
        <v>0</v>
      </c>
      <c r="AX22" s="386">
        <v>0</v>
      </c>
      <c r="AY22" s="386">
        <v>52</v>
      </c>
      <c r="AZ22" s="386">
        <v>52</v>
      </c>
      <c r="BA22" s="386">
        <v>0</v>
      </c>
      <c r="BB22" s="386">
        <v>0</v>
      </c>
      <c r="BC22" s="386">
        <v>0</v>
      </c>
      <c r="BD22" s="386">
        <v>2462</v>
      </c>
      <c r="BE22" s="386">
        <v>242</v>
      </c>
      <c r="BF22" s="386">
        <v>39</v>
      </c>
      <c r="BG22" s="386">
        <v>2170</v>
      </c>
      <c r="BH22" s="386">
        <v>731</v>
      </c>
      <c r="BI22" s="386">
        <v>987</v>
      </c>
      <c r="BJ22" s="386">
        <v>420</v>
      </c>
      <c r="BK22" s="386">
        <v>32</v>
      </c>
      <c r="BL22" s="386">
        <v>1335</v>
      </c>
      <c r="BM22" s="386">
        <v>700</v>
      </c>
      <c r="BN22" s="386">
        <v>130</v>
      </c>
      <c r="BO22" s="386">
        <v>5</v>
      </c>
      <c r="BP22" s="386">
        <v>11</v>
      </c>
      <c r="BQ22" s="386">
        <v>334</v>
      </c>
      <c r="BR22" s="386">
        <v>10</v>
      </c>
      <c r="BS22" s="386">
        <v>2</v>
      </c>
      <c r="BT22" s="386">
        <v>319</v>
      </c>
      <c r="BU22" s="386">
        <v>27</v>
      </c>
      <c r="BV22" s="386">
        <v>251</v>
      </c>
      <c r="BW22" s="386">
        <v>27</v>
      </c>
      <c r="BX22" s="386">
        <v>14</v>
      </c>
      <c r="BY22" s="386">
        <v>156</v>
      </c>
      <c r="BZ22" s="386">
        <v>147</v>
      </c>
      <c r="CA22" s="386">
        <v>14</v>
      </c>
      <c r="CB22" s="386">
        <v>2</v>
      </c>
      <c r="CC22" s="386">
        <v>3</v>
      </c>
      <c r="CD22" s="386">
        <v>56</v>
      </c>
      <c r="CE22" s="386">
        <v>21</v>
      </c>
      <c r="CF22" s="386">
        <v>0</v>
      </c>
      <c r="CG22" s="386">
        <v>35</v>
      </c>
      <c r="CH22" s="386">
        <v>17</v>
      </c>
      <c r="CI22" s="386">
        <v>9</v>
      </c>
      <c r="CJ22" s="386">
        <v>5</v>
      </c>
      <c r="CK22" s="386">
        <v>4</v>
      </c>
      <c r="CL22" s="386">
        <v>19</v>
      </c>
      <c r="CM22" s="386">
        <v>12</v>
      </c>
      <c r="CN22" s="386">
        <v>3</v>
      </c>
      <c r="CO22" s="386">
        <v>1</v>
      </c>
      <c r="CP22" s="386">
        <v>0</v>
      </c>
      <c r="CQ22" s="386">
        <v>50</v>
      </c>
    </row>
    <row r="23" spans="1:95">
      <c r="B23" s="397" t="s">
        <v>1332</v>
      </c>
      <c r="C23" s="386">
        <v>4566</v>
      </c>
      <c r="D23" s="386">
        <v>4534</v>
      </c>
      <c r="E23" s="386">
        <v>828</v>
      </c>
      <c r="F23" s="386">
        <v>28</v>
      </c>
      <c r="G23" s="386">
        <v>3663</v>
      </c>
      <c r="H23" s="386">
        <v>366</v>
      </c>
      <c r="I23" s="386">
        <v>1176</v>
      </c>
      <c r="J23" s="386">
        <v>1336</v>
      </c>
      <c r="K23" s="386">
        <v>785</v>
      </c>
      <c r="L23" s="386">
        <v>1205</v>
      </c>
      <c r="M23" s="386">
        <v>1452</v>
      </c>
      <c r="N23" s="386">
        <v>848</v>
      </c>
      <c r="O23" s="386">
        <v>158</v>
      </c>
      <c r="P23" s="386">
        <v>15</v>
      </c>
      <c r="Q23" s="386">
        <v>4491</v>
      </c>
      <c r="R23" s="386">
        <v>814</v>
      </c>
      <c r="S23" s="386">
        <v>27</v>
      </c>
      <c r="T23" s="386">
        <v>3635</v>
      </c>
      <c r="U23" s="386">
        <v>357</v>
      </c>
      <c r="V23" s="386">
        <v>1167</v>
      </c>
      <c r="W23" s="386">
        <v>1330</v>
      </c>
      <c r="X23" s="386">
        <v>781</v>
      </c>
      <c r="Y23" s="386">
        <v>1191</v>
      </c>
      <c r="Z23" s="386">
        <v>1444</v>
      </c>
      <c r="AA23" s="386">
        <v>844</v>
      </c>
      <c r="AB23" s="386">
        <v>156</v>
      </c>
      <c r="AC23" s="386">
        <v>15</v>
      </c>
      <c r="AD23" s="386">
        <v>1611</v>
      </c>
      <c r="AE23" s="386">
        <v>733</v>
      </c>
      <c r="AF23" s="386">
        <v>5</v>
      </c>
      <c r="AG23" s="386">
        <v>868</v>
      </c>
      <c r="AH23" s="386">
        <v>19</v>
      </c>
      <c r="AI23" s="386">
        <v>69</v>
      </c>
      <c r="AJ23" s="386">
        <v>212</v>
      </c>
      <c r="AK23" s="386">
        <v>568</v>
      </c>
      <c r="AL23" s="386">
        <v>171</v>
      </c>
      <c r="AM23" s="386">
        <v>255</v>
      </c>
      <c r="AN23" s="386">
        <v>313</v>
      </c>
      <c r="AO23" s="386">
        <v>129</v>
      </c>
      <c r="AP23" s="386">
        <v>5</v>
      </c>
      <c r="AQ23" s="386">
        <v>47</v>
      </c>
      <c r="AR23" s="386">
        <v>0</v>
      </c>
      <c r="AS23" s="386">
        <v>0</v>
      </c>
      <c r="AT23" s="386">
        <v>47</v>
      </c>
      <c r="AU23" s="386">
        <v>0</v>
      </c>
      <c r="AV23" s="386">
        <v>0</v>
      </c>
      <c r="AW23" s="386">
        <v>47</v>
      </c>
      <c r="AX23" s="386">
        <v>0</v>
      </c>
      <c r="AY23" s="386">
        <v>14</v>
      </c>
      <c r="AZ23" s="386">
        <v>25</v>
      </c>
      <c r="BA23" s="386">
        <v>8</v>
      </c>
      <c r="BB23" s="386">
        <v>0</v>
      </c>
      <c r="BC23" s="386">
        <v>0</v>
      </c>
      <c r="BD23" s="386">
        <v>2626</v>
      </c>
      <c r="BE23" s="386">
        <v>70</v>
      </c>
      <c r="BF23" s="386">
        <v>21</v>
      </c>
      <c r="BG23" s="386">
        <v>2529</v>
      </c>
      <c r="BH23" s="386">
        <v>325</v>
      </c>
      <c r="BI23" s="386">
        <v>1000</v>
      </c>
      <c r="BJ23" s="386">
        <v>1020</v>
      </c>
      <c r="BK23" s="386">
        <v>184</v>
      </c>
      <c r="BL23" s="386">
        <v>945</v>
      </c>
      <c r="BM23" s="386">
        <v>1074</v>
      </c>
      <c r="BN23" s="386">
        <v>485</v>
      </c>
      <c r="BO23" s="386">
        <v>25</v>
      </c>
      <c r="BP23" s="386">
        <v>6</v>
      </c>
      <c r="BQ23" s="386">
        <v>207</v>
      </c>
      <c r="BR23" s="386">
        <v>11</v>
      </c>
      <c r="BS23" s="386">
        <v>1</v>
      </c>
      <c r="BT23" s="386">
        <v>191</v>
      </c>
      <c r="BU23" s="386">
        <v>13</v>
      </c>
      <c r="BV23" s="386">
        <v>98</v>
      </c>
      <c r="BW23" s="386">
        <v>51</v>
      </c>
      <c r="BX23" s="386">
        <v>29</v>
      </c>
      <c r="BY23" s="386">
        <v>61</v>
      </c>
      <c r="BZ23" s="386">
        <v>90</v>
      </c>
      <c r="CA23" s="386">
        <v>38</v>
      </c>
      <c r="CB23" s="386">
        <v>2</v>
      </c>
      <c r="CC23" s="386">
        <v>4</v>
      </c>
      <c r="CD23" s="386">
        <v>43</v>
      </c>
      <c r="CE23" s="386">
        <v>14</v>
      </c>
      <c r="CF23" s="386">
        <v>1</v>
      </c>
      <c r="CG23" s="386">
        <v>28</v>
      </c>
      <c r="CH23" s="386">
        <v>9</v>
      </c>
      <c r="CI23" s="386">
        <v>9</v>
      </c>
      <c r="CJ23" s="386">
        <v>6</v>
      </c>
      <c r="CK23" s="386">
        <v>4</v>
      </c>
      <c r="CL23" s="386">
        <v>14</v>
      </c>
      <c r="CM23" s="386">
        <v>8</v>
      </c>
      <c r="CN23" s="386">
        <v>4</v>
      </c>
      <c r="CO23" s="386">
        <v>2</v>
      </c>
      <c r="CP23" s="386">
        <v>0</v>
      </c>
      <c r="CQ23" s="386">
        <v>32</v>
      </c>
    </row>
    <row r="24" spans="1:95">
      <c r="B24" s="397" t="s">
        <v>1333</v>
      </c>
      <c r="C24" s="386">
        <v>2367</v>
      </c>
      <c r="D24" s="386">
        <v>2307</v>
      </c>
      <c r="E24" s="386">
        <v>404</v>
      </c>
      <c r="F24" s="386">
        <v>29</v>
      </c>
      <c r="G24" s="386">
        <v>1866</v>
      </c>
      <c r="H24" s="386">
        <v>159</v>
      </c>
      <c r="I24" s="386">
        <v>685</v>
      </c>
      <c r="J24" s="386">
        <v>733</v>
      </c>
      <c r="K24" s="386">
        <v>289</v>
      </c>
      <c r="L24" s="386">
        <v>591</v>
      </c>
      <c r="M24" s="386">
        <v>803</v>
      </c>
      <c r="N24" s="386">
        <v>422</v>
      </c>
      <c r="O24" s="386">
        <v>50</v>
      </c>
      <c r="P24" s="386">
        <v>8</v>
      </c>
      <c r="Q24" s="386">
        <v>2279</v>
      </c>
      <c r="R24" s="386">
        <v>396</v>
      </c>
      <c r="S24" s="386">
        <v>28</v>
      </c>
      <c r="T24" s="386">
        <v>1848</v>
      </c>
      <c r="U24" s="386">
        <v>156</v>
      </c>
      <c r="V24" s="386">
        <v>678</v>
      </c>
      <c r="W24" s="386">
        <v>730</v>
      </c>
      <c r="X24" s="386">
        <v>284</v>
      </c>
      <c r="Y24" s="386">
        <v>585</v>
      </c>
      <c r="Z24" s="386">
        <v>797</v>
      </c>
      <c r="AA24" s="386">
        <v>416</v>
      </c>
      <c r="AB24" s="386">
        <v>50</v>
      </c>
      <c r="AC24" s="386">
        <v>7</v>
      </c>
      <c r="AD24" s="386">
        <v>506</v>
      </c>
      <c r="AE24" s="386">
        <v>358</v>
      </c>
      <c r="AF24" s="386">
        <v>8</v>
      </c>
      <c r="AG24" s="386">
        <v>137</v>
      </c>
      <c r="AH24" s="386">
        <v>10</v>
      </c>
      <c r="AI24" s="386">
        <v>15</v>
      </c>
      <c r="AJ24" s="386">
        <v>37</v>
      </c>
      <c r="AK24" s="386">
        <v>75</v>
      </c>
      <c r="AL24" s="386">
        <v>25</v>
      </c>
      <c r="AM24" s="386">
        <v>43</v>
      </c>
      <c r="AN24" s="386">
        <v>49</v>
      </c>
      <c r="AO24" s="386">
        <v>20</v>
      </c>
      <c r="AP24" s="386">
        <v>3</v>
      </c>
      <c r="AQ24" s="386">
        <v>56</v>
      </c>
      <c r="AR24" s="386">
        <v>0</v>
      </c>
      <c r="AS24" s="386">
        <v>0</v>
      </c>
      <c r="AT24" s="386">
        <v>56</v>
      </c>
      <c r="AU24" s="386">
        <v>0</v>
      </c>
      <c r="AV24" s="386">
        <v>56</v>
      </c>
      <c r="AW24" s="386">
        <v>0</v>
      </c>
      <c r="AX24" s="386">
        <v>0</v>
      </c>
      <c r="AY24" s="386">
        <v>23</v>
      </c>
      <c r="AZ24" s="386">
        <v>33</v>
      </c>
      <c r="BA24" s="386">
        <v>0</v>
      </c>
      <c r="BB24" s="386">
        <v>0</v>
      </c>
      <c r="BC24" s="386">
        <v>0</v>
      </c>
      <c r="BD24" s="386">
        <v>1674</v>
      </c>
      <c r="BE24" s="386">
        <v>34</v>
      </c>
      <c r="BF24" s="386">
        <v>20</v>
      </c>
      <c r="BG24" s="386">
        <v>1618</v>
      </c>
      <c r="BH24" s="386">
        <v>144</v>
      </c>
      <c r="BI24" s="386">
        <v>601</v>
      </c>
      <c r="BJ24" s="386">
        <v>671</v>
      </c>
      <c r="BK24" s="386">
        <v>202</v>
      </c>
      <c r="BL24" s="386">
        <v>531</v>
      </c>
      <c r="BM24" s="386">
        <v>708</v>
      </c>
      <c r="BN24" s="386">
        <v>351</v>
      </c>
      <c r="BO24" s="386">
        <v>28</v>
      </c>
      <c r="BP24" s="386">
        <v>2</v>
      </c>
      <c r="BQ24" s="386">
        <v>43</v>
      </c>
      <c r="BR24" s="386">
        <v>4</v>
      </c>
      <c r="BS24" s="386">
        <v>0</v>
      </c>
      <c r="BT24" s="386">
        <v>37</v>
      </c>
      <c r="BU24" s="386">
        <v>2</v>
      </c>
      <c r="BV24" s="386">
        <v>6</v>
      </c>
      <c r="BW24" s="386">
        <v>22</v>
      </c>
      <c r="BX24" s="386">
        <v>7</v>
      </c>
      <c r="BY24" s="386">
        <v>6</v>
      </c>
      <c r="BZ24" s="386">
        <v>13</v>
      </c>
      <c r="CA24" s="386">
        <v>16</v>
      </c>
      <c r="CB24" s="386">
        <v>2</v>
      </c>
      <c r="CC24" s="386">
        <v>2</v>
      </c>
      <c r="CD24" s="386">
        <v>28</v>
      </c>
      <c r="CE24" s="386">
        <v>8</v>
      </c>
      <c r="CF24" s="386">
        <v>1</v>
      </c>
      <c r="CG24" s="386">
        <v>18</v>
      </c>
      <c r="CH24" s="386">
        <v>3</v>
      </c>
      <c r="CI24" s="386">
        <v>7</v>
      </c>
      <c r="CJ24" s="386">
        <v>3</v>
      </c>
      <c r="CK24" s="386">
        <v>5</v>
      </c>
      <c r="CL24" s="386">
        <v>6</v>
      </c>
      <c r="CM24" s="386">
        <v>6</v>
      </c>
      <c r="CN24" s="386">
        <v>6</v>
      </c>
      <c r="CO24" s="386">
        <v>0</v>
      </c>
      <c r="CP24" s="386">
        <v>1</v>
      </c>
      <c r="CQ24" s="386">
        <v>60</v>
      </c>
    </row>
    <row r="25" spans="1:95">
      <c r="B25" s="397" t="s">
        <v>1334</v>
      </c>
      <c r="C25" s="386">
        <v>3911</v>
      </c>
      <c r="D25" s="386">
        <v>3845</v>
      </c>
      <c r="E25" s="386">
        <v>1440</v>
      </c>
      <c r="F25" s="386">
        <v>61</v>
      </c>
      <c r="G25" s="386">
        <v>2333</v>
      </c>
      <c r="H25" s="386">
        <v>456</v>
      </c>
      <c r="I25" s="386">
        <v>812</v>
      </c>
      <c r="J25" s="386">
        <v>838</v>
      </c>
      <c r="K25" s="386">
        <v>227</v>
      </c>
      <c r="L25" s="386">
        <v>1038</v>
      </c>
      <c r="M25" s="386">
        <v>917</v>
      </c>
      <c r="N25" s="386">
        <v>356</v>
      </c>
      <c r="O25" s="386">
        <v>22</v>
      </c>
      <c r="P25" s="386">
        <v>11</v>
      </c>
      <c r="Q25" s="386">
        <v>3782</v>
      </c>
      <c r="R25" s="386">
        <v>1407</v>
      </c>
      <c r="S25" s="386">
        <v>57</v>
      </c>
      <c r="T25" s="386">
        <v>2307</v>
      </c>
      <c r="U25" s="386">
        <v>452</v>
      </c>
      <c r="V25" s="386">
        <v>803</v>
      </c>
      <c r="W25" s="386">
        <v>828</v>
      </c>
      <c r="X25" s="386">
        <v>224</v>
      </c>
      <c r="Y25" s="386">
        <v>1026</v>
      </c>
      <c r="Z25" s="386">
        <v>905</v>
      </c>
      <c r="AA25" s="386">
        <v>354</v>
      </c>
      <c r="AB25" s="386">
        <v>22</v>
      </c>
      <c r="AC25" s="386">
        <v>11</v>
      </c>
      <c r="AD25" s="386">
        <v>1914</v>
      </c>
      <c r="AE25" s="386">
        <v>1269</v>
      </c>
      <c r="AF25" s="386">
        <v>20</v>
      </c>
      <c r="AG25" s="386">
        <v>616</v>
      </c>
      <c r="AH25" s="386">
        <v>26</v>
      </c>
      <c r="AI25" s="386">
        <v>51</v>
      </c>
      <c r="AJ25" s="386">
        <v>440</v>
      </c>
      <c r="AK25" s="386">
        <v>99</v>
      </c>
      <c r="AL25" s="386">
        <v>151</v>
      </c>
      <c r="AM25" s="386">
        <v>279</v>
      </c>
      <c r="AN25" s="386">
        <v>178</v>
      </c>
      <c r="AO25" s="386">
        <v>8</v>
      </c>
      <c r="AP25" s="386">
        <v>9</v>
      </c>
      <c r="AQ25" s="386">
        <v>0</v>
      </c>
      <c r="AR25" s="386">
        <v>0</v>
      </c>
      <c r="AS25" s="386">
        <v>0</v>
      </c>
      <c r="AT25" s="386">
        <v>0</v>
      </c>
      <c r="AU25" s="386">
        <v>0</v>
      </c>
      <c r="AV25" s="386">
        <v>0</v>
      </c>
      <c r="AW25" s="386">
        <v>0</v>
      </c>
      <c r="AX25" s="386">
        <v>0</v>
      </c>
      <c r="AY25" s="386">
        <v>0</v>
      </c>
      <c r="AZ25" s="386">
        <v>0</v>
      </c>
      <c r="BA25" s="386">
        <v>0</v>
      </c>
      <c r="BB25" s="386">
        <v>0</v>
      </c>
      <c r="BC25" s="386">
        <v>0</v>
      </c>
      <c r="BD25" s="386">
        <v>1735</v>
      </c>
      <c r="BE25" s="386">
        <v>127</v>
      </c>
      <c r="BF25" s="386">
        <v>37</v>
      </c>
      <c r="BG25" s="386">
        <v>1570</v>
      </c>
      <c r="BH25" s="386">
        <v>406</v>
      </c>
      <c r="BI25" s="386">
        <v>684</v>
      </c>
      <c r="BJ25" s="386">
        <v>364</v>
      </c>
      <c r="BK25" s="386">
        <v>116</v>
      </c>
      <c r="BL25" s="386">
        <v>814</v>
      </c>
      <c r="BM25" s="386">
        <v>582</v>
      </c>
      <c r="BN25" s="386">
        <v>160</v>
      </c>
      <c r="BO25" s="386">
        <v>14</v>
      </c>
      <c r="BP25" s="386">
        <v>1</v>
      </c>
      <c r="BQ25" s="386">
        <v>133</v>
      </c>
      <c r="BR25" s="386">
        <v>11</v>
      </c>
      <c r="BS25" s="386">
        <v>0</v>
      </c>
      <c r="BT25" s="386">
        <v>121</v>
      </c>
      <c r="BU25" s="386">
        <v>20</v>
      </c>
      <c r="BV25" s="386">
        <v>68</v>
      </c>
      <c r="BW25" s="386">
        <v>24</v>
      </c>
      <c r="BX25" s="386">
        <v>9</v>
      </c>
      <c r="BY25" s="386">
        <v>61</v>
      </c>
      <c r="BZ25" s="386">
        <v>44</v>
      </c>
      <c r="CA25" s="386">
        <v>16</v>
      </c>
      <c r="CB25" s="386">
        <v>0</v>
      </c>
      <c r="CC25" s="386">
        <v>1</v>
      </c>
      <c r="CD25" s="386">
        <v>63</v>
      </c>
      <c r="CE25" s="386">
        <v>33</v>
      </c>
      <c r="CF25" s="386">
        <v>4</v>
      </c>
      <c r="CG25" s="386">
        <v>26</v>
      </c>
      <c r="CH25" s="386">
        <v>4</v>
      </c>
      <c r="CI25" s="386">
        <v>9</v>
      </c>
      <c r="CJ25" s="386">
        <v>10</v>
      </c>
      <c r="CK25" s="386">
        <v>3</v>
      </c>
      <c r="CL25" s="386">
        <v>12</v>
      </c>
      <c r="CM25" s="386">
        <v>12</v>
      </c>
      <c r="CN25" s="386">
        <v>2</v>
      </c>
      <c r="CO25" s="386">
        <v>0</v>
      </c>
      <c r="CP25" s="386">
        <v>0</v>
      </c>
      <c r="CQ25" s="386">
        <v>66</v>
      </c>
    </row>
    <row r="26" spans="1:95">
      <c r="B26" s="397"/>
    </row>
    <row r="27" spans="1:95" s="395" customFormat="1">
      <c r="A27" s="395" t="s">
        <v>1335</v>
      </c>
      <c r="B27" s="396" t="s">
        <v>1648</v>
      </c>
      <c r="C27" s="395">
        <v>74766</v>
      </c>
      <c r="D27" s="395">
        <v>74304</v>
      </c>
      <c r="E27" s="395">
        <v>35274</v>
      </c>
      <c r="F27" s="395">
        <v>918</v>
      </c>
      <c r="G27" s="395">
        <v>37938</v>
      </c>
      <c r="H27" s="395">
        <v>11757</v>
      </c>
      <c r="I27" s="395">
        <v>18889</v>
      </c>
      <c r="J27" s="395">
        <v>5302</v>
      </c>
      <c r="K27" s="395">
        <v>1989</v>
      </c>
      <c r="L27" s="395">
        <v>22613</v>
      </c>
      <c r="M27" s="395">
        <v>12487</v>
      </c>
      <c r="N27" s="395">
        <v>2613</v>
      </c>
      <c r="O27" s="395">
        <v>224</v>
      </c>
      <c r="P27" s="395">
        <v>167</v>
      </c>
      <c r="Q27" s="395">
        <v>73540</v>
      </c>
      <c r="R27" s="395">
        <v>34815</v>
      </c>
      <c r="S27" s="395">
        <v>902</v>
      </c>
      <c r="T27" s="395">
        <v>37658</v>
      </c>
      <c r="U27" s="395">
        <v>11604</v>
      </c>
      <c r="V27" s="395">
        <v>18808</v>
      </c>
      <c r="W27" s="395">
        <v>5267</v>
      </c>
      <c r="X27" s="395">
        <v>1978</v>
      </c>
      <c r="Y27" s="395">
        <v>22407</v>
      </c>
      <c r="Z27" s="395">
        <v>12428</v>
      </c>
      <c r="AA27" s="395">
        <v>2598</v>
      </c>
      <c r="AB27" s="395">
        <v>224</v>
      </c>
      <c r="AC27" s="395">
        <v>158</v>
      </c>
      <c r="AD27" s="395">
        <v>35634</v>
      </c>
      <c r="AE27" s="395">
        <v>30260</v>
      </c>
      <c r="AF27" s="395">
        <v>97</v>
      </c>
      <c r="AG27" s="395">
        <v>5222</v>
      </c>
      <c r="AH27" s="395">
        <v>180</v>
      </c>
      <c r="AI27" s="395">
        <v>757</v>
      </c>
      <c r="AJ27" s="395">
        <v>2563</v>
      </c>
      <c r="AK27" s="395">
        <v>1722</v>
      </c>
      <c r="AL27" s="395">
        <v>1334</v>
      </c>
      <c r="AM27" s="395">
        <v>2063</v>
      </c>
      <c r="AN27" s="395">
        <v>1620</v>
      </c>
      <c r="AO27" s="395">
        <v>205</v>
      </c>
      <c r="AP27" s="395">
        <v>52</v>
      </c>
      <c r="AQ27" s="395">
        <v>6644</v>
      </c>
      <c r="AR27" s="395">
        <v>3</v>
      </c>
      <c r="AS27" s="395">
        <v>55</v>
      </c>
      <c r="AT27" s="395">
        <v>6586</v>
      </c>
      <c r="AU27" s="395">
        <v>22</v>
      </c>
      <c r="AV27" s="395">
        <v>6198</v>
      </c>
      <c r="AW27" s="395">
        <v>351</v>
      </c>
      <c r="AX27" s="395">
        <v>15</v>
      </c>
      <c r="AY27" s="395">
        <v>2986</v>
      </c>
      <c r="AZ27" s="395">
        <v>3432</v>
      </c>
      <c r="BA27" s="395">
        <v>167</v>
      </c>
      <c r="BB27" s="395">
        <v>1</v>
      </c>
      <c r="BC27" s="395">
        <v>0</v>
      </c>
      <c r="BD27" s="395">
        <v>27882</v>
      </c>
      <c r="BE27" s="395">
        <v>4362</v>
      </c>
      <c r="BF27" s="395">
        <v>713</v>
      </c>
      <c r="BG27" s="395">
        <v>22720</v>
      </c>
      <c r="BH27" s="395">
        <v>11137</v>
      </c>
      <c r="BI27" s="395">
        <v>9266</v>
      </c>
      <c r="BJ27" s="395">
        <v>2114</v>
      </c>
      <c r="BK27" s="395">
        <v>202</v>
      </c>
      <c r="BL27" s="395">
        <v>16534</v>
      </c>
      <c r="BM27" s="395">
        <v>5441</v>
      </c>
      <c r="BN27" s="395">
        <v>728</v>
      </c>
      <c r="BO27" s="395">
        <v>16</v>
      </c>
      <c r="BP27" s="395">
        <v>84</v>
      </c>
      <c r="BQ27" s="395">
        <v>3380</v>
      </c>
      <c r="BR27" s="395">
        <v>190</v>
      </c>
      <c r="BS27" s="395">
        <v>37</v>
      </c>
      <c r="BT27" s="395">
        <v>3130</v>
      </c>
      <c r="BU27" s="395">
        <v>265</v>
      </c>
      <c r="BV27" s="395">
        <v>2587</v>
      </c>
      <c r="BW27" s="395">
        <v>239</v>
      </c>
      <c r="BX27" s="395">
        <v>39</v>
      </c>
      <c r="BY27" s="395">
        <v>1553</v>
      </c>
      <c r="BZ27" s="395">
        <v>1492</v>
      </c>
      <c r="CA27" s="395">
        <v>83</v>
      </c>
      <c r="CB27" s="395">
        <v>2</v>
      </c>
      <c r="CC27" s="395">
        <v>22</v>
      </c>
      <c r="CD27" s="395">
        <v>764</v>
      </c>
      <c r="CE27" s="395">
        <v>459</v>
      </c>
      <c r="CF27" s="395">
        <v>16</v>
      </c>
      <c r="CG27" s="395">
        <v>280</v>
      </c>
      <c r="CH27" s="395">
        <v>153</v>
      </c>
      <c r="CI27" s="395">
        <v>81</v>
      </c>
      <c r="CJ27" s="395">
        <v>35</v>
      </c>
      <c r="CK27" s="395">
        <v>11</v>
      </c>
      <c r="CL27" s="395">
        <v>206</v>
      </c>
      <c r="CM27" s="395">
        <v>59</v>
      </c>
      <c r="CN27" s="395">
        <v>15</v>
      </c>
      <c r="CO27" s="395">
        <v>0</v>
      </c>
      <c r="CP27" s="395">
        <v>9</v>
      </c>
      <c r="CQ27" s="395">
        <v>462</v>
      </c>
    </row>
    <row r="28" spans="1:95">
      <c r="B28" s="397" t="s">
        <v>1336</v>
      </c>
      <c r="C28" s="386">
        <v>4792</v>
      </c>
      <c r="D28" s="386">
        <v>4778</v>
      </c>
      <c r="E28" s="386">
        <v>2963</v>
      </c>
      <c r="F28" s="386">
        <v>36</v>
      </c>
      <c r="G28" s="386">
        <v>1774</v>
      </c>
      <c r="H28" s="386">
        <v>722</v>
      </c>
      <c r="I28" s="386">
        <v>1033</v>
      </c>
      <c r="J28" s="386">
        <v>19</v>
      </c>
      <c r="K28" s="386">
        <v>0</v>
      </c>
      <c r="L28" s="386">
        <v>1276</v>
      </c>
      <c r="M28" s="386">
        <v>495</v>
      </c>
      <c r="N28" s="386">
        <v>3</v>
      </c>
      <c r="O28" s="386">
        <v>0</v>
      </c>
      <c r="P28" s="386">
        <v>5</v>
      </c>
      <c r="Q28" s="386">
        <v>4740</v>
      </c>
      <c r="R28" s="386">
        <v>2931</v>
      </c>
      <c r="S28" s="386">
        <v>35</v>
      </c>
      <c r="T28" s="386">
        <v>1769</v>
      </c>
      <c r="U28" s="386">
        <v>718</v>
      </c>
      <c r="V28" s="386">
        <v>1032</v>
      </c>
      <c r="W28" s="386">
        <v>19</v>
      </c>
      <c r="X28" s="386">
        <v>0</v>
      </c>
      <c r="Y28" s="386">
        <v>1271</v>
      </c>
      <c r="Z28" s="386">
        <v>495</v>
      </c>
      <c r="AA28" s="386">
        <v>3</v>
      </c>
      <c r="AB28" s="386">
        <v>0</v>
      </c>
      <c r="AC28" s="386">
        <v>5</v>
      </c>
      <c r="AD28" s="386">
        <v>2694</v>
      </c>
      <c r="AE28" s="386">
        <v>2674</v>
      </c>
      <c r="AF28" s="386">
        <v>10</v>
      </c>
      <c r="AG28" s="386">
        <v>9</v>
      </c>
      <c r="AH28" s="386">
        <v>7</v>
      </c>
      <c r="AI28" s="386">
        <v>2</v>
      </c>
      <c r="AJ28" s="386">
        <v>0</v>
      </c>
      <c r="AK28" s="386">
        <v>0</v>
      </c>
      <c r="AL28" s="386">
        <v>7</v>
      </c>
      <c r="AM28" s="386">
        <v>2</v>
      </c>
      <c r="AN28" s="386">
        <v>0</v>
      </c>
      <c r="AO28" s="386">
        <v>0</v>
      </c>
      <c r="AP28" s="386">
        <v>1</v>
      </c>
      <c r="AQ28" s="386">
        <v>795</v>
      </c>
      <c r="AR28" s="386">
        <v>0</v>
      </c>
      <c r="AS28" s="386">
        <v>0</v>
      </c>
      <c r="AT28" s="386">
        <v>795</v>
      </c>
      <c r="AU28" s="386">
        <v>0</v>
      </c>
      <c r="AV28" s="386">
        <v>795</v>
      </c>
      <c r="AW28" s="386">
        <v>0</v>
      </c>
      <c r="AX28" s="386">
        <v>0</v>
      </c>
      <c r="AY28" s="386">
        <v>394</v>
      </c>
      <c r="AZ28" s="386">
        <v>401</v>
      </c>
      <c r="BA28" s="386">
        <v>0</v>
      </c>
      <c r="BB28" s="386">
        <v>0</v>
      </c>
      <c r="BC28" s="386">
        <v>0</v>
      </c>
      <c r="BD28" s="386">
        <v>1198</v>
      </c>
      <c r="BE28" s="386">
        <v>247</v>
      </c>
      <c r="BF28" s="386">
        <v>20</v>
      </c>
      <c r="BG28" s="386">
        <v>927</v>
      </c>
      <c r="BH28" s="386">
        <v>701</v>
      </c>
      <c r="BI28" s="386">
        <v>226</v>
      </c>
      <c r="BJ28" s="386">
        <v>0</v>
      </c>
      <c r="BK28" s="386">
        <v>0</v>
      </c>
      <c r="BL28" s="386">
        <v>849</v>
      </c>
      <c r="BM28" s="386">
        <v>78</v>
      </c>
      <c r="BN28" s="386">
        <v>0</v>
      </c>
      <c r="BO28" s="386">
        <v>0</v>
      </c>
      <c r="BP28" s="386">
        <v>4</v>
      </c>
      <c r="BQ28" s="386">
        <v>53</v>
      </c>
      <c r="BR28" s="386">
        <v>10</v>
      </c>
      <c r="BS28" s="386">
        <v>5</v>
      </c>
      <c r="BT28" s="386">
        <v>38</v>
      </c>
      <c r="BU28" s="386">
        <v>10</v>
      </c>
      <c r="BV28" s="386">
        <v>9</v>
      </c>
      <c r="BW28" s="386">
        <v>19</v>
      </c>
      <c r="BX28" s="386">
        <v>0</v>
      </c>
      <c r="BY28" s="386">
        <v>21</v>
      </c>
      <c r="BZ28" s="386">
        <v>14</v>
      </c>
      <c r="CA28" s="386">
        <v>3</v>
      </c>
      <c r="CB28" s="386">
        <v>0</v>
      </c>
      <c r="CC28" s="386">
        <v>0</v>
      </c>
      <c r="CD28" s="386">
        <v>38</v>
      </c>
      <c r="CE28" s="386">
        <v>32</v>
      </c>
      <c r="CF28" s="386">
        <v>1</v>
      </c>
      <c r="CG28" s="386">
        <v>5</v>
      </c>
      <c r="CH28" s="386">
        <v>4</v>
      </c>
      <c r="CI28" s="386">
        <v>1</v>
      </c>
      <c r="CJ28" s="386">
        <v>0</v>
      </c>
      <c r="CK28" s="386">
        <v>0</v>
      </c>
      <c r="CL28" s="386">
        <v>5</v>
      </c>
      <c r="CM28" s="386">
        <v>0</v>
      </c>
      <c r="CN28" s="386">
        <v>0</v>
      </c>
      <c r="CO28" s="386">
        <v>0</v>
      </c>
      <c r="CP28" s="386">
        <v>0</v>
      </c>
      <c r="CQ28" s="386">
        <v>14</v>
      </c>
    </row>
    <row r="29" spans="1:95">
      <c r="B29" s="397" t="s">
        <v>1337</v>
      </c>
      <c r="C29" s="386">
        <v>4997</v>
      </c>
      <c r="D29" s="386">
        <v>4941</v>
      </c>
      <c r="E29" s="386">
        <v>1292</v>
      </c>
      <c r="F29" s="386">
        <v>47</v>
      </c>
      <c r="G29" s="386">
        <v>3595</v>
      </c>
      <c r="H29" s="386">
        <v>1015</v>
      </c>
      <c r="I29" s="386">
        <v>1466</v>
      </c>
      <c r="J29" s="386">
        <v>658</v>
      </c>
      <c r="K29" s="386">
        <v>456</v>
      </c>
      <c r="L29" s="386">
        <v>1963</v>
      </c>
      <c r="M29" s="386">
        <v>1151</v>
      </c>
      <c r="N29" s="386">
        <v>403</v>
      </c>
      <c r="O29" s="386">
        <v>78</v>
      </c>
      <c r="P29" s="386">
        <v>7</v>
      </c>
      <c r="Q29" s="386">
        <v>4886</v>
      </c>
      <c r="R29" s="386">
        <v>1273</v>
      </c>
      <c r="S29" s="386">
        <v>46</v>
      </c>
      <c r="T29" s="386">
        <v>3560</v>
      </c>
      <c r="U29" s="386">
        <v>1001</v>
      </c>
      <c r="V29" s="386">
        <v>1455</v>
      </c>
      <c r="W29" s="386">
        <v>651</v>
      </c>
      <c r="X29" s="386">
        <v>453</v>
      </c>
      <c r="Y29" s="386">
        <v>1941</v>
      </c>
      <c r="Z29" s="386">
        <v>1140</v>
      </c>
      <c r="AA29" s="386">
        <v>401</v>
      </c>
      <c r="AB29" s="386">
        <v>78</v>
      </c>
      <c r="AC29" s="386">
        <v>7</v>
      </c>
      <c r="AD29" s="386">
        <v>1763</v>
      </c>
      <c r="AE29" s="386">
        <v>1069</v>
      </c>
      <c r="AF29" s="386">
        <v>2</v>
      </c>
      <c r="AG29" s="386">
        <v>691</v>
      </c>
      <c r="AH29" s="386">
        <v>14</v>
      </c>
      <c r="AI29" s="386">
        <v>29</v>
      </c>
      <c r="AJ29" s="386">
        <v>243</v>
      </c>
      <c r="AK29" s="386">
        <v>405</v>
      </c>
      <c r="AL29" s="386">
        <v>129</v>
      </c>
      <c r="AM29" s="386">
        <v>221</v>
      </c>
      <c r="AN29" s="386">
        <v>270</v>
      </c>
      <c r="AO29" s="386">
        <v>71</v>
      </c>
      <c r="AP29" s="386">
        <v>1</v>
      </c>
      <c r="AQ29" s="386">
        <v>334</v>
      </c>
      <c r="AR29" s="386">
        <v>0</v>
      </c>
      <c r="AS29" s="386">
        <v>0</v>
      </c>
      <c r="AT29" s="386">
        <v>334</v>
      </c>
      <c r="AU29" s="386">
        <v>0</v>
      </c>
      <c r="AV29" s="386">
        <v>334</v>
      </c>
      <c r="AW29" s="386">
        <v>0</v>
      </c>
      <c r="AX29" s="386">
        <v>0</v>
      </c>
      <c r="AY29" s="386">
        <v>150</v>
      </c>
      <c r="AZ29" s="386">
        <v>184</v>
      </c>
      <c r="BA29" s="386">
        <v>0</v>
      </c>
      <c r="BB29" s="386">
        <v>0</v>
      </c>
      <c r="BC29" s="386">
        <v>0</v>
      </c>
      <c r="BD29" s="386">
        <v>2480</v>
      </c>
      <c r="BE29" s="386">
        <v>196</v>
      </c>
      <c r="BF29" s="386">
        <v>43</v>
      </c>
      <c r="BG29" s="386">
        <v>2237</v>
      </c>
      <c r="BH29" s="386">
        <v>971</v>
      </c>
      <c r="BI29" s="386">
        <v>858</v>
      </c>
      <c r="BJ29" s="386">
        <v>368</v>
      </c>
      <c r="BK29" s="386">
        <v>40</v>
      </c>
      <c r="BL29" s="386">
        <v>1504</v>
      </c>
      <c r="BM29" s="386">
        <v>607</v>
      </c>
      <c r="BN29" s="386">
        <v>120</v>
      </c>
      <c r="BO29" s="386">
        <v>6</v>
      </c>
      <c r="BP29" s="386">
        <v>4</v>
      </c>
      <c r="BQ29" s="386">
        <v>309</v>
      </c>
      <c r="BR29" s="386">
        <v>8</v>
      </c>
      <c r="BS29" s="386">
        <v>1</v>
      </c>
      <c r="BT29" s="386">
        <v>298</v>
      </c>
      <c r="BU29" s="386">
        <v>16</v>
      </c>
      <c r="BV29" s="386">
        <v>234</v>
      </c>
      <c r="BW29" s="386">
        <v>40</v>
      </c>
      <c r="BX29" s="386">
        <v>8</v>
      </c>
      <c r="BY29" s="386">
        <v>158</v>
      </c>
      <c r="BZ29" s="386">
        <v>128</v>
      </c>
      <c r="CA29" s="386">
        <v>11</v>
      </c>
      <c r="CB29" s="386">
        <v>1</v>
      </c>
      <c r="CC29" s="386">
        <v>2</v>
      </c>
      <c r="CD29" s="386">
        <v>55</v>
      </c>
      <c r="CE29" s="386">
        <v>19</v>
      </c>
      <c r="CF29" s="386">
        <v>1</v>
      </c>
      <c r="CG29" s="386">
        <v>35</v>
      </c>
      <c r="CH29" s="386">
        <v>14</v>
      </c>
      <c r="CI29" s="386">
        <v>11</v>
      </c>
      <c r="CJ29" s="386">
        <v>7</v>
      </c>
      <c r="CK29" s="386">
        <v>3</v>
      </c>
      <c r="CL29" s="386">
        <v>22</v>
      </c>
      <c r="CM29" s="386">
        <v>11</v>
      </c>
      <c r="CN29" s="386">
        <v>2</v>
      </c>
      <c r="CO29" s="386">
        <v>0</v>
      </c>
      <c r="CP29" s="386">
        <v>0</v>
      </c>
      <c r="CQ29" s="386">
        <v>56</v>
      </c>
    </row>
    <row r="30" spans="1:95">
      <c r="B30" s="397" t="s">
        <v>1338</v>
      </c>
      <c r="C30" s="386">
        <v>5406</v>
      </c>
      <c r="D30" s="386">
        <v>5371</v>
      </c>
      <c r="E30" s="386">
        <v>2133</v>
      </c>
      <c r="F30" s="386">
        <v>63</v>
      </c>
      <c r="G30" s="386">
        <v>3171</v>
      </c>
      <c r="H30" s="386">
        <v>733</v>
      </c>
      <c r="I30" s="386">
        <v>1216</v>
      </c>
      <c r="J30" s="386">
        <v>1182</v>
      </c>
      <c r="K30" s="386">
        <v>39</v>
      </c>
      <c r="L30" s="386">
        <v>1601</v>
      </c>
      <c r="M30" s="386">
        <v>1229</v>
      </c>
      <c r="N30" s="386">
        <v>338</v>
      </c>
      <c r="O30" s="386">
        <v>2</v>
      </c>
      <c r="P30" s="386">
        <v>4</v>
      </c>
      <c r="Q30" s="386">
        <v>5303</v>
      </c>
      <c r="R30" s="386">
        <v>2094</v>
      </c>
      <c r="S30" s="386">
        <v>62</v>
      </c>
      <c r="T30" s="386">
        <v>3144</v>
      </c>
      <c r="U30" s="386">
        <v>721</v>
      </c>
      <c r="V30" s="386">
        <v>1212</v>
      </c>
      <c r="W30" s="386">
        <v>1171</v>
      </c>
      <c r="X30" s="386">
        <v>39</v>
      </c>
      <c r="Y30" s="386">
        <v>1587</v>
      </c>
      <c r="Z30" s="386">
        <v>1221</v>
      </c>
      <c r="AA30" s="386">
        <v>333</v>
      </c>
      <c r="AB30" s="386">
        <v>2</v>
      </c>
      <c r="AC30" s="386">
        <v>3</v>
      </c>
      <c r="AD30" s="386">
        <v>2390</v>
      </c>
      <c r="AE30" s="386">
        <v>1810</v>
      </c>
      <c r="AF30" s="386">
        <v>9</v>
      </c>
      <c r="AG30" s="386">
        <v>568</v>
      </c>
      <c r="AH30" s="386">
        <v>22</v>
      </c>
      <c r="AI30" s="386">
        <v>54</v>
      </c>
      <c r="AJ30" s="386">
        <v>470</v>
      </c>
      <c r="AK30" s="386">
        <v>22</v>
      </c>
      <c r="AL30" s="386">
        <v>174</v>
      </c>
      <c r="AM30" s="386">
        <v>273</v>
      </c>
      <c r="AN30" s="386">
        <v>120</v>
      </c>
      <c r="AO30" s="386">
        <v>1</v>
      </c>
      <c r="AP30" s="386">
        <v>3</v>
      </c>
      <c r="AQ30" s="386">
        <v>15</v>
      </c>
      <c r="AR30" s="386">
        <v>0</v>
      </c>
      <c r="AS30" s="386">
        <v>0</v>
      </c>
      <c r="AT30" s="386">
        <v>15</v>
      </c>
      <c r="AU30" s="386">
        <v>0</v>
      </c>
      <c r="AV30" s="386">
        <v>0</v>
      </c>
      <c r="AW30" s="386">
        <v>0</v>
      </c>
      <c r="AX30" s="386">
        <v>15</v>
      </c>
      <c r="AY30" s="386">
        <v>0</v>
      </c>
      <c r="AZ30" s="386">
        <v>5</v>
      </c>
      <c r="BA30" s="386">
        <v>9</v>
      </c>
      <c r="BB30" s="386">
        <v>1</v>
      </c>
      <c r="BC30" s="386">
        <v>0</v>
      </c>
      <c r="BD30" s="386">
        <v>2629</v>
      </c>
      <c r="BE30" s="386">
        <v>276</v>
      </c>
      <c r="BF30" s="386">
        <v>52</v>
      </c>
      <c r="BG30" s="386">
        <v>2301</v>
      </c>
      <c r="BH30" s="386">
        <v>680</v>
      </c>
      <c r="BI30" s="386">
        <v>997</v>
      </c>
      <c r="BJ30" s="386">
        <v>621</v>
      </c>
      <c r="BK30" s="386">
        <v>2</v>
      </c>
      <c r="BL30" s="386">
        <v>1296</v>
      </c>
      <c r="BM30" s="386">
        <v>826</v>
      </c>
      <c r="BN30" s="386">
        <v>178</v>
      </c>
      <c r="BO30" s="386">
        <v>0</v>
      </c>
      <c r="BP30" s="386">
        <v>0</v>
      </c>
      <c r="BQ30" s="386">
        <v>269</v>
      </c>
      <c r="BR30" s="386">
        <v>8</v>
      </c>
      <c r="BS30" s="386">
        <v>1</v>
      </c>
      <c r="BT30" s="386">
        <v>260</v>
      </c>
      <c r="BU30" s="386">
        <v>19</v>
      </c>
      <c r="BV30" s="386">
        <v>161</v>
      </c>
      <c r="BW30" s="386">
        <v>80</v>
      </c>
      <c r="BX30" s="386">
        <v>0</v>
      </c>
      <c r="BY30" s="386">
        <v>117</v>
      </c>
      <c r="BZ30" s="386">
        <v>117</v>
      </c>
      <c r="CA30" s="386">
        <v>26</v>
      </c>
      <c r="CB30" s="386">
        <v>0</v>
      </c>
      <c r="CC30" s="386">
        <v>0</v>
      </c>
      <c r="CD30" s="386">
        <v>68</v>
      </c>
      <c r="CE30" s="386">
        <v>39</v>
      </c>
      <c r="CF30" s="386">
        <v>1</v>
      </c>
      <c r="CG30" s="386">
        <v>27</v>
      </c>
      <c r="CH30" s="386">
        <v>12</v>
      </c>
      <c r="CI30" s="386">
        <v>4</v>
      </c>
      <c r="CJ30" s="386">
        <v>11</v>
      </c>
      <c r="CK30" s="386">
        <v>0</v>
      </c>
      <c r="CL30" s="386">
        <v>14</v>
      </c>
      <c r="CM30" s="386">
        <v>8</v>
      </c>
      <c r="CN30" s="386">
        <v>5</v>
      </c>
      <c r="CO30" s="386">
        <v>0</v>
      </c>
      <c r="CP30" s="386">
        <v>1</v>
      </c>
      <c r="CQ30" s="386">
        <v>35</v>
      </c>
    </row>
    <row r="31" spans="1:95">
      <c r="B31" s="397" t="s">
        <v>1339</v>
      </c>
      <c r="C31" s="386">
        <v>1877</v>
      </c>
      <c r="D31" s="386">
        <v>1877</v>
      </c>
      <c r="E31" s="386">
        <v>84</v>
      </c>
      <c r="F31" s="386">
        <v>3</v>
      </c>
      <c r="G31" s="386">
        <v>1790</v>
      </c>
      <c r="H31" s="386">
        <v>23</v>
      </c>
      <c r="I31" s="386">
        <v>1731</v>
      </c>
      <c r="J31" s="386">
        <v>36</v>
      </c>
      <c r="K31" s="386">
        <v>0</v>
      </c>
      <c r="L31" s="386">
        <v>756</v>
      </c>
      <c r="M31" s="386">
        <v>1014</v>
      </c>
      <c r="N31" s="386">
        <v>20</v>
      </c>
      <c r="O31" s="386">
        <v>0</v>
      </c>
      <c r="P31" s="386">
        <v>0</v>
      </c>
      <c r="Q31" s="386">
        <v>1876</v>
      </c>
      <c r="R31" s="386">
        <v>83</v>
      </c>
      <c r="S31" s="386">
        <v>3</v>
      </c>
      <c r="T31" s="386">
        <v>1790</v>
      </c>
      <c r="U31" s="386">
        <v>23</v>
      </c>
      <c r="V31" s="386">
        <v>1731</v>
      </c>
      <c r="W31" s="386">
        <v>36</v>
      </c>
      <c r="X31" s="386">
        <v>0</v>
      </c>
      <c r="Y31" s="386">
        <v>756</v>
      </c>
      <c r="Z31" s="386">
        <v>1014</v>
      </c>
      <c r="AA31" s="386">
        <v>20</v>
      </c>
      <c r="AB31" s="386">
        <v>0</v>
      </c>
      <c r="AC31" s="386">
        <v>0</v>
      </c>
      <c r="AD31" s="386">
        <v>380</v>
      </c>
      <c r="AE31" s="386">
        <v>78</v>
      </c>
      <c r="AF31" s="386">
        <v>3</v>
      </c>
      <c r="AG31" s="386">
        <v>299</v>
      </c>
      <c r="AH31" s="386">
        <v>0</v>
      </c>
      <c r="AI31" s="386">
        <v>299</v>
      </c>
      <c r="AJ31" s="386">
        <v>0</v>
      </c>
      <c r="AK31" s="386">
        <v>0</v>
      </c>
      <c r="AL31" s="386">
        <v>128</v>
      </c>
      <c r="AM31" s="386">
        <v>171</v>
      </c>
      <c r="AN31" s="386">
        <v>0</v>
      </c>
      <c r="AO31" s="386">
        <v>0</v>
      </c>
      <c r="AP31" s="386">
        <v>0</v>
      </c>
      <c r="AQ31" s="386">
        <v>685</v>
      </c>
      <c r="AR31" s="386">
        <v>0</v>
      </c>
      <c r="AS31" s="386">
        <v>0</v>
      </c>
      <c r="AT31" s="386">
        <v>685</v>
      </c>
      <c r="AU31" s="386">
        <v>0</v>
      </c>
      <c r="AV31" s="386">
        <v>649</v>
      </c>
      <c r="AW31" s="386">
        <v>36</v>
      </c>
      <c r="AX31" s="386">
        <v>0</v>
      </c>
      <c r="AY31" s="386">
        <v>284</v>
      </c>
      <c r="AZ31" s="386">
        <v>381</v>
      </c>
      <c r="BA31" s="386">
        <v>20</v>
      </c>
      <c r="BB31" s="386">
        <v>0</v>
      </c>
      <c r="BC31" s="386">
        <v>0</v>
      </c>
      <c r="BD31" s="386">
        <v>63</v>
      </c>
      <c r="BE31" s="386">
        <v>3</v>
      </c>
      <c r="BF31" s="386">
        <v>0</v>
      </c>
      <c r="BG31" s="386">
        <v>60</v>
      </c>
      <c r="BH31" s="386">
        <v>22</v>
      </c>
      <c r="BI31" s="386">
        <v>38</v>
      </c>
      <c r="BJ31" s="386">
        <v>0</v>
      </c>
      <c r="BK31" s="386">
        <v>0</v>
      </c>
      <c r="BL31" s="386">
        <v>40</v>
      </c>
      <c r="BM31" s="386">
        <v>20</v>
      </c>
      <c r="BN31" s="386">
        <v>0</v>
      </c>
      <c r="BO31" s="386">
        <v>0</v>
      </c>
      <c r="BP31" s="386">
        <v>0</v>
      </c>
      <c r="BQ31" s="386">
        <v>748</v>
      </c>
      <c r="BR31" s="386">
        <v>2</v>
      </c>
      <c r="BS31" s="386">
        <v>0</v>
      </c>
      <c r="BT31" s="386">
        <v>746</v>
      </c>
      <c r="BU31" s="386">
        <v>1</v>
      </c>
      <c r="BV31" s="386">
        <v>745</v>
      </c>
      <c r="BW31" s="386">
        <v>0</v>
      </c>
      <c r="BX31" s="386">
        <v>0</v>
      </c>
      <c r="BY31" s="386">
        <v>304</v>
      </c>
      <c r="BZ31" s="386">
        <v>442</v>
      </c>
      <c r="CA31" s="386">
        <v>0</v>
      </c>
      <c r="CB31" s="386">
        <v>0</v>
      </c>
      <c r="CC31" s="386">
        <v>0</v>
      </c>
      <c r="CD31" s="386">
        <v>1</v>
      </c>
      <c r="CE31" s="386">
        <v>1</v>
      </c>
      <c r="CF31" s="386">
        <v>0</v>
      </c>
      <c r="CG31" s="386">
        <v>0</v>
      </c>
      <c r="CH31" s="386">
        <v>0</v>
      </c>
      <c r="CI31" s="386">
        <v>0</v>
      </c>
      <c r="CJ31" s="386">
        <v>0</v>
      </c>
      <c r="CK31" s="386">
        <v>0</v>
      </c>
      <c r="CL31" s="386">
        <v>0</v>
      </c>
      <c r="CM31" s="386">
        <v>0</v>
      </c>
      <c r="CN31" s="386">
        <v>0</v>
      </c>
      <c r="CO31" s="386">
        <v>0</v>
      </c>
      <c r="CP31" s="386">
        <v>0</v>
      </c>
      <c r="CQ31" s="386">
        <v>0</v>
      </c>
    </row>
    <row r="32" spans="1:95">
      <c r="B32" s="397" t="s">
        <v>1340</v>
      </c>
      <c r="C32" s="386">
        <v>2981</v>
      </c>
      <c r="D32" s="386">
        <v>2958</v>
      </c>
      <c r="E32" s="386">
        <v>1240</v>
      </c>
      <c r="F32" s="386">
        <v>27</v>
      </c>
      <c r="G32" s="386">
        <v>1685</v>
      </c>
      <c r="H32" s="386">
        <v>541</v>
      </c>
      <c r="I32" s="386">
        <v>692</v>
      </c>
      <c r="J32" s="386">
        <v>248</v>
      </c>
      <c r="K32" s="386">
        <v>204</v>
      </c>
      <c r="L32" s="386">
        <v>973</v>
      </c>
      <c r="M32" s="386">
        <v>484</v>
      </c>
      <c r="N32" s="386">
        <v>191</v>
      </c>
      <c r="O32" s="386">
        <v>37</v>
      </c>
      <c r="P32" s="386">
        <v>6</v>
      </c>
      <c r="Q32" s="386">
        <v>2926</v>
      </c>
      <c r="R32" s="386">
        <v>1218</v>
      </c>
      <c r="S32" s="386">
        <v>25</v>
      </c>
      <c r="T32" s="386">
        <v>1678</v>
      </c>
      <c r="U32" s="386">
        <v>537</v>
      </c>
      <c r="V32" s="386">
        <v>689</v>
      </c>
      <c r="W32" s="386">
        <v>248</v>
      </c>
      <c r="X32" s="386">
        <v>204</v>
      </c>
      <c r="Y32" s="386">
        <v>968</v>
      </c>
      <c r="Z32" s="386">
        <v>482</v>
      </c>
      <c r="AA32" s="386">
        <v>191</v>
      </c>
      <c r="AB32" s="386">
        <v>37</v>
      </c>
      <c r="AC32" s="386">
        <v>5</v>
      </c>
      <c r="AD32" s="386">
        <v>1211</v>
      </c>
      <c r="AE32" s="386">
        <v>999</v>
      </c>
      <c r="AF32" s="386">
        <v>3</v>
      </c>
      <c r="AG32" s="386">
        <v>209</v>
      </c>
      <c r="AH32" s="386">
        <v>11</v>
      </c>
      <c r="AI32" s="386">
        <v>10</v>
      </c>
      <c r="AJ32" s="386">
        <v>1</v>
      </c>
      <c r="AK32" s="386">
        <v>187</v>
      </c>
      <c r="AL32" s="386">
        <v>42</v>
      </c>
      <c r="AM32" s="386">
        <v>62</v>
      </c>
      <c r="AN32" s="386">
        <v>70</v>
      </c>
      <c r="AO32" s="386">
        <v>35</v>
      </c>
      <c r="AP32" s="386">
        <v>0</v>
      </c>
      <c r="AQ32" s="386">
        <v>521</v>
      </c>
      <c r="AR32" s="386">
        <v>0</v>
      </c>
      <c r="AS32" s="386">
        <v>0</v>
      </c>
      <c r="AT32" s="386">
        <v>521</v>
      </c>
      <c r="AU32" s="386">
        <v>1</v>
      </c>
      <c r="AV32" s="386">
        <v>276</v>
      </c>
      <c r="AW32" s="386">
        <v>244</v>
      </c>
      <c r="AX32" s="386">
        <v>0</v>
      </c>
      <c r="AY32" s="386">
        <v>166</v>
      </c>
      <c r="AZ32" s="386">
        <v>245</v>
      </c>
      <c r="BA32" s="386">
        <v>110</v>
      </c>
      <c r="BB32" s="386">
        <v>0</v>
      </c>
      <c r="BC32" s="386">
        <v>0</v>
      </c>
      <c r="BD32" s="386">
        <v>1001</v>
      </c>
      <c r="BE32" s="386">
        <v>215</v>
      </c>
      <c r="BF32" s="386">
        <v>20</v>
      </c>
      <c r="BG32" s="386">
        <v>762</v>
      </c>
      <c r="BH32" s="386">
        <v>506</v>
      </c>
      <c r="BI32" s="386">
        <v>240</v>
      </c>
      <c r="BJ32" s="386">
        <v>3</v>
      </c>
      <c r="BK32" s="386">
        <v>13</v>
      </c>
      <c r="BL32" s="386">
        <v>654</v>
      </c>
      <c r="BM32" s="386">
        <v>98</v>
      </c>
      <c r="BN32" s="386">
        <v>8</v>
      </c>
      <c r="BO32" s="386">
        <v>2</v>
      </c>
      <c r="BP32" s="386">
        <v>4</v>
      </c>
      <c r="BQ32" s="386">
        <v>193</v>
      </c>
      <c r="BR32" s="386">
        <v>4</v>
      </c>
      <c r="BS32" s="386">
        <v>2</v>
      </c>
      <c r="BT32" s="386">
        <v>186</v>
      </c>
      <c r="BU32" s="386">
        <v>19</v>
      </c>
      <c r="BV32" s="386">
        <v>163</v>
      </c>
      <c r="BW32" s="386">
        <v>0</v>
      </c>
      <c r="BX32" s="386">
        <v>4</v>
      </c>
      <c r="BY32" s="386">
        <v>106</v>
      </c>
      <c r="BZ32" s="386">
        <v>77</v>
      </c>
      <c r="CA32" s="386">
        <v>3</v>
      </c>
      <c r="CB32" s="386">
        <v>0</v>
      </c>
      <c r="CC32" s="386">
        <v>1</v>
      </c>
      <c r="CD32" s="386">
        <v>32</v>
      </c>
      <c r="CE32" s="386">
        <v>22</v>
      </c>
      <c r="CF32" s="386">
        <v>2</v>
      </c>
      <c r="CG32" s="386">
        <v>7</v>
      </c>
      <c r="CH32" s="386">
        <v>4</v>
      </c>
      <c r="CI32" s="386">
        <v>3</v>
      </c>
      <c r="CJ32" s="386">
        <v>0</v>
      </c>
      <c r="CK32" s="386">
        <v>0</v>
      </c>
      <c r="CL32" s="386">
        <v>5</v>
      </c>
      <c r="CM32" s="386">
        <v>2</v>
      </c>
      <c r="CN32" s="386">
        <v>0</v>
      </c>
      <c r="CO32" s="386">
        <v>0</v>
      </c>
      <c r="CP32" s="386">
        <v>1</v>
      </c>
      <c r="CQ32" s="386">
        <v>23</v>
      </c>
    </row>
    <row r="33" spans="1:95">
      <c r="B33" s="397" t="s">
        <v>1341</v>
      </c>
      <c r="C33" s="386">
        <v>2274</v>
      </c>
      <c r="D33" s="386">
        <v>2273</v>
      </c>
      <c r="E33" s="386">
        <v>1538</v>
      </c>
      <c r="F33" s="386">
        <v>45</v>
      </c>
      <c r="G33" s="386">
        <v>687</v>
      </c>
      <c r="H33" s="386">
        <v>381</v>
      </c>
      <c r="I33" s="386">
        <v>280</v>
      </c>
      <c r="J33" s="386">
        <v>26</v>
      </c>
      <c r="K33" s="386">
        <v>0</v>
      </c>
      <c r="L33" s="386">
        <v>556</v>
      </c>
      <c r="M33" s="386">
        <v>121</v>
      </c>
      <c r="N33" s="386">
        <v>10</v>
      </c>
      <c r="O33" s="386">
        <v>0</v>
      </c>
      <c r="P33" s="386">
        <v>2</v>
      </c>
      <c r="Q33" s="386">
        <v>2240</v>
      </c>
      <c r="R33" s="386">
        <v>1510</v>
      </c>
      <c r="S33" s="386">
        <v>44</v>
      </c>
      <c r="T33" s="386">
        <v>683</v>
      </c>
      <c r="U33" s="386">
        <v>379</v>
      </c>
      <c r="V33" s="386">
        <v>278</v>
      </c>
      <c r="W33" s="386">
        <v>26</v>
      </c>
      <c r="X33" s="386">
        <v>0</v>
      </c>
      <c r="Y33" s="386">
        <v>554</v>
      </c>
      <c r="Z33" s="386">
        <v>119</v>
      </c>
      <c r="AA33" s="386">
        <v>10</v>
      </c>
      <c r="AB33" s="386">
        <v>0</v>
      </c>
      <c r="AC33" s="386">
        <v>2</v>
      </c>
      <c r="AD33" s="386">
        <v>1325</v>
      </c>
      <c r="AE33" s="386">
        <v>1314</v>
      </c>
      <c r="AF33" s="386">
        <v>0</v>
      </c>
      <c r="AG33" s="386">
        <v>11</v>
      </c>
      <c r="AH33" s="386">
        <v>10</v>
      </c>
      <c r="AI33" s="386">
        <v>1</v>
      </c>
      <c r="AJ33" s="386">
        <v>0</v>
      </c>
      <c r="AK33" s="386">
        <v>0</v>
      </c>
      <c r="AL33" s="386">
        <v>11</v>
      </c>
      <c r="AM33" s="386">
        <v>0</v>
      </c>
      <c r="AN33" s="386">
        <v>0</v>
      </c>
      <c r="AO33" s="386">
        <v>0</v>
      </c>
      <c r="AP33" s="386">
        <v>0</v>
      </c>
      <c r="AQ33" s="386">
        <v>0</v>
      </c>
      <c r="AR33" s="386">
        <v>0</v>
      </c>
      <c r="AS33" s="386">
        <v>0</v>
      </c>
      <c r="AT33" s="386">
        <v>0</v>
      </c>
      <c r="AU33" s="386">
        <v>0</v>
      </c>
      <c r="AV33" s="386">
        <v>0</v>
      </c>
      <c r="AW33" s="386">
        <v>0</v>
      </c>
      <c r="AX33" s="386">
        <v>0</v>
      </c>
      <c r="AY33" s="386">
        <v>0</v>
      </c>
      <c r="AZ33" s="386">
        <v>0</v>
      </c>
      <c r="BA33" s="386">
        <v>0</v>
      </c>
      <c r="BB33" s="386">
        <v>0</v>
      </c>
      <c r="BC33" s="386">
        <v>0</v>
      </c>
      <c r="BD33" s="386">
        <v>880</v>
      </c>
      <c r="BE33" s="386">
        <v>191</v>
      </c>
      <c r="BF33" s="386">
        <v>42</v>
      </c>
      <c r="BG33" s="386">
        <v>645</v>
      </c>
      <c r="BH33" s="386">
        <v>362</v>
      </c>
      <c r="BI33" s="386">
        <v>258</v>
      </c>
      <c r="BJ33" s="386">
        <v>25</v>
      </c>
      <c r="BK33" s="386">
        <v>0</v>
      </c>
      <c r="BL33" s="386">
        <v>525</v>
      </c>
      <c r="BM33" s="386">
        <v>111</v>
      </c>
      <c r="BN33" s="386">
        <v>9</v>
      </c>
      <c r="BO33" s="386">
        <v>0</v>
      </c>
      <c r="BP33" s="386">
        <v>2</v>
      </c>
      <c r="BQ33" s="386">
        <v>35</v>
      </c>
      <c r="BR33" s="386">
        <v>5</v>
      </c>
      <c r="BS33" s="386">
        <v>2</v>
      </c>
      <c r="BT33" s="386">
        <v>27</v>
      </c>
      <c r="BU33" s="386">
        <v>7</v>
      </c>
      <c r="BV33" s="386">
        <v>19</v>
      </c>
      <c r="BW33" s="386">
        <v>1</v>
      </c>
      <c r="BX33" s="386">
        <v>0</v>
      </c>
      <c r="BY33" s="386">
        <v>18</v>
      </c>
      <c r="BZ33" s="386">
        <v>8</v>
      </c>
      <c r="CA33" s="386">
        <v>1</v>
      </c>
      <c r="CB33" s="386">
        <v>0</v>
      </c>
      <c r="CC33" s="386">
        <v>0</v>
      </c>
      <c r="CD33" s="386">
        <v>33</v>
      </c>
      <c r="CE33" s="386">
        <v>28</v>
      </c>
      <c r="CF33" s="386">
        <v>1</v>
      </c>
      <c r="CG33" s="386">
        <v>4</v>
      </c>
      <c r="CH33" s="386">
        <v>2</v>
      </c>
      <c r="CI33" s="386">
        <v>2</v>
      </c>
      <c r="CJ33" s="386">
        <v>0</v>
      </c>
      <c r="CK33" s="386">
        <v>0</v>
      </c>
      <c r="CL33" s="386">
        <v>2</v>
      </c>
      <c r="CM33" s="386">
        <v>2</v>
      </c>
      <c r="CN33" s="386">
        <v>0</v>
      </c>
      <c r="CO33" s="386">
        <v>0</v>
      </c>
      <c r="CP33" s="386">
        <v>0</v>
      </c>
      <c r="CQ33" s="386">
        <v>1</v>
      </c>
    </row>
    <row r="34" spans="1:95">
      <c r="B34" s="397" t="s">
        <v>1342</v>
      </c>
      <c r="C34" s="386">
        <v>3821</v>
      </c>
      <c r="D34" s="386">
        <v>3802</v>
      </c>
      <c r="E34" s="386">
        <v>1905</v>
      </c>
      <c r="F34" s="386">
        <v>53</v>
      </c>
      <c r="G34" s="386">
        <v>1833</v>
      </c>
      <c r="H34" s="386">
        <v>713</v>
      </c>
      <c r="I34" s="386">
        <v>781</v>
      </c>
      <c r="J34" s="386">
        <v>309</v>
      </c>
      <c r="K34" s="386">
        <v>30</v>
      </c>
      <c r="L34" s="386">
        <v>1159</v>
      </c>
      <c r="M34" s="386">
        <v>579</v>
      </c>
      <c r="N34" s="386">
        <v>93</v>
      </c>
      <c r="O34" s="386">
        <v>2</v>
      </c>
      <c r="P34" s="386">
        <v>11</v>
      </c>
      <c r="Q34" s="386">
        <v>3754</v>
      </c>
      <c r="R34" s="386">
        <v>1879</v>
      </c>
      <c r="S34" s="386">
        <v>50</v>
      </c>
      <c r="T34" s="386">
        <v>1815</v>
      </c>
      <c r="U34" s="386">
        <v>702</v>
      </c>
      <c r="V34" s="386">
        <v>775</v>
      </c>
      <c r="W34" s="386">
        <v>308</v>
      </c>
      <c r="X34" s="386">
        <v>30</v>
      </c>
      <c r="Y34" s="386">
        <v>1145</v>
      </c>
      <c r="Z34" s="386">
        <v>575</v>
      </c>
      <c r="AA34" s="386">
        <v>93</v>
      </c>
      <c r="AB34" s="386">
        <v>2</v>
      </c>
      <c r="AC34" s="386">
        <v>10</v>
      </c>
      <c r="AD34" s="386">
        <v>1838</v>
      </c>
      <c r="AE34" s="386">
        <v>1524</v>
      </c>
      <c r="AF34" s="386">
        <v>4</v>
      </c>
      <c r="AG34" s="386">
        <v>307</v>
      </c>
      <c r="AH34" s="386">
        <v>5</v>
      </c>
      <c r="AI34" s="386">
        <v>43</v>
      </c>
      <c r="AJ34" s="386">
        <v>235</v>
      </c>
      <c r="AK34" s="386">
        <v>24</v>
      </c>
      <c r="AL34" s="386">
        <v>91</v>
      </c>
      <c r="AM34" s="386">
        <v>136</v>
      </c>
      <c r="AN34" s="386">
        <v>78</v>
      </c>
      <c r="AO34" s="386">
        <v>2</v>
      </c>
      <c r="AP34" s="386">
        <v>3</v>
      </c>
      <c r="AQ34" s="386">
        <v>203</v>
      </c>
      <c r="AR34" s="386">
        <v>0</v>
      </c>
      <c r="AS34" s="386">
        <v>0</v>
      </c>
      <c r="AT34" s="386">
        <v>203</v>
      </c>
      <c r="AU34" s="386">
        <v>0</v>
      </c>
      <c r="AV34" s="386">
        <v>203</v>
      </c>
      <c r="AW34" s="386">
        <v>0</v>
      </c>
      <c r="AX34" s="386">
        <v>0</v>
      </c>
      <c r="AY34" s="386">
        <v>76</v>
      </c>
      <c r="AZ34" s="386">
        <v>127</v>
      </c>
      <c r="BA34" s="386">
        <v>0</v>
      </c>
      <c r="BB34" s="386">
        <v>0</v>
      </c>
      <c r="BC34" s="386">
        <v>0</v>
      </c>
      <c r="BD34" s="386">
        <v>1616</v>
      </c>
      <c r="BE34" s="386">
        <v>349</v>
      </c>
      <c r="BF34" s="386">
        <v>46</v>
      </c>
      <c r="BG34" s="386">
        <v>1215</v>
      </c>
      <c r="BH34" s="386">
        <v>682</v>
      </c>
      <c r="BI34" s="386">
        <v>459</v>
      </c>
      <c r="BJ34" s="386">
        <v>69</v>
      </c>
      <c r="BK34" s="386">
        <v>5</v>
      </c>
      <c r="BL34" s="386">
        <v>925</v>
      </c>
      <c r="BM34" s="386">
        <v>275</v>
      </c>
      <c r="BN34" s="386">
        <v>15</v>
      </c>
      <c r="BO34" s="386">
        <v>0</v>
      </c>
      <c r="BP34" s="386">
        <v>6</v>
      </c>
      <c r="BQ34" s="386">
        <v>97</v>
      </c>
      <c r="BR34" s="386">
        <v>6</v>
      </c>
      <c r="BS34" s="386">
        <v>0</v>
      </c>
      <c r="BT34" s="386">
        <v>90</v>
      </c>
      <c r="BU34" s="386">
        <v>15</v>
      </c>
      <c r="BV34" s="386">
        <v>70</v>
      </c>
      <c r="BW34" s="386">
        <v>4</v>
      </c>
      <c r="BX34" s="386">
        <v>1</v>
      </c>
      <c r="BY34" s="386">
        <v>53</v>
      </c>
      <c r="BZ34" s="386">
        <v>37</v>
      </c>
      <c r="CA34" s="386">
        <v>0</v>
      </c>
      <c r="CB34" s="386">
        <v>0</v>
      </c>
      <c r="CC34" s="386">
        <v>1</v>
      </c>
      <c r="CD34" s="386">
        <v>48</v>
      </c>
      <c r="CE34" s="386">
        <v>26</v>
      </c>
      <c r="CF34" s="386">
        <v>3</v>
      </c>
      <c r="CG34" s="386">
        <v>18</v>
      </c>
      <c r="CH34" s="386">
        <v>11</v>
      </c>
      <c r="CI34" s="386">
        <v>6</v>
      </c>
      <c r="CJ34" s="386">
        <v>1</v>
      </c>
      <c r="CK34" s="386">
        <v>0</v>
      </c>
      <c r="CL34" s="386">
        <v>14</v>
      </c>
      <c r="CM34" s="386">
        <v>4</v>
      </c>
      <c r="CN34" s="386">
        <v>0</v>
      </c>
      <c r="CO34" s="386">
        <v>0</v>
      </c>
      <c r="CP34" s="386">
        <v>1</v>
      </c>
      <c r="CQ34" s="386">
        <v>19</v>
      </c>
    </row>
    <row r="35" spans="1:95">
      <c r="B35" s="397" t="s">
        <v>1343</v>
      </c>
      <c r="C35" s="386">
        <v>2325</v>
      </c>
      <c r="D35" s="386">
        <v>2302</v>
      </c>
      <c r="E35" s="386">
        <v>1385</v>
      </c>
      <c r="F35" s="386">
        <v>26</v>
      </c>
      <c r="G35" s="386">
        <v>884</v>
      </c>
      <c r="H35" s="386">
        <v>199</v>
      </c>
      <c r="I35" s="386">
        <v>527</v>
      </c>
      <c r="J35" s="386">
        <v>158</v>
      </c>
      <c r="K35" s="386">
        <v>0</v>
      </c>
      <c r="L35" s="386">
        <v>518</v>
      </c>
      <c r="M35" s="386">
        <v>311</v>
      </c>
      <c r="N35" s="386">
        <v>55</v>
      </c>
      <c r="O35" s="386">
        <v>0</v>
      </c>
      <c r="P35" s="386">
        <v>7</v>
      </c>
      <c r="Q35" s="386">
        <v>2272</v>
      </c>
      <c r="R35" s="386">
        <v>1360</v>
      </c>
      <c r="S35" s="386">
        <v>26</v>
      </c>
      <c r="T35" s="386">
        <v>879</v>
      </c>
      <c r="U35" s="386">
        <v>197</v>
      </c>
      <c r="V35" s="386">
        <v>524</v>
      </c>
      <c r="W35" s="386">
        <v>158</v>
      </c>
      <c r="X35" s="386">
        <v>0</v>
      </c>
      <c r="Y35" s="386">
        <v>515</v>
      </c>
      <c r="Z35" s="386">
        <v>309</v>
      </c>
      <c r="AA35" s="386">
        <v>55</v>
      </c>
      <c r="AB35" s="386">
        <v>0</v>
      </c>
      <c r="AC35" s="386">
        <v>7</v>
      </c>
      <c r="AD35" s="386">
        <v>1190</v>
      </c>
      <c r="AE35" s="386">
        <v>1059</v>
      </c>
      <c r="AF35" s="386">
        <v>2</v>
      </c>
      <c r="AG35" s="386">
        <v>123</v>
      </c>
      <c r="AH35" s="386">
        <v>1</v>
      </c>
      <c r="AI35" s="386">
        <v>12</v>
      </c>
      <c r="AJ35" s="386">
        <v>110</v>
      </c>
      <c r="AK35" s="386">
        <v>0</v>
      </c>
      <c r="AL35" s="386">
        <v>29</v>
      </c>
      <c r="AM35" s="386">
        <v>57</v>
      </c>
      <c r="AN35" s="386">
        <v>37</v>
      </c>
      <c r="AO35" s="386">
        <v>0</v>
      </c>
      <c r="AP35" s="386">
        <v>6</v>
      </c>
      <c r="AQ35" s="386">
        <v>207</v>
      </c>
      <c r="AR35" s="386">
        <v>0</v>
      </c>
      <c r="AS35" s="386">
        <v>0</v>
      </c>
      <c r="AT35" s="386">
        <v>207</v>
      </c>
      <c r="AU35" s="386">
        <v>0</v>
      </c>
      <c r="AV35" s="386">
        <v>207</v>
      </c>
      <c r="AW35" s="386">
        <v>0</v>
      </c>
      <c r="AX35" s="386">
        <v>0</v>
      </c>
      <c r="AY35" s="386">
        <v>133</v>
      </c>
      <c r="AZ35" s="386">
        <v>74</v>
      </c>
      <c r="BA35" s="386">
        <v>0</v>
      </c>
      <c r="BB35" s="386">
        <v>0</v>
      </c>
      <c r="BC35" s="386">
        <v>0</v>
      </c>
      <c r="BD35" s="386">
        <v>801</v>
      </c>
      <c r="BE35" s="386">
        <v>298</v>
      </c>
      <c r="BF35" s="386">
        <v>24</v>
      </c>
      <c r="BG35" s="386">
        <v>478</v>
      </c>
      <c r="BH35" s="386">
        <v>192</v>
      </c>
      <c r="BI35" s="386">
        <v>243</v>
      </c>
      <c r="BJ35" s="386">
        <v>43</v>
      </c>
      <c r="BK35" s="386">
        <v>0</v>
      </c>
      <c r="BL35" s="386">
        <v>318</v>
      </c>
      <c r="BM35" s="386">
        <v>143</v>
      </c>
      <c r="BN35" s="386">
        <v>17</v>
      </c>
      <c r="BO35" s="386">
        <v>0</v>
      </c>
      <c r="BP35" s="386">
        <v>1</v>
      </c>
      <c r="BQ35" s="386">
        <v>74</v>
      </c>
      <c r="BR35" s="386">
        <v>3</v>
      </c>
      <c r="BS35" s="386">
        <v>0</v>
      </c>
      <c r="BT35" s="386">
        <v>71</v>
      </c>
      <c r="BU35" s="386">
        <v>4</v>
      </c>
      <c r="BV35" s="386">
        <v>62</v>
      </c>
      <c r="BW35" s="386">
        <v>5</v>
      </c>
      <c r="BX35" s="386">
        <v>0</v>
      </c>
      <c r="BY35" s="386">
        <v>35</v>
      </c>
      <c r="BZ35" s="386">
        <v>35</v>
      </c>
      <c r="CA35" s="386">
        <v>1</v>
      </c>
      <c r="CB35" s="386">
        <v>0</v>
      </c>
      <c r="CC35" s="386">
        <v>0</v>
      </c>
      <c r="CD35" s="386">
        <v>30</v>
      </c>
      <c r="CE35" s="386">
        <v>25</v>
      </c>
      <c r="CF35" s="386">
        <v>0</v>
      </c>
      <c r="CG35" s="386">
        <v>5</v>
      </c>
      <c r="CH35" s="386">
        <v>2</v>
      </c>
      <c r="CI35" s="386">
        <v>3</v>
      </c>
      <c r="CJ35" s="386">
        <v>0</v>
      </c>
      <c r="CK35" s="386">
        <v>0</v>
      </c>
      <c r="CL35" s="386">
        <v>3</v>
      </c>
      <c r="CM35" s="386">
        <v>2</v>
      </c>
      <c r="CN35" s="386">
        <v>0</v>
      </c>
      <c r="CO35" s="386">
        <v>0</v>
      </c>
      <c r="CP35" s="386">
        <v>0</v>
      </c>
      <c r="CQ35" s="386">
        <v>23</v>
      </c>
    </row>
    <row r="36" spans="1:95">
      <c r="B36" s="397" t="s">
        <v>1344</v>
      </c>
      <c r="C36" s="386">
        <v>4737</v>
      </c>
      <c r="D36" s="386">
        <v>4665</v>
      </c>
      <c r="E36" s="386">
        <v>2856</v>
      </c>
      <c r="F36" s="386">
        <v>56</v>
      </c>
      <c r="G36" s="386">
        <v>1738</v>
      </c>
      <c r="H36" s="386">
        <v>614</v>
      </c>
      <c r="I36" s="386">
        <v>846</v>
      </c>
      <c r="J36" s="386">
        <v>229</v>
      </c>
      <c r="K36" s="386">
        <v>49</v>
      </c>
      <c r="L36" s="386">
        <v>1146</v>
      </c>
      <c r="M36" s="386">
        <v>484</v>
      </c>
      <c r="N36" s="386">
        <v>103</v>
      </c>
      <c r="O36" s="386">
        <v>5</v>
      </c>
      <c r="P36" s="386">
        <v>15</v>
      </c>
      <c r="Q36" s="386">
        <v>4621</v>
      </c>
      <c r="R36" s="386">
        <v>2822</v>
      </c>
      <c r="S36" s="386">
        <v>55</v>
      </c>
      <c r="T36" s="386">
        <v>1729</v>
      </c>
      <c r="U36" s="386">
        <v>608</v>
      </c>
      <c r="V36" s="386">
        <v>845</v>
      </c>
      <c r="W36" s="386">
        <v>227</v>
      </c>
      <c r="X36" s="386">
        <v>49</v>
      </c>
      <c r="Y36" s="386">
        <v>1139</v>
      </c>
      <c r="Z36" s="386">
        <v>483</v>
      </c>
      <c r="AA36" s="386">
        <v>102</v>
      </c>
      <c r="AB36" s="386">
        <v>5</v>
      </c>
      <c r="AC36" s="386">
        <v>15</v>
      </c>
      <c r="AD36" s="386">
        <v>2623</v>
      </c>
      <c r="AE36" s="386">
        <v>2374</v>
      </c>
      <c r="AF36" s="386">
        <v>4</v>
      </c>
      <c r="AG36" s="386">
        <v>240</v>
      </c>
      <c r="AH36" s="386">
        <v>11</v>
      </c>
      <c r="AI36" s="386">
        <v>41</v>
      </c>
      <c r="AJ36" s="386">
        <v>141</v>
      </c>
      <c r="AK36" s="386">
        <v>47</v>
      </c>
      <c r="AL36" s="386">
        <v>70</v>
      </c>
      <c r="AM36" s="386">
        <v>95</v>
      </c>
      <c r="AN36" s="386">
        <v>70</v>
      </c>
      <c r="AO36" s="386">
        <v>5</v>
      </c>
      <c r="AP36" s="386">
        <v>5</v>
      </c>
      <c r="AQ36" s="386">
        <v>292</v>
      </c>
      <c r="AR36" s="386">
        <v>0</v>
      </c>
      <c r="AS36" s="386">
        <v>0</v>
      </c>
      <c r="AT36" s="386">
        <v>292</v>
      </c>
      <c r="AU36" s="386">
        <v>0</v>
      </c>
      <c r="AV36" s="386">
        <v>292</v>
      </c>
      <c r="AW36" s="386">
        <v>0</v>
      </c>
      <c r="AX36" s="386">
        <v>0</v>
      </c>
      <c r="AY36" s="386">
        <v>157</v>
      </c>
      <c r="AZ36" s="386">
        <v>135</v>
      </c>
      <c r="BA36" s="386">
        <v>0</v>
      </c>
      <c r="BB36" s="386">
        <v>0</v>
      </c>
      <c r="BC36" s="386">
        <v>0</v>
      </c>
      <c r="BD36" s="386">
        <v>1653</v>
      </c>
      <c r="BE36" s="386">
        <v>441</v>
      </c>
      <c r="BF36" s="386">
        <v>50</v>
      </c>
      <c r="BG36" s="386">
        <v>1157</v>
      </c>
      <c r="BH36" s="386">
        <v>579</v>
      </c>
      <c r="BI36" s="386">
        <v>491</v>
      </c>
      <c r="BJ36" s="386">
        <v>85</v>
      </c>
      <c r="BK36" s="386">
        <v>2</v>
      </c>
      <c r="BL36" s="386">
        <v>882</v>
      </c>
      <c r="BM36" s="386">
        <v>243</v>
      </c>
      <c r="BN36" s="386">
        <v>32</v>
      </c>
      <c r="BO36" s="386">
        <v>0</v>
      </c>
      <c r="BP36" s="386">
        <v>5</v>
      </c>
      <c r="BQ36" s="386">
        <v>53</v>
      </c>
      <c r="BR36" s="386">
        <v>7</v>
      </c>
      <c r="BS36" s="386">
        <v>1</v>
      </c>
      <c r="BT36" s="386">
        <v>40</v>
      </c>
      <c r="BU36" s="386">
        <v>18</v>
      </c>
      <c r="BV36" s="386">
        <v>21</v>
      </c>
      <c r="BW36" s="386">
        <v>1</v>
      </c>
      <c r="BX36" s="386">
        <v>0</v>
      </c>
      <c r="BY36" s="386">
        <v>30</v>
      </c>
      <c r="BZ36" s="386">
        <v>10</v>
      </c>
      <c r="CA36" s="386">
        <v>0</v>
      </c>
      <c r="CB36" s="386">
        <v>0</v>
      </c>
      <c r="CC36" s="386">
        <v>5</v>
      </c>
      <c r="CD36" s="386">
        <v>44</v>
      </c>
      <c r="CE36" s="386">
        <v>34</v>
      </c>
      <c r="CF36" s="386">
        <v>1</v>
      </c>
      <c r="CG36" s="386">
        <v>9</v>
      </c>
      <c r="CH36" s="386">
        <v>6</v>
      </c>
      <c r="CI36" s="386">
        <v>1</v>
      </c>
      <c r="CJ36" s="386">
        <v>2</v>
      </c>
      <c r="CK36" s="386">
        <v>0</v>
      </c>
      <c r="CL36" s="386">
        <v>7</v>
      </c>
      <c r="CM36" s="386">
        <v>1</v>
      </c>
      <c r="CN36" s="386">
        <v>1</v>
      </c>
      <c r="CO36" s="386">
        <v>0</v>
      </c>
      <c r="CP36" s="386">
        <v>0</v>
      </c>
      <c r="CQ36" s="386">
        <v>72</v>
      </c>
    </row>
    <row r="37" spans="1:95">
      <c r="B37" s="397" t="s">
        <v>1345</v>
      </c>
      <c r="C37" s="386">
        <v>6300</v>
      </c>
      <c r="D37" s="386">
        <v>6268</v>
      </c>
      <c r="E37" s="386">
        <v>2218</v>
      </c>
      <c r="F37" s="386">
        <v>99</v>
      </c>
      <c r="G37" s="386">
        <v>3931</v>
      </c>
      <c r="H37" s="386">
        <v>965</v>
      </c>
      <c r="I37" s="386">
        <v>1975</v>
      </c>
      <c r="J37" s="386">
        <v>497</v>
      </c>
      <c r="K37" s="386">
        <v>494</v>
      </c>
      <c r="L37" s="386">
        <v>2132</v>
      </c>
      <c r="M37" s="386">
        <v>1378</v>
      </c>
      <c r="N37" s="386">
        <v>376</v>
      </c>
      <c r="O37" s="386">
        <v>45</v>
      </c>
      <c r="P37" s="386">
        <v>20</v>
      </c>
      <c r="Q37" s="386">
        <v>6202</v>
      </c>
      <c r="R37" s="386">
        <v>2182</v>
      </c>
      <c r="S37" s="386">
        <v>98</v>
      </c>
      <c r="T37" s="386">
        <v>3903</v>
      </c>
      <c r="U37" s="386">
        <v>954</v>
      </c>
      <c r="V37" s="386">
        <v>1965</v>
      </c>
      <c r="W37" s="386">
        <v>493</v>
      </c>
      <c r="X37" s="386">
        <v>491</v>
      </c>
      <c r="Y37" s="386">
        <v>2116</v>
      </c>
      <c r="Z37" s="386">
        <v>1368</v>
      </c>
      <c r="AA37" s="386">
        <v>374</v>
      </c>
      <c r="AB37" s="386">
        <v>45</v>
      </c>
      <c r="AC37" s="386">
        <v>19</v>
      </c>
      <c r="AD37" s="386">
        <v>2540</v>
      </c>
      <c r="AE37" s="386">
        <v>1803</v>
      </c>
      <c r="AF37" s="386">
        <v>42</v>
      </c>
      <c r="AG37" s="386">
        <v>690</v>
      </c>
      <c r="AH37" s="386">
        <v>13</v>
      </c>
      <c r="AI37" s="386">
        <v>14</v>
      </c>
      <c r="AJ37" s="386">
        <v>249</v>
      </c>
      <c r="AK37" s="386">
        <v>414</v>
      </c>
      <c r="AL37" s="386">
        <v>120</v>
      </c>
      <c r="AM37" s="386">
        <v>257</v>
      </c>
      <c r="AN37" s="386">
        <v>276</v>
      </c>
      <c r="AO37" s="386">
        <v>37</v>
      </c>
      <c r="AP37" s="386">
        <v>5</v>
      </c>
      <c r="AQ37" s="386">
        <v>526</v>
      </c>
      <c r="AR37" s="386">
        <v>1</v>
      </c>
      <c r="AS37" s="386">
        <v>0</v>
      </c>
      <c r="AT37" s="386">
        <v>525</v>
      </c>
      <c r="AU37" s="386">
        <v>2</v>
      </c>
      <c r="AV37" s="386">
        <v>502</v>
      </c>
      <c r="AW37" s="386">
        <v>21</v>
      </c>
      <c r="AX37" s="386">
        <v>0</v>
      </c>
      <c r="AY37" s="386">
        <v>246</v>
      </c>
      <c r="AZ37" s="386">
        <v>275</v>
      </c>
      <c r="BA37" s="386">
        <v>4</v>
      </c>
      <c r="BB37" s="386">
        <v>0</v>
      </c>
      <c r="BC37" s="386">
        <v>0</v>
      </c>
      <c r="BD37" s="386">
        <v>2973</v>
      </c>
      <c r="BE37" s="386">
        <v>359</v>
      </c>
      <c r="BF37" s="386">
        <v>54</v>
      </c>
      <c r="BG37" s="386">
        <v>2547</v>
      </c>
      <c r="BH37" s="386">
        <v>923</v>
      </c>
      <c r="BI37" s="386">
        <v>1346</v>
      </c>
      <c r="BJ37" s="386">
        <v>211</v>
      </c>
      <c r="BK37" s="386">
        <v>67</v>
      </c>
      <c r="BL37" s="386">
        <v>1680</v>
      </c>
      <c r="BM37" s="386">
        <v>776</v>
      </c>
      <c r="BN37" s="386">
        <v>84</v>
      </c>
      <c r="BO37" s="386">
        <v>7</v>
      </c>
      <c r="BP37" s="386">
        <v>13</v>
      </c>
      <c r="BQ37" s="386">
        <v>163</v>
      </c>
      <c r="BR37" s="386">
        <v>19</v>
      </c>
      <c r="BS37" s="386">
        <v>2</v>
      </c>
      <c r="BT37" s="386">
        <v>141</v>
      </c>
      <c r="BU37" s="386">
        <v>16</v>
      </c>
      <c r="BV37" s="386">
        <v>103</v>
      </c>
      <c r="BW37" s="386">
        <v>12</v>
      </c>
      <c r="BX37" s="386">
        <v>10</v>
      </c>
      <c r="BY37" s="386">
        <v>70</v>
      </c>
      <c r="BZ37" s="386">
        <v>60</v>
      </c>
      <c r="CA37" s="386">
        <v>10</v>
      </c>
      <c r="CB37" s="386">
        <v>1</v>
      </c>
      <c r="CC37" s="386">
        <v>1</v>
      </c>
      <c r="CD37" s="386">
        <v>66</v>
      </c>
      <c r="CE37" s="386">
        <v>36</v>
      </c>
      <c r="CF37" s="386">
        <v>1</v>
      </c>
      <c r="CG37" s="386">
        <v>28</v>
      </c>
      <c r="CH37" s="386">
        <v>11</v>
      </c>
      <c r="CI37" s="386">
        <v>10</v>
      </c>
      <c r="CJ37" s="386">
        <v>4</v>
      </c>
      <c r="CK37" s="386">
        <v>3</v>
      </c>
      <c r="CL37" s="386">
        <v>16</v>
      </c>
      <c r="CM37" s="386">
        <v>10</v>
      </c>
      <c r="CN37" s="386">
        <v>2</v>
      </c>
      <c r="CO37" s="386">
        <v>0</v>
      </c>
      <c r="CP37" s="386">
        <v>1</v>
      </c>
      <c r="CQ37" s="386">
        <v>32</v>
      </c>
    </row>
    <row r="38" spans="1:95">
      <c r="B38" s="397" t="s">
        <v>1346</v>
      </c>
      <c r="C38" s="386">
        <v>2901</v>
      </c>
      <c r="D38" s="386">
        <v>2894</v>
      </c>
      <c r="E38" s="386">
        <v>1705</v>
      </c>
      <c r="F38" s="386">
        <v>79</v>
      </c>
      <c r="G38" s="386">
        <v>1093</v>
      </c>
      <c r="H38" s="386">
        <v>350</v>
      </c>
      <c r="I38" s="386">
        <v>606</v>
      </c>
      <c r="J38" s="386">
        <v>137</v>
      </c>
      <c r="K38" s="386">
        <v>0</v>
      </c>
      <c r="L38" s="386">
        <v>704</v>
      </c>
      <c r="M38" s="386">
        <v>346</v>
      </c>
      <c r="N38" s="386">
        <v>43</v>
      </c>
      <c r="O38" s="386">
        <v>0</v>
      </c>
      <c r="P38" s="386">
        <v>17</v>
      </c>
      <c r="Q38" s="386">
        <v>2866</v>
      </c>
      <c r="R38" s="386">
        <v>1683</v>
      </c>
      <c r="S38" s="386">
        <v>79</v>
      </c>
      <c r="T38" s="386">
        <v>1087</v>
      </c>
      <c r="U38" s="386">
        <v>344</v>
      </c>
      <c r="V38" s="386">
        <v>606</v>
      </c>
      <c r="W38" s="386">
        <v>137</v>
      </c>
      <c r="X38" s="386">
        <v>0</v>
      </c>
      <c r="Y38" s="386">
        <v>698</v>
      </c>
      <c r="Z38" s="386">
        <v>346</v>
      </c>
      <c r="AA38" s="386">
        <v>43</v>
      </c>
      <c r="AB38" s="386">
        <v>0</v>
      </c>
      <c r="AC38" s="386">
        <v>17</v>
      </c>
      <c r="AD38" s="386">
        <v>1578</v>
      </c>
      <c r="AE38" s="386">
        <v>1489</v>
      </c>
      <c r="AF38" s="386">
        <v>7</v>
      </c>
      <c r="AG38" s="386">
        <v>74</v>
      </c>
      <c r="AH38" s="386">
        <v>11</v>
      </c>
      <c r="AI38" s="386">
        <v>10</v>
      </c>
      <c r="AJ38" s="386">
        <v>53</v>
      </c>
      <c r="AK38" s="386">
        <v>0</v>
      </c>
      <c r="AL38" s="386">
        <v>30</v>
      </c>
      <c r="AM38" s="386">
        <v>34</v>
      </c>
      <c r="AN38" s="386">
        <v>10</v>
      </c>
      <c r="AO38" s="386">
        <v>0</v>
      </c>
      <c r="AP38" s="386">
        <v>8</v>
      </c>
      <c r="AQ38" s="386">
        <v>290</v>
      </c>
      <c r="AR38" s="386">
        <v>0</v>
      </c>
      <c r="AS38" s="386">
        <v>0</v>
      </c>
      <c r="AT38" s="386">
        <v>290</v>
      </c>
      <c r="AU38" s="386">
        <v>10</v>
      </c>
      <c r="AV38" s="386">
        <v>230</v>
      </c>
      <c r="AW38" s="386">
        <v>50</v>
      </c>
      <c r="AX38" s="386">
        <v>0</v>
      </c>
      <c r="AY38" s="386">
        <v>151</v>
      </c>
      <c r="AZ38" s="386">
        <v>115</v>
      </c>
      <c r="BA38" s="386">
        <v>24</v>
      </c>
      <c r="BB38" s="386">
        <v>0</v>
      </c>
      <c r="BC38" s="386">
        <v>0</v>
      </c>
      <c r="BD38" s="386">
        <v>886</v>
      </c>
      <c r="BE38" s="386">
        <v>188</v>
      </c>
      <c r="BF38" s="386">
        <v>68</v>
      </c>
      <c r="BG38" s="386">
        <v>623</v>
      </c>
      <c r="BH38" s="386">
        <v>320</v>
      </c>
      <c r="BI38" s="386">
        <v>271</v>
      </c>
      <c r="BJ38" s="386">
        <v>32</v>
      </c>
      <c r="BK38" s="386">
        <v>0</v>
      </c>
      <c r="BL38" s="386">
        <v>465</v>
      </c>
      <c r="BM38" s="386">
        <v>150</v>
      </c>
      <c r="BN38" s="386">
        <v>8</v>
      </c>
      <c r="BO38" s="386">
        <v>0</v>
      </c>
      <c r="BP38" s="386">
        <v>7</v>
      </c>
      <c r="BQ38" s="386">
        <v>112</v>
      </c>
      <c r="BR38" s="386">
        <v>6</v>
      </c>
      <c r="BS38" s="386">
        <v>4</v>
      </c>
      <c r="BT38" s="386">
        <v>100</v>
      </c>
      <c r="BU38" s="386">
        <v>3</v>
      </c>
      <c r="BV38" s="386">
        <v>95</v>
      </c>
      <c r="BW38" s="386">
        <v>2</v>
      </c>
      <c r="BX38" s="386">
        <v>0</v>
      </c>
      <c r="BY38" s="386">
        <v>52</v>
      </c>
      <c r="BZ38" s="386">
        <v>47</v>
      </c>
      <c r="CA38" s="386">
        <v>1</v>
      </c>
      <c r="CB38" s="386">
        <v>0</v>
      </c>
      <c r="CC38" s="386">
        <v>2</v>
      </c>
      <c r="CD38" s="386">
        <v>28</v>
      </c>
      <c r="CE38" s="386">
        <v>22</v>
      </c>
      <c r="CF38" s="386">
        <v>0</v>
      </c>
      <c r="CG38" s="386">
        <v>6</v>
      </c>
      <c r="CH38" s="386">
        <v>6</v>
      </c>
      <c r="CI38" s="386">
        <v>0</v>
      </c>
      <c r="CJ38" s="386">
        <v>0</v>
      </c>
      <c r="CK38" s="386">
        <v>0</v>
      </c>
      <c r="CL38" s="386">
        <v>6</v>
      </c>
      <c r="CM38" s="386">
        <v>0</v>
      </c>
      <c r="CN38" s="386">
        <v>0</v>
      </c>
      <c r="CO38" s="386">
        <v>0</v>
      </c>
      <c r="CP38" s="386">
        <v>0</v>
      </c>
      <c r="CQ38" s="386">
        <v>7</v>
      </c>
    </row>
    <row r="39" spans="1:95">
      <c r="B39" s="397" t="s">
        <v>1347</v>
      </c>
      <c r="C39" s="386">
        <v>6417</v>
      </c>
      <c r="D39" s="386">
        <v>6363</v>
      </c>
      <c r="E39" s="386">
        <v>3067</v>
      </c>
      <c r="F39" s="386">
        <v>123</v>
      </c>
      <c r="G39" s="386">
        <v>3155</v>
      </c>
      <c r="H39" s="386">
        <v>1239</v>
      </c>
      <c r="I39" s="386">
        <v>1462</v>
      </c>
      <c r="J39" s="386">
        <v>250</v>
      </c>
      <c r="K39" s="386">
        <v>204</v>
      </c>
      <c r="L39" s="386">
        <v>2044</v>
      </c>
      <c r="M39" s="386">
        <v>905</v>
      </c>
      <c r="N39" s="386">
        <v>187</v>
      </c>
      <c r="O39" s="386">
        <v>19</v>
      </c>
      <c r="P39" s="386">
        <v>18</v>
      </c>
      <c r="Q39" s="386">
        <v>6305</v>
      </c>
      <c r="R39" s="386">
        <v>3046</v>
      </c>
      <c r="S39" s="386">
        <v>120</v>
      </c>
      <c r="T39" s="386">
        <v>3123</v>
      </c>
      <c r="U39" s="386">
        <v>1223</v>
      </c>
      <c r="V39" s="386">
        <v>1449</v>
      </c>
      <c r="W39" s="386">
        <v>249</v>
      </c>
      <c r="X39" s="386">
        <v>202</v>
      </c>
      <c r="Y39" s="386">
        <v>2019</v>
      </c>
      <c r="Z39" s="386">
        <v>899</v>
      </c>
      <c r="AA39" s="386">
        <v>186</v>
      </c>
      <c r="AB39" s="386">
        <v>19</v>
      </c>
      <c r="AC39" s="386">
        <v>16</v>
      </c>
      <c r="AD39" s="386">
        <v>2916</v>
      </c>
      <c r="AE39" s="386">
        <v>2592</v>
      </c>
      <c r="AF39" s="386">
        <v>3</v>
      </c>
      <c r="AG39" s="386">
        <v>319</v>
      </c>
      <c r="AH39" s="386">
        <v>9</v>
      </c>
      <c r="AI39" s="386">
        <v>57</v>
      </c>
      <c r="AJ39" s="386">
        <v>71</v>
      </c>
      <c r="AK39" s="386">
        <v>182</v>
      </c>
      <c r="AL39" s="386">
        <v>82</v>
      </c>
      <c r="AM39" s="386">
        <v>108</v>
      </c>
      <c r="AN39" s="386">
        <v>110</v>
      </c>
      <c r="AO39" s="386">
        <v>19</v>
      </c>
      <c r="AP39" s="386">
        <v>2</v>
      </c>
      <c r="AQ39" s="386">
        <v>399</v>
      </c>
      <c r="AR39" s="386">
        <v>1</v>
      </c>
      <c r="AS39" s="386">
        <v>20</v>
      </c>
      <c r="AT39" s="386">
        <v>378</v>
      </c>
      <c r="AU39" s="386">
        <v>0</v>
      </c>
      <c r="AV39" s="386">
        <v>378</v>
      </c>
      <c r="AW39" s="386">
        <v>0</v>
      </c>
      <c r="AX39" s="386">
        <v>0</v>
      </c>
      <c r="AY39" s="386">
        <v>167</v>
      </c>
      <c r="AZ39" s="386">
        <v>211</v>
      </c>
      <c r="BA39" s="386">
        <v>0</v>
      </c>
      <c r="BB39" s="386">
        <v>0</v>
      </c>
      <c r="BC39" s="386">
        <v>0</v>
      </c>
      <c r="BD39" s="386">
        <v>2838</v>
      </c>
      <c r="BE39" s="386">
        <v>436</v>
      </c>
      <c r="BF39" s="386">
        <v>94</v>
      </c>
      <c r="BG39" s="386">
        <v>2297</v>
      </c>
      <c r="BH39" s="386">
        <v>1170</v>
      </c>
      <c r="BI39" s="386">
        <v>949</v>
      </c>
      <c r="BJ39" s="386">
        <v>161</v>
      </c>
      <c r="BK39" s="386">
        <v>17</v>
      </c>
      <c r="BL39" s="386">
        <v>1691</v>
      </c>
      <c r="BM39" s="386">
        <v>536</v>
      </c>
      <c r="BN39" s="386">
        <v>70</v>
      </c>
      <c r="BO39" s="386">
        <v>0</v>
      </c>
      <c r="BP39" s="386">
        <v>11</v>
      </c>
      <c r="BQ39" s="386">
        <v>152</v>
      </c>
      <c r="BR39" s="386">
        <v>17</v>
      </c>
      <c r="BS39" s="386">
        <v>3</v>
      </c>
      <c r="BT39" s="386">
        <v>129</v>
      </c>
      <c r="BU39" s="386">
        <v>44</v>
      </c>
      <c r="BV39" s="386">
        <v>65</v>
      </c>
      <c r="BW39" s="386">
        <v>17</v>
      </c>
      <c r="BX39" s="386">
        <v>3</v>
      </c>
      <c r="BY39" s="386">
        <v>79</v>
      </c>
      <c r="BZ39" s="386">
        <v>44</v>
      </c>
      <c r="CA39" s="386">
        <v>6</v>
      </c>
      <c r="CB39" s="386">
        <v>0</v>
      </c>
      <c r="CC39" s="386">
        <v>3</v>
      </c>
      <c r="CD39" s="386">
        <v>58</v>
      </c>
      <c r="CE39" s="386">
        <v>21</v>
      </c>
      <c r="CF39" s="386">
        <v>3</v>
      </c>
      <c r="CG39" s="386">
        <v>32</v>
      </c>
      <c r="CH39" s="386">
        <v>16</v>
      </c>
      <c r="CI39" s="386">
        <v>13</v>
      </c>
      <c r="CJ39" s="386">
        <v>1</v>
      </c>
      <c r="CK39" s="386">
        <v>2</v>
      </c>
      <c r="CL39" s="386">
        <v>25</v>
      </c>
      <c r="CM39" s="386">
        <v>6</v>
      </c>
      <c r="CN39" s="386">
        <v>1</v>
      </c>
      <c r="CO39" s="386">
        <v>0</v>
      </c>
      <c r="CP39" s="386">
        <v>2</v>
      </c>
      <c r="CQ39" s="386">
        <v>54</v>
      </c>
    </row>
    <row r="40" spans="1:95">
      <c r="B40" s="397" t="s">
        <v>1348</v>
      </c>
      <c r="C40" s="386">
        <v>4437</v>
      </c>
      <c r="D40" s="386">
        <v>4415</v>
      </c>
      <c r="E40" s="386">
        <v>2920</v>
      </c>
      <c r="F40" s="386">
        <v>42</v>
      </c>
      <c r="G40" s="386">
        <v>1437</v>
      </c>
      <c r="H40" s="386">
        <v>834</v>
      </c>
      <c r="I40" s="386">
        <v>603</v>
      </c>
      <c r="J40" s="386">
        <v>0</v>
      </c>
      <c r="K40" s="386">
        <v>0</v>
      </c>
      <c r="L40" s="386">
        <v>1169</v>
      </c>
      <c r="M40" s="386">
        <v>268</v>
      </c>
      <c r="N40" s="386">
        <v>0</v>
      </c>
      <c r="O40" s="386">
        <v>0</v>
      </c>
      <c r="P40" s="386">
        <v>12</v>
      </c>
      <c r="Q40" s="386">
        <v>4359</v>
      </c>
      <c r="R40" s="386">
        <v>2882</v>
      </c>
      <c r="S40" s="386">
        <v>41</v>
      </c>
      <c r="T40" s="386">
        <v>1420</v>
      </c>
      <c r="U40" s="386">
        <v>821</v>
      </c>
      <c r="V40" s="386">
        <v>599</v>
      </c>
      <c r="W40" s="386">
        <v>0</v>
      </c>
      <c r="X40" s="386">
        <v>0</v>
      </c>
      <c r="Y40" s="386">
        <v>1153</v>
      </c>
      <c r="Z40" s="386">
        <v>267</v>
      </c>
      <c r="AA40" s="386">
        <v>0</v>
      </c>
      <c r="AB40" s="386">
        <v>0</v>
      </c>
      <c r="AC40" s="386">
        <v>12</v>
      </c>
      <c r="AD40" s="386">
        <v>2704</v>
      </c>
      <c r="AE40" s="386">
        <v>2666</v>
      </c>
      <c r="AF40" s="386">
        <v>3</v>
      </c>
      <c r="AG40" s="386">
        <v>29</v>
      </c>
      <c r="AH40" s="386">
        <v>8</v>
      </c>
      <c r="AI40" s="386">
        <v>21</v>
      </c>
      <c r="AJ40" s="386">
        <v>0</v>
      </c>
      <c r="AK40" s="386">
        <v>0</v>
      </c>
      <c r="AL40" s="386">
        <v>20</v>
      </c>
      <c r="AM40" s="386">
        <v>9</v>
      </c>
      <c r="AN40" s="386">
        <v>0</v>
      </c>
      <c r="AO40" s="386">
        <v>0</v>
      </c>
      <c r="AP40" s="386">
        <v>4</v>
      </c>
      <c r="AQ40" s="386">
        <v>61</v>
      </c>
      <c r="AR40" s="386">
        <v>0</v>
      </c>
      <c r="AS40" s="386">
        <v>0</v>
      </c>
      <c r="AT40" s="386">
        <v>61</v>
      </c>
      <c r="AU40" s="386">
        <v>0</v>
      </c>
      <c r="AV40" s="386">
        <v>61</v>
      </c>
      <c r="AW40" s="386">
        <v>0</v>
      </c>
      <c r="AX40" s="386">
        <v>0</v>
      </c>
      <c r="AY40" s="386">
        <v>30</v>
      </c>
      <c r="AZ40" s="386">
        <v>31</v>
      </c>
      <c r="BA40" s="386">
        <v>0</v>
      </c>
      <c r="BB40" s="386">
        <v>0</v>
      </c>
      <c r="BC40" s="386">
        <v>0</v>
      </c>
      <c r="BD40" s="386">
        <v>1540</v>
      </c>
      <c r="BE40" s="386">
        <v>203</v>
      </c>
      <c r="BF40" s="386">
        <v>38</v>
      </c>
      <c r="BG40" s="386">
        <v>1291</v>
      </c>
      <c r="BH40" s="386">
        <v>797</v>
      </c>
      <c r="BI40" s="386">
        <v>494</v>
      </c>
      <c r="BJ40" s="386">
        <v>0</v>
      </c>
      <c r="BK40" s="386">
        <v>0</v>
      </c>
      <c r="BL40" s="386">
        <v>1071</v>
      </c>
      <c r="BM40" s="386">
        <v>220</v>
      </c>
      <c r="BN40" s="386">
        <v>0</v>
      </c>
      <c r="BO40" s="386">
        <v>0</v>
      </c>
      <c r="BP40" s="386">
        <v>6</v>
      </c>
      <c r="BQ40" s="386">
        <v>54</v>
      </c>
      <c r="BR40" s="386">
        <v>13</v>
      </c>
      <c r="BS40" s="386">
        <v>0</v>
      </c>
      <c r="BT40" s="386">
        <v>39</v>
      </c>
      <c r="BU40" s="386">
        <v>16</v>
      </c>
      <c r="BV40" s="386">
        <v>23</v>
      </c>
      <c r="BW40" s="386">
        <v>0</v>
      </c>
      <c r="BX40" s="386">
        <v>0</v>
      </c>
      <c r="BY40" s="386">
        <v>32</v>
      </c>
      <c r="BZ40" s="386">
        <v>7</v>
      </c>
      <c r="CA40" s="386">
        <v>0</v>
      </c>
      <c r="CB40" s="386">
        <v>0</v>
      </c>
      <c r="CC40" s="386">
        <v>2</v>
      </c>
      <c r="CD40" s="386">
        <v>56</v>
      </c>
      <c r="CE40" s="386">
        <v>38</v>
      </c>
      <c r="CF40" s="386">
        <v>1</v>
      </c>
      <c r="CG40" s="386">
        <v>17</v>
      </c>
      <c r="CH40" s="386">
        <v>13</v>
      </c>
      <c r="CI40" s="386">
        <v>4</v>
      </c>
      <c r="CJ40" s="386">
        <v>0</v>
      </c>
      <c r="CK40" s="386">
        <v>0</v>
      </c>
      <c r="CL40" s="386">
        <v>16</v>
      </c>
      <c r="CM40" s="386">
        <v>1</v>
      </c>
      <c r="CN40" s="386">
        <v>0</v>
      </c>
      <c r="CO40" s="386">
        <v>0</v>
      </c>
      <c r="CP40" s="386">
        <v>0</v>
      </c>
      <c r="CQ40" s="386">
        <v>22</v>
      </c>
    </row>
    <row r="41" spans="1:95">
      <c r="B41" s="397" t="s">
        <v>1349</v>
      </c>
      <c r="C41" s="386">
        <v>5089</v>
      </c>
      <c r="D41" s="386">
        <v>5076</v>
      </c>
      <c r="E41" s="386">
        <v>2813</v>
      </c>
      <c r="F41" s="386">
        <v>67</v>
      </c>
      <c r="G41" s="386">
        <v>2185</v>
      </c>
      <c r="H41" s="386">
        <v>898</v>
      </c>
      <c r="I41" s="386">
        <v>1020</v>
      </c>
      <c r="J41" s="386">
        <v>267</v>
      </c>
      <c r="K41" s="386">
        <v>0</v>
      </c>
      <c r="L41" s="386">
        <v>1524</v>
      </c>
      <c r="M41" s="386">
        <v>579</v>
      </c>
      <c r="N41" s="386">
        <v>82</v>
      </c>
      <c r="O41" s="386">
        <v>0</v>
      </c>
      <c r="P41" s="386">
        <v>10</v>
      </c>
      <c r="Q41" s="386">
        <v>5019</v>
      </c>
      <c r="R41" s="386">
        <v>2774</v>
      </c>
      <c r="S41" s="386">
        <v>67</v>
      </c>
      <c r="T41" s="386">
        <v>2167</v>
      </c>
      <c r="U41" s="386">
        <v>885</v>
      </c>
      <c r="V41" s="386">
        <v>1016</v>
      </c>
      <c r="W41" s="386">
        <v>266</v>
      </c>
      <c r="X41" s="386">
        <v>0</v>
      </c>
      <c r="Y41" s="386">
        <v>1508</v>
      </c>
      <c r="Z41" s="386">
        <v>577</v>
      </c>
      <c r="AA41" s="386">
        <v>82</v>
      </c>
      <c r="AB41" s="386">
        <v>0</v>
      </c>
      <c r="AC41" s="386">
        <v>10</v>
      </c>
      <c r="AD41" s="386">
        <v>2735</v>
      </c>
      <c r="AE41" s="386">
        <v>2472</v>
      </c>
      <c r="AF41" s="386">
        <v>1</v>
      </c>
      <c r="AG41" s="386">
        <v>258</v>
      </c>
      <c r="AH41" s="386">
        <v>14</v>
      </c>
      <c r="AI41" s="386">
        <v>20</v>
      </c>
      <c r="AJ41" s="386">
        <v>224</v>
      </c>
      <c r="AK41" s="386">
        <v>0</v>
      </c>
      <c r="AL41" s="386">
        <v>81</v>
      </c>
      <c r="AM41" s="386">
        <v>108</v>
      </c>
      <c r="AN41" s="386">
        <v>69</v>
      </c>
      <c r="AO41" s="386">
        <v>0</v>
      </c>
      <c r="AP41" s="386">
        <v>3</v>
      </c>
      <c r="AQ41" s="386">
        <v>320</v>
      </c>
      <c r="AR41" s="386">
        <v>0</v>
      </c>
      <c r="AS41" s="386">
        <v>19</v>
      </c>
      <c r="AT41" s="386">
        <v>301</v>
      </c>
      <c r="AU41" s="386">
        <v>1</v>
      </c>
      <c r="AV41" s="386">
        <v>300</v>
      </c>
      <c r="AW41" s="386">
        <v>0</v>
      </c>
      <c r="AX41" s="386">
        <v>0</v>
      </c>
      <c r="AY41" s="386">
        <v>133</v>
      </c>
      <c r="AZ41" s="386">
        <v>168</v>
      </c>
      <c r="BA41" s="386">
        <v>0</v>
      </c>
      <c r="BB41" s="386">
        <v>0</v>
      </c>
      <c r="BC41" s="386">
        <v>0</v>
      </c>
      <c r="BD41" s="386">
        <v>1833</v>
      </c>
      <c r="BE41" s="386">
        <v>261</v>
      </c>
      <c r="BF41" s="386">
        <v>44</v>
      </c>
      <c r="BG41" s="386">
        <v>1523</v>
      </c>
      <c r="BH41" s="386">
        <v>851</v>
      </c>
      <c r="BI41" s="386">
        <v>635</v>
      </c>
      <c r="BJ41" s="386">
        <v>37</v>
      </c>
      <c r="BK41" s="386">
        <v>0</v>
      </c>
      <c r="BL41" s="386">
        <v>1236</v>
      </c>
      <c r="BM41" s="386">
        <v>275</v>
      </c>
      <c r="BN41" s="386">
        <v>12</v>
      </c>
      <c r="BO41" s="386">
        <v>0</v>
      </c>
      <c r="BP41" s="386">
        <v>5</v>
      </c>
      <c r="BQ41" s="386">
        <v>131</v>
      </c>
      <c r="BR41" s="386">
        <v>41</v>
      </c>
      <c r="BS41" s="386">
        <v>3</v>
      </c>
      <c r="BT41" s="386">
        <v>85</v>
      </c>
      <c r="BU41" s="386">
        <v>19</v>
      </c>
      <c r="BV41" s="386">
        <v>61</v>
      </c>
      <c r="BW41" s="386">
        <v>5</v>
      </c>
      <c r="BX41" s="386">
        <v>0</v>
      </c>
      <c r="BY41" s="386">
        <v>58</v>
      </c>
      <c r="BZ41" s="386">
        <v>26</v>
      </c>
      <c r="CA41" s="386">
        <v>1</v>
      </c>
      <c r="CB41" s="386">
        <v>0</v>
      </c>
      <c r="CC41" s="386">
        <v>2</v>
      </c>
      <c r="CD41" s="386">
        <v>57</v>
      </c>
      <c r="CE41" s="386">
        <v>39</v>
      </c>
      <c r="CF41" s="386">
        <v>0</v>
      </c>
      <c r="CG41" s="386">
        <v>18</v>
      </c>
      <c r="CH41" s="386">
        <v>13</v>
      </c>
      <c r="CI41" s="386">
        <v>4</v>
      </c>
      <c r="CJ41" s="386">
        <v>1</v>
      </c>
      <c r="CK41" s="386">
        <v>0</v>
      </c>
      <c r="CL41" s="386">
        <v>16</v>
      </c>
      <c r="CM41" s="386">
        <v>2</v>
      </c>
      <c r="CN41" s="386">
        <v>0</v>
      </c>
      <c r="CO41" s="386">
        <v>0</v>
      </c>
      <c r="CP41" s="386">
        <v>0</v>
      </c>
      <c r="CQ41" s="386">
        <v>13</v>
      </c>
    </row>
    <row r="42" spans="1:95">
      <c r="B42" s="397" t="s">
        <v>1350</v>
      </c>
      <c r="C42" s="386">
        <v>3228</v>
      </c>
      <c r="D42" s="386">
        <v>3207</v>
      </c>
      <c r="E42" s="386">
        <v>1846</v>
      </c>
      <c r="F42" s="386">
        <v>62</v>
      </c>
      <c r="G42" s="386">
        <v>1293</v>
      </c>
      <c r="H42" s="386">
        <v>701</v>
      </c>
      <c r="I42" s="386">
        <v>333</v>
      </c>
      <c r="J42" s="386">
        <v>259</v>
      </c>
      <c r="K42" s="386">
        <v>0</v>
      </c>
      <c r="L42" s="386">
        <v>944</v>
      </c>
      <c r="M42" s="386">
        <v>252</v>
      </c>
      <c r="N42" s="386">
        <v>97</v>
      </c>
      <c r="O42" s="386">
        <v>0</v>
      </c>
      <c r="P42" s="386">
        <v>6</v>
      </c>
      <c r="Q42" s="386">
        <v>3170</v>
      </c>
      <c r="R42" s="386">
        <v>1827</v>
      </c>
      <c r="S42" s="386">
        <v>62</v>
      </c>
      <c r="T42" s="386">
        <v>1275</v>
      </c>
      <c r="U42" s="386">
        <v>689</v>
      </c>
      <c r="V42" s="386">
        <v>329</v>
      </c>
      <c r="W42" s="386">
        <v>257</v>
      </c>
      <c r="X42" s="386">
        <v>0</v>
      </c>
      <c r="Y42" s="386">
        <v>928</v>
      </c>
      <c r="Z42" s="386">
        <v>251</v>
      </c>
      <c r="AA42" s="386">
        <v>96</v>
      </c>
      <c r="AB42" s="386">
        <v>0</v>
      </c>
      <c r="AC42" s="386">
        <v>6</v>
      </c>
      <c r="AD42" s="386">
        <v>1885</v>
      </c>
      <c r="AE42" s="386">
        <v>1676</v>
      </c>
      <c r="AF42" s="386">
        <v>2</v>
      </c>
      <c r="AG42" s="386">
        <v>205</v>
      </c>
      <c r="AH42" s="386">
        <v>11</v>
      </c>
      <c r="AI42" s="386">
        <v>1</v>
      </c>
      <c r="AJ42" s="386">
        <v>193</v>
      </c>
      <c r="AK42" s="386">
        <v>0</v>
      </c>
      <c r="AL42" s="386">
        <v>40</v>
      </c>
      <c r="AM42" s="386">
        <v>84</v>
      </c>
      <c r="AN42" s="386">
        <v>81</v>
      </c>
      <c r="AO42" s="386">
        <v>0</v>
      </c>
      <c r="AP42" s="386">
        <v>2</v>
      </c>
      <c r="AQ42" s="386">
        <v>88</v>
      </c>
      <c r="AR42" s="386">
        <v>1</v>
      </c>
      <c r="AS42" s="386">
        <v>15</v>
      </c>
      <c r="AT42" s="386">
        <v>72</v>
      </c>
      <c r="AU42" s="386">
        <v>4</v>
      </c>
      <c r="AV42" s="386">
        <v>68</v>
      </c>
      <c r="AW42" s="386">
        <v>0</v>
      </c>
      <c r="AX42" s="386">
        <v>0</v>
      </c>
      <c r="AY42" s="386">
        <v>50</v>
      </c>
      <c r="AZ42" s="386">
        <v>22</v>
      </c>
      <c r="BA42" s="386">
        <v>0</v>
      </c>
      <c r="BB42" s="386">
        <v>0</v>
      </c>
      <c r="BC42" s="386">
        <v>0</v>
      </c>
      <c r="BD42" s="386">
        <v>1132</v>
      </c>
      <c r="BE42" s="386">
        <v>139</v>
      </c>
      <c r="BF42" s="386">
        <v>36</v>
      </c>
      <c r="BG42" s="386">
        <v>954</v>
      </c>
      <c r="BH42" s="386">
        <v>657</v>
      </c>
      <c r="BI42" s="386">
        <v>239</v>
      </c>
      <c r="BJ42" s="386">
        <v>58</v>
      </c>
      <c r="BK42" s="386">
        <v>0</v>
      </c>
      <c r="BL42" s="386">
        <v>811</v>
      </c>
      <c r="BM42" s="386">
        <v>128</v>
      </c>
      <c r="BN42" s="386">
        <v>15</v>
      </c>
      <c r="BO42" s="386">
        <v>0</v>
      </c>
      <c r="BP42" s="386">
        <v>3</v>
      </c>
      <c r="BQ42" s="386">
        <v>65</v>
      </c>
      <c r="BR42" s="386">
        <v>11</v>
      </c>
      <c r="BS42" s="386">
        <v>9</v>
      </c>
      <c r="BT42" s="386">
        <v>44</v>
      </c>
      <c r="BU42" s="386">
        <v>17</v>
      </c>
      <c r="BV42" s="386">
        <v>21</v>
      </c>
      <c r="BW42" s="386">
        <v>6</v>
      </c>
      <c r="BX42" s="386">
        <v>0</v>
      </c>
      <c r="BY42" s="386">
        <v>27</v>
      </c>
      <c r="BZ42" s="386">
        <v>17</v>
      </c>
      <c r="CA42" s="386">
        <v>0</v>
      </c>
      <c r="CB42" s="386">
        <v>0</v>
      </c>
      <c r="CC42" s="386">
        <v>1</v>
      </c>
      <c r="CD42" s="386">
        <v>37</v>
      </c>
      <c r="CE42" s="386">
        <v>19</v>
      </c>
      <c r="CF42" s="386">
        <v>0</v>
      </c>
      <c r="CG42" s="386">
        <v>18</v>
      </c>
      <c r="CH42" s="386">
        <v>12</v>
      </c>
      <c r="CI42" s="386">
        <v>4</v>
      </c>
      <c r="CJ42" s="386">
        <v>2</v>
      </c>
      <c r="CK42" s="386">
        <v>0</v>
      </c>
      <c r="CL42" s="386">
        <v>16</v>
      </c>
      <c r="CM42" s="386">
        <v>1</v>
      </c>
      <c r="CN42" s="386">
        <v>1</v>
      </c>
      <c r="CO42" s="386">
        <v>0</v>
      </c>
      <c r="CP42" s="386">
        <v>0</v>
      </c>
      <c r="CQ42" s="386">
        <v>21</v>
      </c>
    </row>
    <row r="43" spans="1:95">
      <c r="B43" s="397" t="s">
        <v>1351</v>
      </c>
      <c r="C43" s="386">
        <v>4637</v>
      </c>
      <c r="D43" s="386">
        <v>4612</v>
      </c>
      <c r="E43" s="386">
        <v>2035</v>
      </c>
      <c r="F43" s="386">
        <v>50</v>
      </c>
      <c r="G43" s="386">
        <v>2515</v>
      </c>
      <c r="H43" s="386">
        <v>659</v>
      </c>
      <c r="I43" s="386">
        <v>1331</v>
      </c>
      <c r="J43" s="386">
        <v>286</v>
      </c>
      <c r="K43" s="386">
        <v>239</v>
      </c>
      <c r="L43" s="386">
        <v>1367</v>
      </c>
      <c r="M43" s="386">
        <v>910</v>
      </c>
      <c r="N43" s="386">
        <v>217</v>
      </c>
      <c r="O43" s="386">
        <v>21</v>
      </c>
      <c r="P43" s="386">
        <v>11</v>
      </c>
      <c r="Q43" s="386">
        <v>4560</v>
      </c>
      <c r="R43" s="386">
        <v>2015</v>
      </c>
      <c r="S43" s="386">
        <v>50</v>
      </c>
      <c r="T43" s="386">
        <v>2485</v>
      </c>
      <c r="U43" s="386">
        <v>643</v>
      </c>
      <c r="V43" s="386">
        <v>1320</v>
      </c>
      <c r="W43" s="386">
        <v>285</v>
      </c>
      <c r="X43" s="386">
        <v>237</v>
      </c>
      <c r="Y43" s="386">
        <v>1344</v>
      </c>
      <c r="Z43" s="386">
        <v>905</v>
      </c>
      <c r="AA43" s="386">
        <v>215</v>
      </c>
      <c r="AB43" s="386">
        <v>21</v>
      </c>
      <c r="AC43" s="386">
        <v>9</v>
      </c>
      <c r="AD43" s="386">
        <v>2230</v>
      </c>
      <c r="AE43" s="386">
        <v>1796</v>
      </c>
      <c r="AF43" s="386">
        <v>0</v>
      </c>
      <c r="AG43" s="386">
        <v>431</v>
      </c>
      <c r="AH43" s="386">
        <v>13</v>
      </c>
      <c r="AI43" s="386">
        <v>38</v>
      </c>
      <c r="AJ43" s="386">
        <v>161</v>
      </c>
      <c r="AK43" s="386">
        <v>219</v>
      </c>
      <c r="AL43" s="386">
        <v>100</v>
      </c>
      <c r="AM43" s="386">
        <v>146</v>
      </c>
      <c r="AN43" s="386">
        <v>164</v>
      </c>
      <c r="AO43" s="386">
        <v>21</v>
      </c>
      <c r="AP43" s="386">
        <v>3</v>
      </c>
      <c r="AQ43" s="386">
        <v>767</v>
      </c>
      <c r="AR43" s="386">
        <v>0</v>
      </c>
      <c r="AS43" s="386">
        <v>1</v>
      </c>
      <c r="AT43" s="386">
        <v>766</v>
      </c>
      <c r="AU43" s="386">
        <v>0</v>
      </c>
      <c r="AV43" s="386">
        <v>766</v>
      </c>
      <c r="AW43" s="386">
        <v>0</v>
      </c>
      <c r="AX43" s="386">
        <v>0</v>
      </c>
      <c r="AY43" s="386">
        <v>305</v>
      </c>
      <c r="AZ43" s="386">
        <v>461</v>
      </c>
      <c r="BA43" s="386">
        <v>0</v>
      </c>
      <c r="BB43" s="386">
        <v>0</v>
      </c>
      <c r="BC43" s="386">
        <v>0</v>
      </c>
      <c r="BD43" s="386">
        <v>1466</v>
      </c>
      <c r="BE43" s="386">
        <v>202</v>
      </c>
      <c r="BF43" s="386">
        <v>47</v>
      </c>
      <c r="BG43" s="386">
        <v>1211</v>
      </c>
      <c r="BH43" s="386">
        <v>620</v>
      </c>
      <c r="BI43" s="386">
        <v>457</v>
      </c>
      <c r="BJ43" s="386">
        <v>120</v>
      </c>
      <c r="BK43" s="386">
        <v>14</v>
      </c>
      <c r="BL43" s="386">
        <v>894</v>
      </c>
      <c r="BM43" s="386">
        <v>269</v>
      </c>
      <c r="BN43" s="386">
        <v>48</v>
      </c>
      <c r="BO43" s="386">
        <v>0</v>
      </c>
      <c r="BP43" s="386">
        <v>5</v>
      </c>
      <c r="BQ43" s="386">
        <v>97</v>
      </c>
      <c r="BR43" s="386">
        <v>17</v>
      </c>
      <c r="BS43" s="386">
        <v>2</v>
      </c>
      <c r="BT43" s="386">
        <v>77</v>
      </c>
      <c r="BU43" s="386">
        <v>10</v>
      </c>
      <c r="BV43" s="386">
        <v>59</v>
      </c>
      <c r="BW43" s="386">
        <v>4</v>
      </c>
      <c r="BX43" s="386">
        <v>4</v>
      </c>
      <c r="BY43" s="386">
        <v>45</v>
      </c>
      <c r="BZ43" s="386">
        <v>29</v>
      </c>
      <c r="CA43" s="386">
        <v>3</v>
      </c>
      <c r="CB43" s="386">
        <v>0</v>
      </c>
      <c r="CC43" s="386">
        <v>1</v>
      </c>
      <c r="CD43" s="386">
        <v>52</v>
      </c>
      <c r="CE43" s="386">
        <v>20</v>
      </c>
      <c r="CF43" s="386">
        <v>0</v>
      </c>
      <c r="CG43" s="386">
        <v>30</v>
      </c>
      <c r="CH43" s="386">
        <v>16</v>
      </c>
      <c r="CI43" s="386">
        <v>11</v>
      </c>
      <c r="CJ43" s="386">
        <v>1</v>
      </c>
      <c r="CK43" s="386">
        <v>2</v>
      </c>
      <c r="CL43" s="386">
        <v>23</v>
      </c>
      <c r="CM43" s="386">
        <v>5</v>
      </c>
      <c r="CN43" s="386">
        <v>2</v>
      </c>
      <c r="CO43" s="386">
        <v>0</v>
      </c>
      <c r="CP43" s="386">
        <v>2</v>
      </c>
      <c r="CQ43" s="386">
        <v>25</v>
      </c>
    </row>
    <row r="44" spans="1:95">
      <c r="B44" s="397" t="s">
        <v>1352</v>
      </c>
      <c r="C44" s="386">
        <v>3099</v>
      </c>
      <c r="D44" s="386">
        <v>3096</v>
      </c>
      <c r="E44" s="386">
        <v>1028</v>
      </c>
      <c r="F44" s="386">
        <v>4</v>
      </c>
      <c r="G44" s="386">
        <v>2062</v>
      </c>
      <c r="H44" s="386">
        <v>280</v>
      </c>
      <c r="I44" s="386">
        <v>1492</v>
      </c>
      <c r="J44" s="386">
        <v>120</v>
      </c>
      <c r="K44" s="386">
        <v>170</v>
      </c>
      <c r="L44" s="386">
        <v>1042</v>
      </c>
      <c r="M44" s="386">
        <v>898</v>
      </c>
      <c r="N44" s="386">
        <v>117</v>
      </c>
      <c r="O44" s="386">
        <v>5</v>
      </c>
      <c r="P44" s="386">
        <v>2</v>
      </c>
      <c r="Q44" s="386">
        <v>3087</v>
      </c>
      <c r="R44" s="386">
        <v>1022</v>
      </c>
      <c r="S44" s="386">
        <v>4</v>
      </c>
      <c r="T44" s="386">
        <v>2060</v>
      </c>
      <c r="U44" s="386">
        <v>279</v>
      </c>
      <c r="V44" s="386">
        <v>1492</v>
      </c>
      <c r="W44" s="386">
        <v>120</v>
      </c>
      <c r="X44" s="386">
        <v>169</v>
      </c>
      <c r="Y44" s="386">
        <v>1041</v>
      </c>
      <c r="Z44" s="386">
        <v>897</v>
      </c>
      <c r="AA44" s="386">
        <v>117</v>
      </c>
      <c r="AB44" s="386">
        <v>5</v>
      </c>
      <c r="AC44" s="386">
        <v>1</v>
      </c>
      <c r="AD44" s="386">
        <v>1192</v>
      </c>
      <c r="AE44" s="386">
        <v>919</v>
      </c>
      <c r="AF44" s="386">
        <v>0</v>
      </c>
      <c r="AG44" s="386">
        <v>272</v>
      </c>
      <c r="AH44" s="386">
        <v>4</v>
      </c>
      <c r="AI44" s="386">
        <v>32</v>
      </c>
      <c r="AJ44" s="386">
        <v>84</v>
      </c>
      <c r="AK44" s="386">
        <v>152</v>
      </c>
      <c r="AL44" s="386">
        <v>60</v>
      </c>
      <c r="AM44" s="386">
        <v>108</v>
      </c>
      <c r="AN44" s="386">
        <v>99</v>
      </c>
      <c r="AO44" s="386">
        <v>5</v>
      </c>
      <c r="AP44" s="386">
        <v>1</v>
      </c>
      <c r="AQ44" s="386">
        <v>841</v>
      </c>
      <c r="AR44" s="386">
        <v>0</v>
      </c>
      <c r="AS44" s="386">
        <v>0</v>
      </c>
      <c r="AT44" s="386">
        <v>841</v>
      </c>
      <c r="AU44" s="386">
        <v>0</v>
      </c>
      <c r="AV44" s="386">
        <v>841</v>
      </c>
      <c r="AW44" s="386">
        <v>0</v>
      </c>
      <c r="AX44" s="386">
        <v>0</v>
      </c>
      <c r="AY44" s="386">
        <v>413</v>
      </c>
      <c r="AZ44" s="386">
        <v>428</v>
      </c>
      <c r="BA44" s="386">
        <v>0</v>
      </c>
      <c r="BB44" s="386">
        <v>0</v>
      </c>
      <c r="BC44" s="386">
        <v>0</v>
      </c>
      <c r="BD44" s="386">
        <v>450</v>
      </c>
      <c r="BE44" s="386">
        <v>99</v>
      </c>
      <c r="BF44" s="386">
        <v>4</v>
      </c>
      <c r="BG44" s="386">
        <v>347</v>
      </c>
      <c r="BH44" s="386">
        <v>263</v>
      </c>
      <c r="BI44" s="386">
        <v>39</v>
      </c>
      <c r="BJ44" s="386">
        <v>32</v>
      </c>
      <c r="BK44" s="386">
        <v>13</v>
      </c>
      <c r="BL44" s="386">
        <v>295</v>
      </c>
      <c r="BM44" s="386">
        <v>36</v>
      </c>
      <c r="BN44" s="386">
        <v>16</v>
      </c>
      <c r="BO44" s="386">
        <v>0</v>
      </c>
      <c r="BP44" s="386">
        <v>0</v>
      </c>
      <c r="BQ44" s="386">
        <v>604</v>
      </c>
      <c r="BR44" s="386">
        <v>4</v>
      </c>
      <c r="BS44" s="386">
        <v>0</v>
      </c>
      <c r="BT44" s="386">
        <v>600</v>
      </c>
      <c r="BU44" s="386">
        <v>12</v>
      </c>
      <c r="BV44" s="386">
        <v>580</v>
      </c>
      <c r="BW44" s="386">
        <v>4</v>
      </c>
      <c r="BX44" s="386">
        <v>4</v>
      </c>
      <c r="BY44" s="386">
        <v>273</v>
      </c>
      <c r="BZ44" s="386">
        <v>325</v>
      </c>
      <c r="CA44" s="386">
        <v>2</v>
      </c>
      <c r="CB44" s="386">
        <v>0</v>
      </c>
      <c r="CC44" s="386">
        <v>0</v>
      </c>
      <c r="CD44" s="386">
        <v>9</v>
      </c>
      <c r="CE44" s="386">
        <v>6</v>
      </c>
      <c r="CF44" s="386">
        <v>0</v>
      </c>
      <c r="CG44" s="386">
        <v>2</v>
      </c>
      <c r="CH44" s="386">
        <v>1</v>
      </c>
      <c r="CI44" s="386">
        <v>0</v>
      </c>
      <c r="CJ44" s="386">
        <v>0</v>
      </c>
      <c r="CK44" s="386">
        <v>1</v>
      </c>
      <c r="CL44" s="386">
        <v>1</v>
      </c>
      <c r="CM44" s="386">
        <v>1</v>
      </c>
      <c r="CN44" s="386">
        <v>0</v>
      </c>
      <c r="CO44" s="386">
        <v>0</v>
      </c>
      <c r="CP44" s="386">
        <v>1</v>
      </c>
      <c r="CQ44" s="386">
        <v>3</v>
      </c>
    </row>
    <row r="45" spans="1:95">
      <c r="B45" s="397" t="s">
        <v>1353</v>
      </c>
      <c r="C45" s="386">
        <v>5448</v>
      </c>
      <c r="D45" s="386">
        <v>5406</v>
      </c>
      <c r="E45" s="386">
        <v>2246</v>
      </c>
      <c r="F45" s="386">
        <v>36</v>
      </c>
      <c r="G45" s="386">
        <v>3110</v>
      </c>
      <c r="H45" s="386">
        <v>890</v>
      </c>
      <c r="I45" s="386">
        <v>1495</v>
      </c>
      <c r="J45" s="386">
        <v>621</v>
      </c>
      <c r="K45" s="386">
        <v>104</v>
      </c>
      <c r="L45" s="386">
        <v>1739</v>
      </c>
      <c r="M45" s="386">
        <v>1083</v>
      </c>
      <c r="N45" s="386">
        <v>278</v>
      </c>
      <c r="O45" s="386">
        <v>10</v>
      </c>
      <c r="P45" s="386">
        <v>14</v>
      </c>
      <c r="Q45" s="386">
        <v>5354</v>
      </c>
      <c r="R45" s="386">
        <v>2214</v>
      </c>
      <c r="S45" s="386">
        <v>35</v>
      </c>
      <c r="T45" s="386">
        <v>3091</v>
      </c>
      <c r="U45" s="386">
        <v>880</v>
      </c>
      <c r="V45" s="386">
        <v>1491</v>
      </c>
      <c r="W45" s="386">
        <v>616</v>
      </c>
      <c r="X45" s="386">
        <v>104</v>
      </c>
      <c r="Y45" s="386">
        <v>1724</v>
      </c>
      <c r="Z45" s="386">
        <v>1080</v>
      </c>
      <c r="AA45" s="386">
        <v>277</v>
      </c>
      <c r="AB45" s="386">
        <v>10</v>
      </c>
      <c r="AC45" s="386">
        <v>14</v>
      </c>
      <c r="AD45" s="386">
        <v>2440</v>
      </c>
      <c r="AE45" s="386">
        <v>1946</v>
      </c>
      <c r="AF45" s="386">
        <v>2</v>
      </c>
      <c r="AG45" s="386">
        <v>487</v>
      </c>
      <c r="AH45" s="386">
        <v>16</v>
      </c>
      <c r="AI45" s="386">
        <v>73</v>
      </c>
      <c r="AJ45" s="386">
        <v>328</v>
      </c>
      <c r="AK45" s="386">
        <v>70</v>
      </c>
      <c r="AL45" s="386">
        <v>120</v>
      </c>
      <c r="AM45" s="386">
        <v>192</v>
      </c>
      <c r="AN45" s="386">
        <v>166</v>
      </c>
      <c r="AO45" s="386">
        <v>9</v>
      </c>
      <c r="AP45" s="386">
        <v>5</v>
      </c>
      <c r="AQ45" s="386">
        <v>300</v>
      </c>
      <c r="AR45" s="386">
        <v>0</v>
      </c>
      <c r="AS45" s="386">
        <v>0</v>
      </c>
      <c r="AT45" s="386">
        <v>300</v>
      </c>
      <c r="AU45" s="386">
        <v>4</v>
      </c>
      <c r="AV45" s="386">
        <v>296</v>
      </c>
      <c r="AW45" s="386">
        <v>0</v>
      </c>
      <c r="AX45" s="386">
        <v>0</v>
      </c>
      <c r="AY45" s="386">
        <v>131</v>
      </c>
      <c r="AZ45" s="386">
        <v>169</v>
      </c>
      <c r="BA45" s="386">
        <v>0</v>
      </c>
      <c r="BB45" s="386">
        <v>0</v>
      </c>
      <c r="BC45" s="386">
        <v>0</v>
      </c>
      <c r="BD45" s="386">
        <v>2443</v>
      </c>
      <c r="BE45" s="386">
        <v>259</v>
      </c>
      <c r="BF45" s="386">
        <v>31</v>
      </c>
      <c r="BG45" s="386">
        <v>2145</v>
      </c>
      <c r="BH45" s="386">
        <v>841</v>
      </c>
      <c r="BI45" s="386">
        <v>1026</v>
      </c>
      <c r="BJ45" s="386">
        <v>249</v>
      </c>
      <c r="BK45" s="386">
        <v>29</v>
      </c>
      <c r="BL45" s="386">
        <v>1398</v>
      </c>
      <c r="BM45" s="386">
        <v>650</v>
      </c>
      <c r="BN45" s="386">
        <v>96</v>
      </c>
      <c r="BO45" s="386">
        <v>1</v>
      </c>
      <c r="BP45" s="386">
        <v>8</v>
      </c>
      <c r="BQ45" s="386">
        <v>171</v>
      </c>
      <c r="BR45" s="386">
        <v>9</v>
      </c>
      <c r="BS45" s="386">
        <v>2</v>
      </c>
      <c r="BT45" s="386">
        <v>159</v>
      </c>
      <c r="BU45" s="386">
        <v>19</v>
      </c>
      <c r="BV45" s="386">
        <v>96</v>
      </c>
      <c r="BW45" s="386">
        <v>39</v>
      </c>
      <c r="BX45" s="386">
        <v>5</v>
      </c>
      <c r="BY45" s="386">
        <v>75</v>
      </c>
      <c r="BZ45" s="386">
        <v>69</v>
      </c>
      <c r="CA45" s="386">
        <v>15</v>
      </c>
      <c r="CB45" s="386">
        <v>0</v>
      </c>
      <c r="CC45" s="386">
        <v>1</v>
      </c>
      <c r="CD45" s="386">
        <v>52</v>
      </c>
      <c r="CE45" s="386">
        <v>32</v>
      </c>
      <c r="CF45" s="386">
        <v>1</v>
      </c>
      <c r="CG45" s="386">
        <v>19</v>
      </c>
      <c r="CH45" s="386">
        <v>10</v>
      </c>
      <c r="CI45" s="386">
        <v>4</v>
      </c>
      <c r="CJ45" s="386">
        <v>5</v>
      </c>
      <c r="CK45" s="386">
        <v>0</v>
      </c>
      <c r="CL45" s="386">
        <v>15</v>
      </c>
      <c r="CM45" s="386">
        <v>3</v>
      </c>
      <c r="CN45" s="386">
        <v>1</v>
      </c>
      <c r="CO45" s="386">
        <v>0</v>
      </c>
      <c r="CP45" s="386">
        <v>0</v>
      </c>
      <c r="CQ45" s="386">
        <v>42</v>
      </c>
    </row>
    <row r="46" spans="1:95">
      <c r="B46" s="397"/>
    </row>
    <row r="47" spans="1:95" s="395" customFormat="1">
      <c r="A47" s="395" t="s">
        <v>1354</v>
      </c>
      <c r="B47" s="396" t="s">
        <v>1648</v>
      </c>
      <c r="C47" s="395">
        <v>37530</v>
      </c>
      <c r="D47" s="395">
        <v>37243</v>
      </c>
      <c r="E47" s="395">
        <v>20917</v>
      </c>
      <c r="F47" s="395">
        <v>553</v>
      </c>
      <c r="G47" s="395">
        <v>15685</v>
      </c>
      <c r="H47" s="395">
        <v>4759</v>
      </c>
      <c r="I47" s="395">
        <v>7082</v>
      </c>
      <c r="J47" s="395">
        <v>2629</v>
      </c>
      <c r="K47" s="395">
        <v>1215</v>
      </c>
      <c r="L47" s="395">
        <v>8996</v>
      </c>
      <c r="M47" s="395">
        <v>5041</v>
      </c>
      <c r="N47" s="395">
        <v>1447</v>
      </c>
      <c r="O47" s="395">
        <v>201</v>
      </c>
      <c r="P47" s="395">
        <v>83</v>
      </c>
      <c r="Q47" s="395">
        <v>36773</v>
      </c>
      <c r="R47" s="395">
        <v>20624</v>
      </c>
      <c r="S47" s="395">
        <v>537</v>
      </c>
      <c r="T47" s="395">
        <v>15531</v>
      </c>
      <c r="U47" s="395">
        <v>4678</v>
      </c>
      <c r="V47" s="395">
        <v>7047</v>
      </c>
      <c r="W47" s="395">
        <v>2598</v>
      </c>
      <c r="X47" s="395">
        <v>1208</v>
      </c>
      <c r="Y47" s="395">
        <v>8888</v>
      </c>
      <c r="Z47" s="395">
        <v>5006</v>
      </c>
      <c r="AA47" s="395">
        <v>1436</v>
      </c>
      <c r="AB47" s="395">
        <v>201</v>
      </c>
      <c r="AC47" s="395">
        <v>76</v>
      </c>
      <c r="AD47" s="395">
        <v>20929</v>
      </c>
      <c r="AE47" s="395">
        <v>18555</v>
      </c>
      <c r="AF47" s="395">
        <v>55</v>
      </c>
      <c r="AG47" s="395">
        <v>2295</v>
      </c>
      <c r="AH47" s="395">
        <v>75</v>
      </c>
      <c r="AI47" s="395">
        <v>374</v>
      </c>
      <c r="AJ47" s="395">
        <v>936</v>
      </c>
      <c r="AK47" s="395">
        <v>910</v>
      </c>
      <c r="AL47" s="395">
        <v>528</v>
      </c>
      <c r="AM47" s="395">
        <v>878</v>
      </c>
      <c r="AN47" s="395">
        <v>739</v>
      </c>
      <c r="AO47" s="395">
        <v>150</v>
      </c>
      <c r="AP47" s="395">
        <v>22</v>
      </c>
      <c r="AQ47" s="395">
        <v>3172</v>
      </c>
      <c r="AR47" s="395">
        <v>1</v>
      </c>
      <c r="AS47" s="395">
        <v>3</v>
      </c>
      <c r="AT47" s="395">
        <v>3168</v>
      </c>
      <c r="AU47" s="395">
        <v>84</v>
      </c>
      <c r="AV47" s="395">
        <v>2800</v>
      </c>
      <c r="AW47" s="395">
        <v>229</v>
      </c>
      <c r="AX47" s="395">
        <v>55</v>
      </c>
      <c r="AY47" s="395">
        <v>1507</v>
      </c>
      <c r="AZ47" s="395">
        <v>1515</v>
      </c>
      <c r="BA47" s="395">
        <v>134</v>
      </c>
      <c r="BB47" s="395">
        <v>12</v>
      </c>
      <c r="BC47" s="395">
        <v>0</v>
      </c>
      <c r="BD47" s="395">
        <v>11991</v>
      </c>
      <c r="BE47" s="395">
        <v>1973</v>
      </c>
      <c r="BF47" s="395">
        <v>467</v>
      </c>
      <c r="BG47" s="395">
        <v>9510</v>
      </c>
      <c r="BH47" s="395">
        <v>4440</v>
      </c>
      <c r="BI47" s="395">
        <v>3648</v>
      </c>
      <c r="BJ47" s="395">
        <v>1204</v>
      </c>
      <c r="BK47" s="395">
        <v>218</v>
      </c>
      <c r="BL47" s="395">
        <v>6624</v>
      </c>
      <c r="BM47" s="395">
        <v>2352</v>
      </c>
      <c r="BN47" s="395">
        <v>500</v>
      </c>
      <c r="BO47" s="395">
        <v>34</v>
      </c>
      <c r="BP47" s="395">
        <v>39</v>
      </c>
      <c r="BQ47" s="395">
        <v>681</v>
      </c>
      <c r="BR47" s="395">
        <v>95</v>
      </c>
      <c r="BS47" s="395">
        <v>12</v>
      </c>
      <c r="BT47" s="395">
        <v>558</v>
      </c>
      <c r="BU47" s="395">
        <v>79</v>
      </c>
      <c r="BV47" s="395">
        <v>225</v>
      </c>
      <c r="BW47" s="395">
        <v>229</v>
      </c>
      <c r="BX47" s="395">
        <v>25</v>
      </c>
      <c r="BY47" s="395">
        <v>229</v>
      </c>
      <c r="BZ47" s="395">
        <v>261</v>
      </c>
      <c r="CA47" s="395">
        <v>63</v>
      </c>
      <c r="CB47" s="395">
        <v>5</v>
      </c>
      <c r="CC47" s="395">
        <v>15</v>
      </c>
      <c r="CD47" s="395">
        <v>470</v>
      </c>
      <c r="CE47" s="395">
        <v>293</v>
      </c>
      <c r="CF47" s="395">
        <v>16</v>
      </c>
      <c r="CG47" s="395">
        <v>154</v>
      </c>
      <c r="CH47" s="395">
        <v>81</v>
      </c>
      <c r="CI47" s="395">
        <v>35</v>
      </c>
      <c r="CJ47" s="395">
        <v>31</v>
      </c>
      <c r="CK47" s="395">
        <v>7</v>
      </c>
      <c r="CL47" s="395">
        <v>108</v>
      </c>
      <c r="CM47" s="395">
        <v>35</v>
      </c>
      <c r="CN47" s="395">
        <v>11</v>
      </c>
      <c r="CO47" s="395">
        <v>0</v>
      </c>
      <c r="CP47" s="395">
        <v>7</v>
      </c>
      <c r="CQ47" s="395">
        <v>287</v>
      </c>
    </row>
    <row r="48" spans="1:95">
      <c r="B48" s="397" t="s">
        <v>1355</v>
      </c>
      <c r="C48" s="386">
        <v>1276</v>
      </c>
      <c r="D48" s="386">
        <v>1276</v>
      </c>
      <c r="E48" s="386">
        <v>1241</v>
      </c>
      <c r="F48" s="386">
        <v>0</v>
      </c>
      <c r="G48" s="386">
        <v>32</v>
      </c>
      <c r="H48" s="386">
        <v>2</v>
      </c>
      <c r="I48" s="386">
        <v>30</v>
      </c>
      <c r="J48" s="386">
        <v>0</v>
      </c>
      <c r="K48" s="386">
        <v>0</v>
      </c>
      <c r="L48" s="386">
        <v>18</v>
      </c>
      <c r="M48" s="386">
        <v>14</v>
      </c>
      <c r="N48" s="386">
        <v>0</v>
      </c>
      <c r="O48" s="386">
        <v>0</v>
      </c>
      <c r="P48" s="386">
        <v>3</v>
      </c>
      <c r="Q48" s="386">
        <v>1262</v>
      </c>
      <c r="R48" s="386">
        <v>1228</v>
      </c>
      <c r="S48" s="386">
        <v>0</v>
      </c>
      <c r="T48" s="386">
        <v>32</v>
      </c>
      <c r="U48" s="386">
        <v>2</v>
      </c>
      <c r="V48" s="386">
        <v>30</v>
      </c>
      <c r="W48" s="386">
        <v>0</v>
      </c>
      <c r="X48" s="386">
        <v>0</v>
      </c>
      <c r="Y48" s="386">
        <v>18</v>
      </c>
      <c r="Z48" s="386">
        <v>14</v>
      </c>
      <c r="AA48" s="386">
        <v>0</v>
      </c>
      <c r="AB48" s="386">
        <v>0</v>
      </c>
      <c r="AC48" s="386">
        <v>2</v>
      </c>
      <c r="AD48" s="386">
        <v>1207</v>
      </c>
      <c r="AE48" s="386">
        <v>1206</v>
      </c>
      <c r="AF48" s="386">
        <v>0</v>
      </c>
      <c r="AG48" s="386">
        <v>0</v>
      </c>
      <c r="AH48" s="386">
        <v>0</v>
      </c>
      <c r="AI48" s="386">
        <v>0</v>
      </c>
      <c r="AJ48" s="386">
        <v>0</v>
      </c>
      <c r="AK48" s="386">
        <v>0</v>
      </c>
      <c r="AL48" s="386">
        <v>0</v>
      </c>
      <c r="AM48" s="386">
        <v>0</v>
      </c>
      <c r="AN48" s="386">
        <v>0</v>
      </c>
      <c r="AO48" s="386">
        <v>0</v>
      </c>
      <c r="AP48" s="386">
        <v>1</v>
      </c>
      <c r="AQ48" s="386">
        <v>30</v>
      </c>
      <c r="AR48" s="386">
        <v>0</v>
      </c>
      <c r="AS48" s="386">
        <v>0</v>
      </c>
      <c r="AT48" s="386">
        <v>30</v>
      </c>
      <c r="AU48" s="386">
        <v>0</v>
      </c>
      <c r="AV48" s="386">
        <v>30</v>
      </c>
      <c r="AW48" s="386">
        <v>0</v>
      </c>
      <c r="AX48" s="386">
        <v>0</v>
      </c>
      <c r="AY48" s="386">
        <v>16</v>
      </c>
      <c r="AZ48" s="386">
        <v>14</v>
      </c>
      <c r="BA48" s="386">
        <v>0</v>
      </c>
      <c r="BB48" s="386">
        <v>0</v>
      </c>
      <c r="BC48" s="386">
        <v>0</v>
      </c>
      <c r="BD48" s="386">
        <v>17</v>
      </c>
      <c r="BE48" s="386">
        <v>15</v>
      </c>
      <c r="BF48" s="386">
        <v>0</v>
      </c>
      <c r="BG48" s="386">
        <v>2</v>
      </c>
      <c r="BH48" s="386">
        <v>2</v>
      </c>
      <c r="BI48" s="386">
        <v>0</v>
      </c>
      <c r="BJ48" s="386">
        <v>0</v>
      </c>
      <c r="BK48" s="386">
        <v>0</v>
      </c>
      <c r="BL48" s="386">
        <v>2</v>
      </c>
      <c r="BM48" s="386">
        <v>0</v>
      </c>
      <c r="BN48" s="386">
        <v>0</v>
      </c>
      <c r="BO48" s="386">
        <v>0</v>
      </c>
      <c r="BP48" s="386">
        <v>0</v>
      </c>
      <c r="BQ48" s="386">
        <v>8</v>
      </c>
      <c r="BR48" s="386">
        <v>7</v>
      </c>
      <c r="BS48" s="386">
        <v>0</v>
      </c>
      <c r="BT48" s="386">
        <v>0</v>
      </c>
      <c r="BU48" s="386">
        <v>0</v>
      </c>
      <c r="BV48" s="386">
        <v>0</v>
      </c>
      <c r="BW48" s="386">
        <v>0</v>
      </c>
      <c r="BX48" s="386">
        <v>0</v>
      </c>
      <c r="BY48" s="386">
        <v>0</v>
      </c>
      <c r="BZ48" s="386">
        <v>0</v>
      </c>
      <c r="CA48" s="386">
        <v>0</v>
      </c>
      <c r="CB48" s="386">
        <v>0</v>
      </c>
      <c r="CC48" s="386">
        <v>1</v>
      </c>
      <c r="CD48" s="386">
        <v>14</v>
      </c>
      <c r="CE48" s="386">
        <v>13</v>
      </c>
      <c r="CF48" s="386">
        <v>0</v>
      </c>
      <c r="CG48" s="386">
        <v>0</v>
      </c>
      <c r="CH48" s="386">
        <v>0</v>
      </c>
      <c r="CI48" s="386">
        <v>0</v>
      </c>
      <c r="CJ48" s="386">
        <v>0</v>
      </c>
      <c r="CK48" s="386">
        <v>0</v>
      </c>
      <c r="CL48" s="386">
        <v>0</v>
      </c>
      <c r="CM48" s="386">
        <v>0</v>
      </c>
      <c r="CN48" s="386">
        <v>0</v>
      </c>
      <c r="CO48" s="386">
        <v>0</v>
      </c>
      <c r="CP48" s="386">
        <v>1</v>
      </c>
      <c r="CQ48" s="386">
        <v>0</v>
      </c>
    </row>
    <row r="49" spans="2:95">
      <c r="B49" s="397" t="s">
        <v>1356</v>
      </c>
      <c r="C49" s="386">
        <v>5022</v>
      </c>
      <c r="D49" s="386">
        <v>4953</v>
      </c>
      <c r="E49" s="386">
        <v>2750</v>
      </c>
      <c r="F49" s="386">
        <v>44</v>
      </c>
      <c r="G49" s="386">
        <v>2150</v>
      </c>
      <c r="H49" s="386">
        <v>622</v>
      </c>
      <c r="I49" s="386">
        <v>1090</v>
      </c>
      <c r="J49" s="386">
        <v>409</v>
      </c>
      <c r="K49" s="386">
        <v>29</v>
      </c>
      <c r="L49" s="386">
        <v>1332</v>
      </c>
      <c r="M49" s="386">
        <v>688</v>
      </c>
      <c r="N49" s="386">
        <v>127</v>
      </c>
      <c r="O49" s="386">
        <v>3</v>
      </c>
      <c r="P49" s="386">
        <v>9</v>
      </c>
      <c r="Q49" s="386">
        <v>4894</v>
      </c>
      <c r="R49" s="386">
        <v>2710</v>
      </c>
      <c r="S49" s="386">
        <v>42</v>
      </c>
      <c r="T49" s="386">
        <v>2135</v>
      </c>
      <c r="U49" s="386">
        <v>617</v>
      </c>
      <c r="V49" s="386">
        <v>1083</v>
      </c>
      <c r="W49" s="386">
        <v>406</v>
      </c>
      <c r="X49" s="386">
        <v>29</v>
      </c>
      <c r="Y49" s="386">
        <v>1324</v>
      </c>
      <c r="Z49" s="386">
        <v>682</v>
      </c>
      <c r="AA49" s="386">
        <v>126</v>
      </c>
      <c r="AB49" s="386">
        <v>3</v>
      </c>
      <c r="AC49" s="386">
        <v>7</v>
      </c>
      <c r="AD49" s="386">
        <v>2608</v>
      </c>
      <c r="AE49" s="386">
        <v>2459</v>
      </c>
      <c r="AF49" s="386">
        <v>9</v>
      </c>
      <c r="AG49" s="386">
        <v>140</v>
      </c>
      <c r="AH49" s="386">
        <v>9</v>
      </c>
      <c r="AI49" s="386">
        <v>8</v>
      </c>
      <c r="AJ49" s="386">
        <v>95</v>
      </c>
      <c r="AK49" s="386">
        <v>28</v>
      </c>
      <c r="AL49" s="386">
        <v>39</v>
      </c>
      <c r="AM49" s="386">
        <v>55</v>
      </c>
      <c r="AN49" s="386">
        <v>44</v>
      </c>
      <c r="AO49" s="386">
        <v>2</v>
      </c>
      <c r="AP49" s="386">
        <v>0</v>
      </c>
      <c r="AQ49" s="386">
        <v>372</v>
      </c>
      <c r="AR49" s="386">
        <v>0</v>
      </c>
      <c r="AS49" s="386">
        <v>0</v>
      </c>
      <c r="AT49" s="386">
        <v>372</v>
      </c>
      <c r="AU49" s="386">
        <v>28</v>
      </c>
      <c r="AV49" s="386">
        <v>344</v>
      </c>
      <c r="AW49" s="386">
        <v>0</v>
      </c>
      <c r="AX49" s="386">
        <v>0</v>
      </c>
      <c r="AY49" s="386">
        <v>224</v>
      </c>
      <c r="AZ49" s="386">
        <v>148</v>
      </c>
      <c r="BA49" s="386">
        <v>0</v>
      </c>
      <c r="BB49" s="386">
        <v>0</v>
      </c>
      <c r="BC49" s="386">
        <v>0</v>
      </c>
      <c r="BD49" s="386">
        <v>1871</v>
      </c>
      <c r="BE49" s="386">
        <v>241</v>
      </c>
      <c r="BF49" s="386">
        <v>33</v>
      </c>
      <c r="BG49" s="386">
        <v>1593</v>
      </c>
      <c r="BH49" s="386">
        <v>573</v>
      </c>
      <c r="BI49" s="386">
        <v>716</v>
      </c>
      <c r="BJ49" s="386">
        <v>303</v>
      </c>
      <c r="BK49" s="386">
        <v>1</v>
      </c>
      <c r="BL49" s="386">
        <v>1043</v>
      </c>
      <c r="BM49" s="386">
        <v>468</v>
      </c>
      <c r="BN49" s="386">
        <v>81</v>
      </c>
      <c r="BO49" s="386">
        <v>1</v>
      </c>
      <c r="BP49" s="386">
        <v>4</v>
      </c>
      <c r="BQ49" s="386">
        <v>43</v>
      </c>
      <c r="BR49" s="386">
        <v>10</v>
      </c>
      <c r="BS49" s="386">
        <v>0</v>
      </c>
      <c r="BT49" s="386">
        <v>30</v>
      </c>
      <c r="BU49" s="386">
        <v>7</v>
      </c>
      <c r="BV49" s="386">
        <v>15</v>
      </c>
      <c r="BW49" s="386">
        <v>8</v>
      </c>
      <c r="BX49" s="386">
        <v>0</v>
      </c>
      <c r="BY49" s="386">
        <v>18</v>
      </c>
      <c r="BZ49" s="386">
        <v>11</v>
      </c>
      <c r="CA49" s="386">
        <v>1</v>
      </c>
      <c r="CB49" s="386">
        <v>0</v>
      </c>
      <c r="CC49" s="386">
        <v>3</v>
      </c>
      <c r="CD49" s="386">
        <v>59</v>
      </c>
      <c r="CE49" s="386">
        <v>40</v>
      </c>
      <c r="CF49" s="386">
        <v>2</v>
      </c>
      <c r="CG49" s="386">
        <v>15</v>
      </c>
      <c r="CH49" s="386">
        <v>5</v>
      </c>
      <c r="CI49" s="386">
        <v>7</v>
      </c>
      <c r="CJ49" s="386">
        <v>3</v>
      </c>
      <c r="CK49" s="386">
        <v>0</v>
      </c>
      <c r="CL49" s="386">
        <v>8</v>
      </c>
      <c r="CM49" s="386">
        <v>6</v>
      </c>
      <c r="CN49" s="386">
        <v>1</v>
      </c>
      <c r="CO49" s="386">
        <v>0</v>
      </c>
      <c r="CP49" s="386">
        <v>2</v>
      </c>
      <c r="CQ49" s="386">
        <v>69</v>
      </c>
    </row>
    <row r="50" spans="2:95">
      <c r="B50" s="397" t="s">
        <v>1357</v>
      </c>
      <c r="C50" s="386">
        <v>1549</v>
      </c>
      <c r="D50" s="386">
        <v>1537</v>
      </c>
      <c r="E50" s="386">
        <v>654</v>
      </c>
      <c r="F50" s="386">
        <v>61</v>
      </c>
      <c r="G50" s="386">
        <v>809</v>
      </c>
      <c r="H50" s="386">
        <v>175</v>
      </c>
      <c r="I50" s="386">
        <v>298</v>
      </c>
      <c r="J50" s="386">
        <v>336</v>
      </c>
      <c r="K50" s="386">
        <v>0</v>
      </c>
      <c r="L50" s="386">
        <v>378</v>
      </c>
      <c r="M50" s="386">
        <v>283</v>
      </c>
      <c r="N50" s="386">
        <v>148</v>
      </c>
      <c r="O50" s="386">
        <v>0</v>
      </c>
      <c r="P50" s="386">
        <v>13</v>
      </c>
      <c r="Q50" s="386">
        <v>1504</v>
      </c>
      <c r="R50" s="386">
        <v>642</v>
      </c>
      <c r="S50" s="386">
        <v>58</v>
      </c>
      <c r="T50" s="386">
        <v>794</v>
      </c>
      <c r="U50" s="386">
        <v>168</v>
      </c>
      <c r="V50" s="386">
        <v>297</v>
      </c>
      <c r="W50" s="386">
        <v>329</v>
      </c>
      <c r="X50" s="386">
        <v>0</v>
      </c>
      <c r="Y50" s="386">
        <v>369</v>
      </c>
      <c r="Z50" s="386">
        <v>282</v>
      </c>
      <c r="AA50" s="386">
        <v>143</v>
      </c>
      <c r="AB50" s="386">
        <v>0</v>
      </c>
      <c r="AC50" s="386">
        <v>10</v>
      </c>
      <c r="AD50" s="386">
        <v>736</v>
      </c>
      <c r="AE50" s="386">
        <v>525</v>
      </c>
      <c r="AF50" s="386">
        <v>14</v>
      </c>
      <c r="AG50" s="386">
        <v>195</v>
      </c>
      <c r="AH50" s="386">
        <v>8</v>
      </c>
      <c r="AI50" s="386">
        <v>4</v>
      </c>
      <c r="AJ50" s="386">
        <v>183</v>
      </c>
      <c r="AK50" s="386">
        <v>0</v>
      </c>
      <c r="AL50" s="386">
        <v>45</v>
      </c>
      <c r="AM50" s="386">
        <v>65</v>
      </c>
      <c r="AN50" s="386">
        <v>85</v>
      </c>
      <c r="AO50" s="386">
        <v>0</v>
      </c>
      <c r="AP50" s="386">
        <v>2</v>
      </c>
      <c r="AQ50" s="386">
        <v>80</v>
      </c>
      <c r="AR50" s="386">
        <v>0</v>
      </c>
      <c r="AS50" s="386">
        <v>0</v>
      </c>
      <c r="AT50" s="386">
        <v>80</v>
      </c>
      <c r="AU50" s="386">
        <v>0</v>
      </c>
      <c r="AV50" s="386">
        <v>80</v>
      </c>
      <c r="AW50" s="386">
        <v>0</v>
      </c>
      <c r="AX50" s="386">
        <v>0</v>
      </c>
      <c r="AY50" s="386">
        <v>38</v>
      </c>
      <c r="AZ50" s="386">
        <v>42</v>
      </c>
      <c r="BA50" s="386">
        <v>0</v>
      </c>
      <c r="BB50" s="386">
        <v>0</v>
      </c>
      <c r="BC50" s="386">
        <v>0</v>
      </c>
      <c r="BD50" s="386">
        <v>630</v>
      </c>
      <c r="BE50" s="386">
        <v>113</v>
      </c>
      <c r="BF50" s="386">
        <v>44</v>
      </c>
      <c r="BG50" s="386">
        <v>470</v>
      </c>
      <c r="BH50" s="386">
        <v>157</v>
      </c>
      <c r="BI50" s="386">
        <v>175</v>
      </c>
      <c r="BJ50" s="386">
        <v>138</v>
      </c>
      <c r="BK50" s="386">
        <v>0</v>
      </c>
      <c r="BL50" s="386">
        <v>265</v>
      </c>
      <c r="BM50" s="386">
        <v>151</v>
      </c>
      <c r="BN50" s="386">
        <v>54</v>
      </c>
      <c r="BO50" s="386">
        <v>0</v>
      </c>
      <c r="BP50" s="386">
        <v>3</v>
      </c>
      <c r="BQ50" s="386">
        <v>58</v>
      </c>
      <c r="BR50" s="386">
        <v>4</v>
      </c>
      <c r="BS50" s="386">
        <v>0</v>
      </c>
      <c r="BT50" s="386">
        <v>49</v>
      </c>
      <c r="BU50" s="386">
        <v>3</v>
      </c>
      <c r="BV50" s="386">
        <v>38</v>
      </c>
      <c r="BW50" s="386">
        <v>8</v>
      </c>
      <c r="BX50" s="386">
        <v>0</v>
      </c>
      <c r="BY50" s="386">
        <v>21</v>
      </c>
      <c r="BZ50" s="386">
        <v>24</v>
      </c>
      <c r="CA50" s="386">
        <v>4</v>
      </c>
      <c r="CB50" s="386">
        <v>0</v>
      </c>
      <c r="CC50" s="386">
        <v>5</v>
      </c>
      <c r="CD50" s="386">
        <v>33</v>
      </c>
      <c r="CE50" s="386">
        <v>12</v>
      </c>
      <c r="CF50" s="386">
        <v>3</v>
      </c>
      <c r="CG50" s="386">
        <v>15</v>
      </c>
      <c r="CH50" s="386">
        <v>7</v>
      </c>
      <c r="CI50" s="386">
        <v>1</v>
      </c>
      <c r="CJ50" s="386">
        <v>7</v>
      </c>
      <c r="CK50" s="386">
        <v>0</v>
      </c>
      <c r="CL50" s="386">
        <v>9</v>
      </c>
      <c r="CM50" s="386">
        <v>1</v>
      </c>
      <c r="CN50" s="386">
        <v>5</v>
      </c>
      <c r="CO50" s="386">
        <v>0</v>
      </c>
      <c r="CP50" s="386">
        <v>3</v>
      </c>
      <c r="CQ50" s="386">
        <v>12</v>
      </c>
    </row>
    <row r="51" spans="2:95">
      <c r="B51" s="397" t="s">
        <v>1358</v>
      </c>
      <c r="C51" s="386">
        <v>188</v>
      </c>
      <c r="D51" s="386">
        <v>188</v>
      </c>
      <c r="E51" s="386">
        <v>153</v>
      </c>
      <c r="F51" s="386">
        <v>2</v>
      </c>
      <c r="G51" s="386">
        <v>33</v>
      </c>
      <c r="H51" s="386">
        <v>15</v>
      </c>
      <c r="I51" s="386">
        <v>18</v>
      </c>
      <c r="J51" s="386">
        <v>0</v>
      </c>
      <c r="K51" s="386">
        <v>0</v>
      </c>
      <c r="L51" s="386">
        <v>27</v>
      </c>
      <c r="M51" s="386">
        <v>6</v>
      </c>
      <c r="N51" s="386">
        <v>0</v>
      </c>
      <c r="O51" s="386">
        <v>0</v>
      </c>
      <c r="P51" s="386">
        <v>0</v>
      </c>
      <c r="Q51" s="386">
        <v>186</v>
      </c>
      <c r="R51" s="386">
        <v>153</v>
      </c>
      <c r="S51" s="386">
        <v>2</v>
      </c>
      <c r="T51" s="386">
        <v>31</v>
      </c>
      <c r="U51" s="386">
        <v>13</v>
      </c>
      <c r="V51" s="386">
        <v>18</v>
      </c>
      <c r="W51" s="386">
        <v>0</v>
      </c>
      <c r="X51" s="386">
        <v>0</v>
      </c>
      <c r="Y51" s="386">
        <v>25</v>
      </c>
      <c r="Z51" s="386">
        <v>6</v>
      </c>
      <c r="AA51" s="386">
        <v>0</v>
      </c>
      <c r="AB51" s="386">
        <v>0</v>
      </c>
      <c r="AC51" s="386">
        <v>0</v>
      </c>
      <c r="AD51" s="386">
        <v>136</v>
      </c>
      <c r="AE51" s="386">
        <v>136</v>
      </c>
      <c r="AF51" s="386">
        <v>0</v>
      </c>
      <c r="AG51" s="386">
        <v>0</v>
      </c>
      <c r="AH51" s="386">
        <v>0</v>
      </c>
      <c r="AI51" s="386">
        <v>0</v>
      </c>
      <c r="AJ51" s="386">
        <v>0</v>
      </c>
      <c r="AK51" s="386">
        <v>0</v>
      </c>
      <c r="AL51" s="386">
        <v>0</v>
      </c>
      <c r="AM51" s="386">
        <v>0</v>
      </c>
      <c r="AN51" s="386">
        <v>0</v>
      </c>
      <c r="AO51" s="386">
        <v>0</v>
      </c>
      <c r="AP51" s="386">
        <v>0</v>
      </c>
      <c r="AQ51" s="386">
        <v>16</v>
      </c>
      <c r="AR51" s="386">
        <v>0</v>
      </c>
      <c r="AS51" s="386">
        <v>0</v>
      </c>
      <c r="AT51" s="386">
        <v>16</v>
      </c>
      <c r="AU51" s="386">
        <v>0</v>
      </c>
      <c r="AV51" s="386">
        <v>16</v>
      </c>
      <c r="AW51" s="386">
        <v>0</v>
      </c>
      <c r="AX51" s="386">
        <v>0</v>
      </c>
      <c r="AY51" s="386">
        <v>10</v>
      </c>
      <c r="AZ51" s="386">
        <v>6</v>
      </c>
      <c r="BA51" s="386">
        <v>0</v>
      </c>
      <c r="BB51" s="386">
        <v>0</v>
      </c>
      <c r="BC51" s="386">
        <v>0</v>
      </c>
      <c r="BD51" s="386">
        <v>32</v>
      </c>
      <c r="BE51" s="386">
        <v>15</v>
      </c>
      <c r="BF51" s="386">
        <v>2</v>
      </c>
      <c r="BG51" s="386">
        <v>15</v>
      </c>
      <c r="BH51" s="386">
        <v>13</v>
      </c>
      <c r="BI51" s="386">
        <v>2</v>
      </c>
      <c r="BJ51" s="386">
        <v>0</v>
      </c>
      <c r="BK51" s="386">
        <v>0</v>
      </c>
      <c r="BL51" s="386">
        <v>15</v>
      </c>
      <c r="BM51" s="386">
        <v>0</v>
      </c>
      <c r="BN51" s="386">
        <v>0</v>
      </c>
      <c r="BO51" s="386">
        <v>0</v>
      </c>
      <c r="BP51" s="386">
        <v>0</v>
      </c>
      <c r="BQ51" s="386">
        <v>2</v>
      </c>
      <c r="BR51" s="386">
        <v>2</v>
      </c>
      <c r="BS51" s="386">
        <v>0</v>
      </c>
      <c r="BT51" s="386">
        <v>0</v>
      </c>
      <c r="BU51" s="386">
        <v>0</v>
      </c>
      <c r="BV51" s="386">
        <v>0</v>
      </c>
      <c r="BW51" s="386">
        <v>0</v>
      </c>
      <c r="BX51" s="386">
        <v>0</v>
      </c>
      <c r="BY51" s="386">
        <v>0</v>
      </c>
      <c r="BZ51" s="386">
        <v>0</v>
      </c>
      <c r="CA51" s="386">
        <v>0</v>
      </c>
      <c r="CB51" s="386">
        <v>0</v>
      </c>
      <c r="CC51" s="386">
        <v>0</v>
      </c>
      <c r="CD51" s="386">
        <v>2</v>
      </c>
      <c r="CE51" s="386">
        <v>0</v>
      </c>
      <c r="CF51" s="386">
        <v>0</v>
      </c>
      <c r="CG51" s="386">
        <v>2</v>
      </c>
      <c r="CH51" s="386">
        <v>2</v>
      </c>
      <c r="CI51" s="386">
        <v>0</v>
      </c>
      <c r="CJ51" s="386">
        <v>0</v>
      </c>
      <c r="CK51" s="386">
        <v>0</v>
      </c>
      <c r="CL51" s="386">
        <v>2</v>
      </c>
      <c r="CM51" s="386">
        <v>0</v>
      </c>
      <c r="CN51" s="386">
        <v>0</v>
      </c>
      <c r="CO51" s="386">
        <v>0</v>
      </c>
      <c r="CP51" s="386">
        <v>0</v>
      </c>
      <c r="CQ51" s="386">
        <v>0</v>
      </c>
    </row>
    <row r="52" spans="2:95">
      <c r="B52" s="397" t="s">
        <v>1359</v>
      </c>
      <c r="C52" s="386">
        <v>2562</v>
      </c>
      <c r="D52" s="386">
        <v>2541</v>
      </c>
      <c r="E52" s="386">
        <v>1118</v>
      </c>
      <c r="F52" s="386">
        <v>61</v>
      </c>
      <c r="G52" s="386">
        <v>1349</v>
      </c>
      <c r="H52" s="386">
        <v>302</v>
      </c>
      <c r="I52" s="386">
        <v>412</v>
      </c>
      <c r="J52" s="386">
        <v>309</v>
      </c>
      <c r="K52" s="386">
        <v>326</v>
      </c>
      <c r="L52" s="386">
        <v>587</v>
      </c>
      <c r="M52" s="386">
        <v>461</v>
      </c>
      <c r="N52" s="386">
        <v>228</v>
      </c>
      <c r="O52" s="386">
        <v>73</v>
      </c>
      <c r="P52" s="386">
        <v>13</v>
      </c>
      <c r="Q52" s="386">
        <v>2510</v>
      </c>
      <c r="R52" s="386">
        <v>1096</v>
      </c>
      <c r="S52" s="386">
        <v>60</v>
      </c>
      <c r="T52" s="386">
        <v>1341</v>
      </c>
      <c r="U52" s="386">
        <v>300</v>
      </c>
      <c r="V52" s="386">
        <v>411</v>
      </c>
      <c r="W52" s="386">
        <v>308</v>
      </c>
      <c r="X52" s="386">
        <v>322</v>
      </c>
      <c r="Y52" s="386">
        <v>584</v>
      </c>
      <c r="Z52" s="386">
        <v>457</v>
      </c>
      <c r="AA52" s="386">
        <v>227</v>
      </c>
      <c r="AB52" s="386">
        <v>73</v>
      </c>
      <c r="AC52" s="386">
        <v>13</v>
      </c>
      <c r="AD52" s="386">
        <v>1265</v>
      </c>
      <c r="AE52" s="386">
        <v>974</v>
      </c>
      <c r="AF52" s="386">
        <v>6</v>
      </c>
      <c r="AG52" s="386">
        <v>282</v>
      </c>
      <c r="AH52" s="386">
        <v>5</v>
      </c>
      <c r="AI52" s="386">
        <v>30</v>
      </c>
      <c r="AJ52" s="386">
        <v>68</v>
      </c>
      <c r="AK52" s="386">
        <v>179</v>
      </c>
      <c r="AL52" s="386">
        <v>48</v>
      </c>
      <c r="AM52" s="386">
        <v>89</v>
      </c>
      <c r="AN52" s="386">
        <v>102</v>
      </c>
      <c r="AO52" s="386">
        <v>43</v>
      </c>
      <c r="AP52" s="386">
        <v>3</v>
      </c>
      <c r="AQ52" s="386">
        <v>181</v>
      </c>
      <c r="AR52" s="386">
        <v>0</v>
      </c>
      <c r="AS52" s="386">
        <v>0</v>
      </c>
      <c r="AT52" s="386">
        <v>181</v>
      </c>
      <c r="AU52" s="386">
        <v>0</v>
      </c>
      <c r="AV52" s="386">
        <v>126</v>
      </c>
      <c r="AW52" s="386">
        <v>0</v>
      </c>
      <c r="AX52" s="386">
        <v>55</v>
      </c>
      <c r="AY52" s="386">
        <v>52</v>
      </c>
      <c r="AZ52" s="386">
        <v>89</v>
      </c>
      <c r="BA52" s="386">
        <v>28</v>
      </c>
      <c r="BB52" s="386">
        <v>12</v>
      </c>
      <c r="BC52" s="386">
        <v>0</v>
      </c>
      <c r="BD52" s="386">
        <v>851</v>
      </c>
      <c r="BE52" s="386">
        <v>112</v>
      </c>
      <c r="BF52" s="386">
        <v>50</v>
      </c>
      <c r="BG52" s="386">
        <v>680</v>
      </c>
      <c r="BH52" s="386">
        <v>290</v>
      </c>
      <c r="BI52" s="386">
        <v>222</v>
      </c>
      <c r="BJ52" s="386">
        <v>85</v>
      </c>
      <c r="BK52" s="386">
        <v>83</v>
      </c>
      <c r="BL52" s="386">
        <v>434</v>
      </c>
      <c r="BM52" s="386">
        <v>161</v>
      </c>
      <c r="BN52" s="386">
        <v>70</v>
      </c>
      <c r="BO52" s="386">
        <v>15</v>
      </c>
      <c r="BP52" s="386">
        <v>9</v>
      </c>
      <c r="BQ52" s="386">
        <v>213</v>
      </c>
      <c r="BR52" s="386">
        <v>10</v>
      </c>
      <c r="BS52" s="386">
        <v>4</v>
      </c>
      <c r="BT52" s="386">
        <v>198</v>
      </c>
      <c r="BU52" s="386">
        <v>5</v>
      </c>
      <c r="BV52" s="386">
        <v>33</v>
      </c>
      <c r="BW52" s="386">
        <v>155</v>
      </c>
      <c r="BX52" s="386">
        <v>5</v>
      </c>
      <c r="BY52" s="386">
        <v>50</v>
      </c>
      <c r="BZ52" s="386">
        <v>118</v>
      </c>
      <c r="CA52" s="386">
        <v>27</v>
      </c>
      <c r="CB52" s="386">
        <v>3</v>
      </c>
      <c r="CC52" s="386">
        <v>1</v>
      </c>
      <c r="CD52" s="386">
        <v>31</v>
      </c>
      <c r="CE52" s="386">
        <v>22</v>
      </c>
      <c r="CF52" s="386">
        <v>1</v>
      </c>
      <c r="CG52" s="386">
        <v>8</v>
      </c>
      <c r="CH52" s="386">
        <v>2</v>
      </c>
      <c r="CI52" s="386">
        <v>1</v>
      </c>
      <c r="CJ52" s="386">
        <v>1</v>
      </c>
      <c r="CK52" s="386">
        <v>4</v>
      </c>
      <c r="CL52" s="386">
        <v>3</v>
      </c>
      <c r="CM52" s="386">
        <v>4</v>
      </c>
      <c r="CN52" s="386">
        <v>1</v>
      </c>
      <c r="CO52" s="386">
        <v>0</v>
      </c>
      <c r="CP52" s="386">
        <v>0</v>
      </c>
      <c r="CQ52" s="386">
        <v>21</v>
      </c>
    </row>
    <row r="53" spans="2:95">
      <c r="B53" s="397" t="s">
        <v>1360</v>
      </c>
      <c r="C53" s="386">
        <v>1070</v>
      </c>
      <c r="D53" s="386">
        <v>1068</v>
      </c>
      <c r="E53" s="386">
        <v>944</v>
      </c>
      <c r="F53" s="386">
        <v>13</v>
      </c>
      <c r="G53" s="386">
        <v>110</v>
      </c>
      <c r="H53" s="386">
        <v>38</v>
      </c>
      <c r="I53" s="386">
        <v>72</v>
      </c>
      <c r="J53" s="386">
        <v>0</v>
      </c>
      <c r="K53" s="386">
        <v>0</v>
      </c>
      <c r="L53" s="386">
        <v>70</v>
      </c>
      <c r="M53" s="386">
        <v>40</v>
      </c>
      <c r="N53" s="386">
        <v>0</v>
      </c>
      <c r="O53" s="386">
        <v>0</v>
      </c>
      <c r="P53" s="386">
        <v>1</v>
      </c>
      <c r="Q53" s="386">
        <v>1059</v>
      </c>
      <c r="R53" s="386">
        <v>936</v>
      </c>
      <c r="S53" s="386">
        <v>13</v>
      </c>
      <c r="T53" s="386">
        <v>110</v>
      </c>
      <c r="U53" s="386">
        <v>38</v>
      </c>
      <c r="V53" s="386">
        <v>72</v>
      </c>
      <c r="W53" s="386">
        <v>0</v>
      </c>
      <c r="X53" s="386">
        <v>0</v>
      </c>
      <c r="Y53" s="386">
        <v>70</v>
      </c>
      <c r="Z53" s="386">
        <v>40</v>
      </c>
      <c r="AA53" s="386">
        <v>0</v>
      </c>
      <c r="AB53" s="386">
        <v>0</v>
      </c>
      <c r="AC53" s="386">
        <v>0</v>
      </c>
      <c r="AD53" s="386">
        <v>873</v>
      </c>
      <c r="AE53" s="386">
        <v>872</v>
      </c>
      <c r="AF53" s="386">
        <v>0</v>
      </c>
      <c r="AG53" s="386">
        <v>1</v>
      </c>
      <c r="AH53" s="386">
        <v>1</v>
      </c>
      <c r="AI53" s="386">
        <v>0</v>
      </c>
      <c r="AJ53" s="386">
        <v>0</v>
      </c>
      <c r="AK53" s="386">
        <v>0</v>
      </c>
      <c r="AL53" s="386">
        <v>1</v>
      </c>
      <c r="AM53" s="386">
        <v>0</v>
      </c>
      <c r="AN53" s="386">
        <v>0</v>
      </c>
      <c r="AO53" s="386">
        <v>0</v>
      </c>
      <c r="AP53" s="386">
        <v>0</v>
      </c>
      <c r="AQ53" s="386">
        <v>53</v>
      </c>
      <c r="AR53" s="386">
        <v>0</v>
      </c>
      <c r="AS53" s="386">
        <v>0</v>
      </c>
      <c r="AT53" s="386">
        <v>53</v>
      </c>
      <c r="AU53" s="386">
        <v>0</v>
      </c>
      <c r="AV53" s="386">
        <v>53</v>
      </c>
      <c r="AW53" s="386">
        <v>0</v>
      </c>
      <c r="AX53" s="386">
        <v>0</v>
      </c>
      <c r="AY53" s="386">
        <v>23</v>
      </c>
      <c r="AZ53" s="386">
        <v>30</v>
      </c>
      <c r="BA53" s="386">
        <v>0</v>
      </c>
      <c r="BB53" s="386">
        <v>0</v>
      </c>
      <c r="BC53" s="386">
        <v>0</v>
      </c>
      <c r="BD53" s="386">
        <v>131</v>
      </c>
      <c r="BE53" s="386">
        <v>62</v>
      </c>
      <c r="BF53" s="386">
        <v>13</v>
      </c>
      <c r="BG53" s="386">
        <v>56</v>
      </c>
      <c r="BH53" s="386">
        <v>37</v>
      </c>
      <c r="BI53" s="386">
        <v>19</v>
      </c>
      <c r="BJ53" s="386">
        <v>0</v>
      </c>
      <c r="BK53" s="386">
        <v>0</v>
      </c>
      <c r="BL53" s="386">
        <v>46</v>
      </c>
      <c r="BM53" s="386">
        <v>10</v>
      </c>
      <c r="BN53" s="386">
        <v>0</v>
      </c>
      <c r="BO53" s="386">
        <v>0</v>
      </c>
      <c r="BP53" s="386">
        <v>0</v>
      </c>
      <c r="BQ53" s="386">
        <v>2</v>
      </c>
      <c r="BR53" s="386">
        <v>2</v>
      </c>
      <c r="BS53" s="386">
        <v>0</v>
      </c>
      <c r="BT53" s="386">
        <v>0</v>
      </c>
      <c r="BU53" s="386">
        <v>0</v>
      </c>
      <c r="BV53" s="386">
        <v>0</v>
      </c>
      <c r="BW53" s="386">
        <v>0</v>
      </c>
      <c r="BX53" s="386">
        <v>0</v>
      </c>
      <c r="BY53" s="386">
        <v>0</v>
      </c>
      <c r="BZ53" s="386">
        <v>0</v>
      </c>
      <c r="CA53" s="386">
        <v>0</v>
      </c>
      <c r="CB53" s="386">
        <v>0</v>
      </c>
      <c r="CC53" s="386">
        <v>0</v>
      </c>
      <c r="CD53" s="386">
        <v>9</v>
      </c>
      <c r="CE53" s="386">
        <v>8</v>
      </c>
      <c r="CF53" s="386">
        <v>0</v>
      </c>
      <c r="CG53" s="386">
        <v>0</v>
      </c>
      <c r="CH53" s="386">
        <v>0</v>
      </c>
      <c r="CI53" s="386">
        <v>0</v>
      </c>
      <c r="CJ53" s="386">
        <v>0</v>
      </c>
      <c r="CK53" s="386">
        <v>0</v>
      </c>
      <c r="CL53" s="386">
        <v>0</v>
      </c>
      <c r="CM53" s="386">
        <v>0</v>
      </c>
      <c r="CN53" s="386">
        <v>0</v>
      </c>
      <c r="CO53" s="386">
        <v>0</v>
      </c>
      <c r="CP53" s="386">
        <v>1</v>
      </c>
      <c r="CQ53" s="386">
        <v>2</v>
      </c>
    </row>
    <row r="54" spans="2:95">
      <c r="B54" s="397" t="s">
        <v>1361</v>
      </c>
      <c r="C54" s="386">
        <v>356</v>
      </c>
      <c r="D54" s="386">
        <v>353</v>
      </c>
      <c r="E54" s="386">
        <v>349</v>
      </c>
      <c r="F54" s="386">
        <v>0</v>
      </c>
      <c r="G54" s="386">
        <v>2</v>
      </c>
      <c r="H54" s="386">
        <v>2</v>
      </c>
      <c r="I54" s="386">
        <v>0</v>
      </c>
      <c r="J54" s="386">
        <v>0</v>
      </c>
      <c r="K54" s="386">
        <v>0</v>
      </c>
      <c r="L54" s="386">
        <v>2</v>
      </c>
      <c r="M54" s="386">
        <v>0</v>
      </c>
      <c r="N54" s="386">
        <v>0</v>
      </c>
      <c r="O54" s="386">
        <v>0</v>
      </c>
      <c r="P54" s="386">
        <v>2</v>
      </c>
      <c r="Q54" s="386">
        <v>349</v>
      </c>
      <c r="R54" s="386">
        <v>346</v>
      </c>
      <c r="S54" s="386">
        <v>0</v>
      </c>
      <c r="T54" s="386">
        <v>1</v>
      </c>
      <c r="U54" s="386">
        <v>1</v>
      </c>
      <c r="V54" s="386">
        <v>0</v>
      </c>
      <c r="W54" s="386">
        <v>0</v>
      </c>
      <c r="X54" s="386">
        <v>0</v>
      </c>
      <c r="Y54" s="386">
        <v>1</v>
      </c>
      <c r="Z54" s="386">
        <v>0</v>
      </c>
      <c r="AA54" s="386">
        <v>0</v>
      </c>
      <c r="AB54" s="386">
        <v>0</v>
      </c>
      <c r="AC54" s="386">
        <v>2</v>
      </c>
      <c r="AD54" s="386">
        <v>335</v>
      </c>
      <c r="AE54" s="386">
        <v>334</v>
      </c>
      <c r="AF54" s="386">
        <v>0</v>
      </c>
      <c r="AG54" s="386">
        <v>1</v>
      </c>
      <c r="AH54" s="386">
        <v>1</v>
      </c>
      <c r="AI54" s="386">
        <v>0</v>
      </c>
      <c r="AJ54" s="386">
        <v>0</v>
      </c>
      <c r="AK54" s="386">
        <v>0</v>
      </c>
      <c r="AL54" s="386">
        <v>1</v>
      </c>
      <c r="AM54" s="386">
        <v>0</v>
      </c>
      <c r="AN54" s="386">
        <v>0</v>
      </c>
      <c r="AO54" s="386">
        <v>0</v>
      </c>
      <c r="AP54" s="386">
        <v>0</v>
      </c>
      <c r="AQ54" s="386">
        <v>0</v>
      </c>
      <c r="AR54" s="386">
        <v>0</v>
      </c>
      <c r="AS54" s="386">
        <v>0</v>
      </c>
      <c r="AT54" s="386">
        <v>0</v>
      </c>
      <c r="AU54" s="386">
        <v>0</v>
      </c>
      <c r="AV54" s="386">
        <v>0</v>
      </c>
      <c r="AW54" s="386">
        <v>0</v>
      </c>
      <c r="AX54" s="386">
        <v>0</v>
      </c>
      <c r="AY54" s="386">
        <v>0</v>
      </c>
      <c r="AZ54" s="386">
        <v>0</v>
      </c>
      <c r="BA54" s="386">
        <v>0</v>
      </c>
      <c r="BB54" s="386">
        <v>0</v>
      </c>
      <c r="BC54" s="386">
        <v>0</v>
      </c>
      <c r="BD54" s="386">
        <v>11</v>
      </c>
      <c r="BE54" s="386">
        <v>10</v>
      </c>
      <c r="BF54" s="386">
        <v>0</v>
      </c>
      <c r="BG54" s="386">
        <v>0</v>
      </c>
      <c r="BH54" s="386">
        <v>0</v>
      </c>
      <c r="BI54" s="386">
        <v>0</v>
      </c>
      <c r="BJ54" s="386">
        <v>0</v>
      </c>
      <c r="BK54" s="386">
        <v>0</v>
      </c>
      <c r="BL54" s="386">
        <v>0</v>
      </c>
      <c r="BM54" s="386">
        <v>0</v>
      </c>
      <c r="BN54" s="386">
        <v>0</v>
      </c>
      <c r="BO54" s="386">
        <v>0</v>
      </c>
      <c r="BP54" s="386">
        <v>1</v>
      </c>
      <c r="BQ54" s="386">
        <v>3</v>
      </c>
      <c r="BR54" s="386">
        <v>2</v>
      </c>
      <c r="BS54" s="386">
        <v>0</v>
      </c>
      <c r="BT54" s="386">
        <v>0</v>
      </c>
      <c r="BU54" s="386">
        <v>0</v>
      </c>
      <c r="BV54" s="386">
        <v>0</v>
      </c>
      <c r="BW54" s="386">
        <v>0</v>
      </c>
      <c r="BX54" s="386">
        <v>0</v>
      </c>
      <c r="BY54" s="386">
        <v>0</v>
      </c>
      <c r="BZ54" s="386">
        <v>0</v>
      </c>
      <c r="CA54" s="386">
        <v>0</v>
      </c>
      <c r="CB54" s="386">
        <v>0</v>
      </c>
      <c r="CC54" s="386">
        <v>1</v>
      </c>
      <c r="CD54" s="386">
        <v>4</v>
      </c>
      <c r="CE54" s="386">
        <v>3</v>
      </c>
      <c r="CF54" s="386">
        <v>0</v>
      </c>
      <c r="CG54" s="386">
        <v>1</v>
      </c>
      <c r="CH54" s="386">
        <v>1</v>
      </c>
      <c r="CI54" s="386">
        <v>0</v>
      </c>
      <c r="CJ54" s="386">
        <v>0</v>
      </c>
      <c r="CK54" s="386">
        <v>0</v>
      </c>
      <c r="CL54" s="386">
        <v>1</v>
      </c>
      <c r="CM54" s="386">
        <v>0</v>
      </c>
      <c r="CN54" s="386">
        <v>0</v>
      </c>
      <c r="CO54" s="386">
        <v>0</v>
      </c>
      <c r="CP54" s="386">
        <v>0</v>
      </c>
      <c r="CQ54" s="386">
        <v>3</v>
      </c>
    </row>
    <row r="55" spans="2:95">
      <c r="B55" s="397" t="s">
        <v>1362</v>
      </c>
      <c r="C55" s="386">
        <v>812</v>
      </c>
      <c r="D55" s="386">
        <v>808</v>
      </c>
      <c r="E55" s="386">
        <v>714</v>
      </c>
      <c r="F55" s="386">
        <v>5</v>
      </c>
      <c r="G55" s="386">
        <v>89</v>
      </c>
      <c r="H55" s="386">
        <v>56</v>
      </c>
      <c r="I55" s="386">
        <v>33</v>
      </c>
      <c r="J55" s="386">
        <v>0</v>
      </c>
      <c r="K55" s="386">
        <v>0</v>
      </c>
      <c r="L55" s="386">
        <v>78</v>
      </c>
      <c r="M55" s="386">
        <v>11</v>
      </c>
      <c r="N55" s="386">
        <v>0</v>
      </c>
      <c r="O55" s="386">
        <v>0</v>
      </c>
      <c r="P55" s="386">
        <v>0</v>
      </c>
      <c r="Q55" s="386">
        <v>798</v>
      </c>
      <c r="R55" s="386">
        <v>707</v>
      </c>
      <c r="S55" s="386">
        <v>5</v>
      </c>
      <c r="T55" s="386">
        <v>86</v>
      </c>
      <c r="U55" s="386">
        <v>53</v>
      </c>
      <c r="V55" s="386">
        <v>33</v>
      </c>
      <c r="W55" s="386">
        <v>0</v>
      </c>
      <c r="X55" s="386">
        <v>0</v>
      </c>
      <c r="Y55" s="386">
        <v>75</v>
      </c>
      <c r="Z55" s="386">
        <v>11</v>
      </c>
      <c r="AA55" s="386">
        <v>0</v>
      </c>
      <c r="AB55" s="386">
        <v>0</v>
      </c>
      <c r="AC55" s="386">
        <v>0</v>
      </c>
      <c r="AD55" s="386">
        <v>652</v>
      </c>
      <c r="AE55" s="386">
        <v>652</v>
      </c>
      <c r="AF55" s="386">
        <v>0</v>
      </c>
      <c r="AG55" s="386">
        <v>0</v>
      </c>
      <c r="AH55" s="386">
        <v>0</v>
      </c>
      <c r="AI55" s="386">
        <v>0</v>
      </c>
      <c r="AJ55" s="386">
        <v>0</v>
      </c>
      <c r="AK55" s="386">
        <v>0</v>
      </c>
      <c r="AL55" s="386">
        <v>0</v>
      </c>
      <c r="AM55" s="386">
        <v>0</v>
      </c>
      <c r="AN55" s="386">
        <v>0</v>
      </c>
      <c r="AO55" s="386">
        <v>0</v>
      </c>
      <c r="AP55" s="386">
        <v>0</v>
      </c>
      <c r="AQ55" s="386">
        <v>0</v>
      </c>
      <c r="AR55" s="386">
        <v>0</v>
      </c>
      <c r="AS55" s="386">
        <v>0</v>
      </c>
      <c r="AT55" s="386">
        <v>0</v>
      </c>
      <c r="AU55" s="386">
        <v>0</v>
      </c>
      <c r="AV55" s="386">
        <v>0</v>
      </c>
      <c r="AW55" s="386">
        <v>0</v>
      </c>
      <c r="AX55" s="386">
        <v>0</v>
      </c>
      <c r="AY55" s="386">
        <v>0</v>
      </c>
      <c r="AZ55" s="386">
        <v>0</v>
      </c>
      <c r="BA55" s="386">
        <v>0</v>
      </c>
      <c r="BB55" s="386">
        <v>0</v>
      </c>
      <c r="BC55" s="386">
        <v>0</v>
      </c>
      <c r="BD55" s="386">
        <v>144</v>
      </c>
      <c r="BE55" s="386">
        <v>53</v>
      </c>
      <c r="BF55" s="386">
        <v>5</v>
      </c>
      <c r="BG55" s="386">
        <v>86</v>
      </c>
      <c r="BH55" s="386">
        <v>53</v>
      </c>
      <c r="BI55" s="386">
        <v>33</v>
      </c>
      <c r="BJ55" s="386">
        <v>0</v>
      </c>
      <c r="BK55" s="386">
        <v>0</v>
      </c>
      <c r="BL55" s="386">
        <v>75</v>
      </c>
      <c r="BM55" s="386">
        <v>11</v>
      </c>
      <c r="BN55" s="386">
        <v>0</v>
      </c>
      <c r="BO55" s="386">
        <v>0</v>
      </c>
      <c r="BP55" s="386">
        <v>0</v>
      </c>
      <c r="BQ55" s="386">
        <v>2</v>
      </c>
      <c r="BR55" s="386">
        <v>2</v>
      </c>
      <c r="BS55" s="386">
        <v>0</v>
      </c>
      <c r="BT55" s="386">
        <v>0</v>
      </c>
      <c r="BU55" s="386">
        <v>0</v>
      </c>
      <c r="BV55" s="386">
        <v>0</v>
      </c>
      <c r="BW55" s="386">
        <v>0</v>
      </c>
      <c r="BX55" s="386">
        <v>0</v>
      </c>
      <c r="BY55" s="386">
        <v>0</v>
      </c>
      <c r="BZ55" s="386">
        <v>0</v>
      </c>
      <c r="CA55" s="386">
        <v>0</v>
      </c>
      <c r="CB55" s="386">
        <v>0</v>
      </c>
      <c r="CC55" s="386">
        <v>0</v>
      </c>
      <c r="CD55" s="386">
        <v>10</v>
      </c>
      <c r="CE55" s="386">
        <v>7</v>
      </c>
      <c r="CF55" s="386">
        <v>0</v>
      </c>
      <c r="CG55" s="386">
        <v>3</v>
      </c>
      <c r="CH55" s="386">
        <v>3</v>
      </c>
      <c r="CI55" s="386">
        <v>0</v>
      </c>
      <c r="CJ55" s="386">
        <v>0</v>
      </c>
      <c r="CK55" s="386">
        <v>0</v>
      </c>
      <c r="CL55" s="386">
        <v>3</v>
      </c>
      <c r="CM55" s="386">
        <v>0</v>
      </c>
      <c r="CN55" s="386">
        <v>0</v>
      </c>
      <c r="CO55" s="386">
        <v>0</v>
      </c>
      <c r="CP55" s="386">
        <v>0</v>
      </c>
      <c r="CQ55" s="386">
        <v>4</v>
      </c>
    </row>
    <row r="56" spans="2:95">
      <c r="B56" s="397" t="s">
        <v>1363</v>
      </c>
      <c r="C56" s="386">
        <v>64</v>
      </c>
      <c r="D56" s="386">
        <v>63</v>
      </c>
      <c r="E56" s="386">
        <v>63</v>
      </c>
      <c r="F56" s="386">
        <v>0</v>
      </c>
      <c r="G56" s="386">
        <v>0</v>
      </c>
      <c r="H56" s="386">
        <v>0</v>
      </c>
      <c r="I56" s="386">
        <v>0</v>
      </c>
      <c r="J56" s="386">
        <v>0</v>
      </c>
      <c r="K56" s="386">
        <v>0</v>
      </c>
      <c r="L56" s="386">
        <v>0</v>
      </c>
      <c r="M56" s="386">
        <v>0</v>
      </c>
      <c r="N56" s="386">
        <v>0</v>
      </c>
      <c r="O56" s="386">
        <v>0</v>
      </c>
      <c r="P56" s="386">
        <v>0</v>
      </c>
      <c r="Q56" s="386">
        <v>61</v>
      </c>
      <c r="R56" s="386">
        <v>61</v>
      </c>
      <c r="S56" s="386">
        <v>0</v>
      </c>
      <c r="T56" s="386">
        <v>0</v>
      </c>
      <c r="U56" s="386">
        <v>0</v>
      </c>
      <c r="V56" s="386">
        <v>0</v>
      </c>
      <c r="W56" s="386">
        <v>0</v>
      </c>
      <c r="X56" s="386">
        <v>0</v>
      </c>
      <c r="Y56" s="386">
        <v>0</v>
      </c>
      <c r="Z56" s="386">
        <v>0</v>
      </c>
      <c r="AA56" s="386">
        <v>0</v>
      </c>
      <c r="AB56" s="386">
        <v>0</v>
      </c>
      <c r="AC56" s="386">
        <v>0</v>
      </c>
      <c r="AD56" s="386">
        <v>59</v>
      </c>
      <c r="AE56" s="386">
        <v>59</v>
      </c>
      <c r="AF56" s="386">
        <v>0</v>
      </c>
      <c r="AG56" s="386">
        <v>0</v>
      </c>
      <c r="AH56" s="386">
        <v>0</v>
      </c>
      <c r="AI56" s="386">
        <v>0</v>
      </c>
      <c r="AJ56" s="386">
        <v>0</v>
      </c>
      <c r="AK56" s="386">
        <v>0</v>
      </c>
      <c r="AL56" s="386">
        <v>0</v>
      </c>
      <c r="AM56" s="386">
        <v>0</v>
      </c>
      <c r="AN56" s="386">
        <v>0</v>
      </c>
      <c r="AO56" s="386">
        <v>0</v>
      </c>
      <c r="AP56" s="386">
        <v>0</v>
      </c>
      <c r="AQ56" s="386">
        <v>0</v>
      </c>
      <c r="AR56" s="386">
        <v>0</v>
      </c>
      <c r="AS56" s="386">
        <v>0</v>
      </c>
      <c r="AT56" s="386">
        <v>0</v>
      </c>
      <c r="AU56" s="386">
        <v>0</v>
      </c>
      <c r="AV56" s="386">
        <v>0</v>
      </c>
      <c r="AW56" s="386">
        <v>0</v>
      </c>
      <c r="AX56" s="386">
        <v>0</v>
      </c>
      <c r="AY56" s="386">
        <v>0</v>
      </c>
      <c r="AZ56" s="386">
        <v>0</v>
      </c>
      <c r="BA56" s="386">
        <v>0</v>
      </c>
      <c r="BB56" s="386">
        <v>0</v>
      </c>
      <c r="BC56" s="386">
        <v>0</v>
      </c>
      <c r="BD56" s="386">
        <v>2</v>
      </c>
      <c r="BE56" s="386">
        <v>2</v>
      </c>
      <c r="BF56" s="386">
        <v>0</v>
      </c>
      <c r="BG56" s="386">
        <v>0</v>
      </c>
      <c r="BH56" s="386">
        <v>0</v>
      </c>
      <c r="BI56" s="386">
        <v>0</v>
      </c>
      <c r="BJ56" s="386">
        <v>0</v>
      </c>
      <c r="BK56" s="386">
        <v>0</v>
      </c>
      <c r="BL56" s="386">
        <v>0</v>
      </c>
      <c r="BM56" s="386">
        <v>0</v>
      </c>
      <c r="BN56" s="386">
        <v>0</v>
      </c>
      <c r="BO56" s="386">
        <v>0</v>
      </c>
      <c r="BP56" s="386">
        <v>0</v>
      </c>
      <c r="BQ56" s="386">
        <v>0</v>
      </c>
      <c r="BR56" s="386">
        <v>0</v>
      </c>
      <c r="BS56" s="386">
        <v>0</v>
      </c>
      <c r="BT56" s="386">
        <v>0</v>
      </c>
      <c r="BU56" s="386">
        <v>0</v>
      </c>
      <c r="BV56" s="386">
        <v>0</v>
      </c>
      <c r="BW56" s="386">
        <v>0</v>
      </c>
      <c r="BX56" s="386">
        <v>0</v>
      </c>
      <c r="BY56" s="386">
        <v>0</v>
      </c>
      <c r="BZ56" s="386">
        <v>0</v>
      </c>
      <c r="CA56" s="386">
        <v>0</v>
      </c>
      <c r="CB56" s="386">
        <v>0</v>
      </c>
      <c r="CC56" s="386">
        <v>0</v>
      </c>
      <c r="CD56" s="386">
        <v>2</v>
      </c>
      <c r="CE56" s="386">
        <v>2</v>
      </c>
      <c r="CF56" s="386">
        <v>0</v>
      </c>
      <c r="CG56" s="386">
        <v>0</v>
      </c>
      <c r="CH56" s="386">
        <v>0</v>
      </c>
      <c r="CI56" s="386">
        <v>0</v>
      </c>
      <c r="CJ56" s="386">
        <v>0</v>
      </c>
      <c r="CK56" s="386">
        <v>0</v>
      </c>
      <c r="CL56" s="386">
        <v>0</v>
      </c>
      <c r="CM56" s="386">
        <v>0</v>
      </c>
      <c r="CN56" s="386">
        <v>0</v>
      </c>
      <c r="CO56" s="386">
        <v>0</v>
      </c>
      <c r="CP56" s="386">
        <v>0</v>
      </c>
      <c r="CQ56" s="386">
        <v>1</v>
      </c>
    </row>
    <row r="57" spans="2:95">
      <c r="B57" s="397" t="s">
        <v>1364</v>
      </c>
      <c r="C57" s="386">
        <v>3507</v>
      </c>
      <c r="D57" s="386">
        <v>3495</v>
      </c>
      <c r="E57" s="386">
        <v>2397</v>
      </c>
      <c r="F57" s="386">
        <v>37</v>
      </c>
      <c r="G57" s="386">
        <v>1056</v>
      </c>
      <c r="H57" s="386">
        <v>637</v>
      </c>
      <c r="I57" s="386">
        <v>419</v>
      </c>
      <c r="J57" s="386">
        <v>0</v>
      </c>
      <c r="K57" s="386">
        <v>0</v>
      </c>
      <c r="L57" s="386">
        <v>853</v>
      </c>
      <c r="M57" s="386">
        <v>203</v>
      </c>
      <c r="N57" s="386">
        <v>0</v>
      </c>
      <c r="O57" s="386">
        <v>0</v>
      </c>
      <c r="P57" s="386">
        <v>4</v>
      </c>
      <c r="Q57" s="386">
        <v>3452</v>
      </c>
      <c r="R57" s="386">
        <v>2370</v>
      </c>
      <c r="S57" s="386">
        <v>36</v>
      </c>
      <c r="T57" s="386">
        <v>1041</v>
      </c>
      <c r="U57" s="386">
        <v>623</v>
      </c>
      <c r="V57" s="386">
        <v>418</v>
      </c>
      <c r="W57" s="386">
        <v>0</v>
      </c>
      <c r="X57" s="386">
        <v>0</v>
      </c>
      <c r="Y57" s="386">
        <v>839</v>
      </c>
      <c r="Z57" s="386">
        <v>202</v>
      </c>
      <c r="AA57" s="386">
        <v>0</v>
      </c>
      <c r="AB57" s="386">
        <v>0</v>
      </c>
      <c r="AC57" s="386">
        <v>4</v>
      </c>
      <c r="AD57" s="386">
        <v>2135</v>
      </c>
      <c r="AE57" s="386">
        <v>2123</v>
      </c>
      <c r="AF57" s="386">
        <v>4</v>
      </c>
      <c r="AG57" s="386">
        <v>6</v>
      </c>
      <c r="AH57" s="386">
        <v>5</v>
      </c>
      <c r="AI57" s="386">
        <v>1</v>
      </c>
      <c r="AJ57" s="386">
        <v>0</v>
      </c>
      <c r="AK57" s="386">
        <v>0</v>
      </c>
      <c r="AL57" s="386">
        <v>6</v>
      </c>
      <c r="AM57" s="386">
        <v>0</v>
      </c>
      <c r="AN57" s="386">
        <v>0</v>
      </c>
      <c r="AO57" s="386">
        <v>0</v>
      </c>
      <c r="AP57" s="386">
        <v>1</v>
      </c>
      <c r="AQ57" s="386">
        <v>288</v>
      </c>
      <c r="AR57" s="386">
        <v>0</v>
      </c>
      <c r="AS57" s="386">
        <v>1</v>
      </c>
      <c r="AT57" s="386">
        <v>287</v>
      </c>
      <c r="AU57" s="386">
        <v>0</v>
      </c>
      <c r="AV57" s="386">
        <v>287</v>
      </c>
      <c r="AW57" s="386">
        <v>0</v>
      </c>
      <c r="AX57" s="386">
        <v>0</v>
      </c>
      <c r="AY57" s="386">
        <v>138</v>
      </c>
      <c r="AZ57" s="386">
        <v>149</v>
      </c>
      <c r="BA57" s="386">
        <v>0</v>
      </c>
      <c r="BB57" s="386">
        <v>0</v>
      </c>
      <c r="BC57" s="386">
        <v>0</v>
      </c>
      <c r="BD57" s="386">
        <v>1002</v>
      </c>
      <c r="BE57" s="386">
        <v>238</v>
      </c>
      <c r="BF57" s="386">
        <v>30</v>
      </c>
      <c r="BG57" s="386">
        <v>732</v>
      </c>
      <c r="BH57" s="386">
        <v>605</v>
      </c>
      <c r="BI57" s="386">
        <v>127</v>
      </c>
      <c r="BJ57" s="386">
        <v>0</v>
      </c>
      <c r="BK57" s="386">
        <v>0</v>
      </c>
      <c r="BL57" s="386">
        <v>681</v>
      </c>
      <c r="BM57" s="386">
        <v>51</v>
      </c>
      <c r="BN57" s="386">
        <v>0</v>
      </c>
      <c r="BO57" s="386">
        <v>0</v>
      </c>
      <c r="BP57" s="386">
        <v>2</v>
      </c>
      <c r="BQ57" s="386">
        <v>27</v>
      </c>
      <c r="BR57" s="386">
        <v>9</v>
      </c>
      <c r="BS57" s="386">
        <v>1</v>
      </c>
      <c r="BT57" s="386">
        <v>16</v>
      </c>
      <c r="BU57" s="386">
        <v>13</v>
      </c>
      <c r="BV57" s="386">
        <v>3</v>
      </c>
      <c r="BW57" s="386">
        <v>0</v>
      </c>
      <c r="BX57" s="386">
        <v>0</v>
      </c>
      <c r="BY57" s="386">
        <v>14</v>
      </c>
      <c r="BZ57" s="386">
        <v>2</v>
      </c>
      <c r="CA57" s="386">
        <v>0</v>
      </c>
      <c r="CB57" s="386">
        <v>0</v>
      </c>
      <c r="CC57" s="386">
        <v>1</v>
      </c>
      <c r="CD57" s="386">
        <v>43</v>
      </c>
      <c r="CE57" s="386">
        <v>27</v>
      </c>
      <c r="CF57" s="386">
        <v>1</v>
      </c>
      <c r="CG57" s="386">
        <v>15</v>
      </c>
      <c r="CH57" s="386">
        <v>14</v>
      </c>
      <c r="CI57" s="386">
        <v>1</v>
      </c>
      <c r="CJ57" s="386">
        <v>0</v>
      </c>
      <c r="CK57" s="386">
        <v>0</v>
      </c>
      <c r="CL57" s="386">
        <v>14</v>
      </c>
      <c r="CM57" s="386">
        <v>1</v>
      </c>
      <c r="CN57" s="386">
        <v>0</v>
      </c>
      <c r="CO57" s="386">
        <v>0</v>
      </c>
      <c r="CP57" s="386">
        <v>0</v>
      </c>
      <c r="CQ57" s="386">
        <v>12</v>
      </c>
    </row>
    <row r="58" spans="2:95">
      <c r="B58" s="397" t="s">
        <v>1365</v>
      </c>
      <c r="C58" s="386">
        <v>5115</v>
      </c>
      <c r="D58" s="386">
        <v>5068</v>
      </c>
      <c r="E58" s="386">
        <v>2963</v>
      </c>
      <c r="F58" s="386">
        <v>100</v>
      </c>
      <c r="G58" s="386">
        <v>2000</v>
      </c>
      <c r="H58" s="386">
        <v>818</v>
      </c>
      <c r="I58" s="386">
        <v>826</v>
      </c>
      <c r="J58" s="386">
        <v>356</v>
      </c>
      <c r="K58" s="386">
        <v>0</v>
      </c>
      <c r="L58" s="386">
        <v>1352</v>
      </c>
      <c r="M58" s="386">
        <v>523</v>
      </c>
      <c r="N58" s="386">
        <v>125</v>
      </c>
      <c r="O58" s="386">
        <v>0</v>
      </c>
      <c r="P58" s="386">
        <v>5</v>
      </c>
      <c r="Q58" s="386">
        <v>5001</v>
      </c>
      <c r="R58" s="386">
        <v>2925</v>
      </c>
      <c r="S58" s="386">
        <v>97</v>
      </c>
      <c r="T58" s="386">
        <v>1974</v>
      </c>
      <c r="U58" s="386">
        <v>799</v>
      </c>
      <c r="V58" s="386">
        <v>822</v>
      </c>
      <c r="W58" s="386">
        <v>353</v>
      </c>
      <c r="X58" s="386">
        <v>0</v>
      </c>
      <c r="Y58" s="386">
        <v>1332</v>
      </c>
      <c r="Z58" s="386">
        <v>518</v>
      </c>
      <c r="AA58" s="386">
        <v>124</v>
      </c>
      <c r="AB58" s="386">
        <v>0</v>
      </c>
      <c r="AC58" s="386">
        <v>5</v>
      </c>
      <c r="AD58" s="386">
        <v>2838</v>
      </c>
      <c r="AE58" s="386">
        <v>2576</v>
      </c>
      <c r="AF58" s="386">
        <v>6</v>
      </c>
      <c r="AG58" s="386">
        <v>255</v>
      </c>
      <c r="AH58" s="386">
        <v>13</v>
      </c>
      <c r="AI58" s="386">
        <v>26</v>
      </c>
      <c r="AJ58" s="386">
        <v>216</v>
      </c>
      <c r="AK58" s="386">
        <v>0</v>
      </c>
      <c r="AL58" s="386">
        <v>73</v>
      </c>
      <c r="AM58" s="386">
        <v>115</v>
      </c>
      <c r="AN58" s="386">
        <v>67</v>
      </c>
      <c r="AO58" s="386">
        <v>0</v>
      </c>
      <c r="AP58" s="386">
        <v>1</v>
      </c>
      <c r="AQ58" s="386">
        <v>342</v>
      </c>
      <c r="AR58" s="386">
        <v>1</v>
      </c>
      <c r="AS58" s="386">
        <v>0</v>
      </c>
      <c r="AT58" s="386">
        <v>341</v>
      </c>
      <c r="AU58" s="386">
        <v>22</v>
      </c>
      <c r="AV58" s="386">
        <v>319</v>
      </c>
      <c r="AW58" s="386">
        <v>0</v>
      </c>
      <c r="AX58" s="386">
        <v>0</v>
      </c>
      <c r="AY58" s="386">
        <v>221</v>
      </c>
      <c r="AZ58" s="386">
        <v>120</v>
      </c>
      <c r="BA58" s="386">
        <v>0</v>
      </c>
      <c r="BB58" s="386">
        <v>0</v>
      </c>
      <c r="BC58" s="386">
        <v>0</v>
      </c>
      <c r="BD58" s="386">
        <v>1751</v>
      </c>
      <c r="BE58" s="386">
        <v>331</v>
      </c>
      <c r="BF58" s="386">
        <v>85</v>
      </c>
      <c r="BG58" s="386">
        <v>1333</v>
      </c>
      <c r="BH58" s="386">
        <v>758</v>
      </c>
      <c r="BI58" s="386">
        <v>448</v>
      </c>
      <c r="BJ58" s="386">
        <v>127</v>
      </c>
      <c r="BK58" s="386">
        <v>0</v>
      </c>
      <c r="BL58" s="386">
        <v>1014</v>
      </c>
      <c r="BM58" s="386">
        <v>265</v>
      </c>
      <c r="BN58" s="386">
        <v>54</v>
      </c>
      <c r="BO58" s="386">
        <v>0</v>
      </c>
      <c r="BP58" s="386">
        <v>2</v>
      </c>
      <c r="BQ58" s="386">
        <v>70</v>
      </c>
      <c r="BR58" s="386">
        <v>17</v>
      </c>
      <c r="BS58" s="386">
        <v>6</v>
      </c>
      <c r="BT58" s="386">
        <v>45</v>
      </c>
      <c r="BU58" s="386">
        <v>6</v>
      </c>
      <c r="BV58" s="386">
        <v>29</v>
      </c>
      <c r="BW58" s="386">
        <v>10</v>
      </c>
      <c r="BX58" s="386">
        <v>0</v>
      </c>
      <c r="BY58" s="386">
        <v>24</v>
      </c>
      <c r="BZ58" s="386">
        <v>18</v>
      </c>
      <c r="CA58" s="386">
        <v>3</v>
      </c>
      <c r="CB58" s="386">
        <v>0</v>
      </c>
      <c r="CC58" s="386">
        <v>2</v>
      </c>
      <c r="CD58" s="386">
        <v>67</v>
      </c>
      <c r="CE58" s="386">
        <v>38</v>
      </c>
      <c r="CF58" s="386">
        <v>3</v>
      </c>
      <c r="CG58" s="386">
        <v>26</v>
      </c>
      <c r="CH58" s="386">
        <v>19</v>
      </c>
      <c r="CI58" s="386">
        <v>4</v>
      </c>
      <c r="CJ58" s="386">
        <v>3</v>
      </c>
      <c r="CK58" s="386">
        <v>0</v>
      </c>
      <c r="CL58" s="386">
        <v>20</v>
      </c>
      <c r="CM58" s="386">
        <v>5</v>
      </c>
      <c r="CN58" s="386">
        <v>1</v>
      </c>
      <c r="CO58" s="386">
        <v>0</v>
      </c>
      <c r="CP58" s="386">
        <v>0</v>
      </c>
      <c r="CQ58" s="386">
        <v>47</v>
      </c>
    </row>
    <row r="59" spans="2:95">
      <c r="B59" s="397" t="s">
        <v>1366</v>
      </c>
      <c r="C59" s="386">
        <v>2308</v>
      </c>
      <c r="D59" s="386">
        <v>2288</v>
      </c>
      <c r="E59" s="386">
        <v>1589</v>
      </c>
      <c r="F59" s="386">
        <v>30</v>
      </c>
      <c r="G59" s="386">
        <v>668</v>
      </c>
      <c r="H59" s="386">
        <v>229</v>
      </c>
      <c r="I59" s="386">
        <v>210</v>
      </c>
      <c r="J59" s="386">
        <v>229</v>
      </c>
      <c r="K59" s="386">
        <v>0</v>
      </c>
      <c r="L59" s="386">
        <v>377</v>
      </c>
      <c r="M59" s="386">
        <v>185</v>
      </c>
      <c r="N59" s="386">
        <v>106</v>
      </c>
      <c r="O59" s="386">
        <v>0</v>
      </c>
      <c r="P59" s="386">
        <v>1</v>
      </c>
      <c r="Q59" s="386">
        <v>2264</v>
      </c>
      <c r="R59" s="386">
        <v>1568</v>
      </c>
      <c r="S59" s="386">
        <v>30</v>
      </c>
      <c r="T59" s="386">
        <v>665</v>
      </c>
      <c r="U59" s="386">
        <v>226</v>
      </c>
      <c r="V59" s="386">
        <v>210</v>
      </c>
      <c r="W59" s="386">
        <v>229</v>
      </c>
      <c r="X59" s="386">
        <v>0</v>
      </c>
      <c r="Y59" s="386">
        <v>374</v>
      </c>
      <c r="Z59" s="386">
        <v>185</v>
      </c>
      <c r="AA59" s="386">
        <v>106</v>
      </c>
      <c r="AB59" s="386">
        <v>0</v>
      </c>
      <c r="AC59" s="386">
        <v>1</v>
      </c>
      <c r="AD59" s="386">
        <v>1442</v>
      </c>
      <c r="AE59" s="386">
        <v>1434</v>
      </c>
      <c r="AF59" s="386">
        <v>5</v>
      </c>
      <c r="AG59" s="386">
        <v>3</v>
      </c>
      <c r="AH59" s="386">
        <v>3</v>
      </c>
      <c r="AI59" s="386">
        <v>0</v>
      </c>
      <c r="AJ59" s="386">
        <v>0</v>
      </c>
      <c r="AK59" s="386">
        <v>0</v>
      </c>
      <c r="AL59" s="386">
        <v>3</v>
      </c>
      <c r="AM59" s="386">
        <v>0</v>
      </c>
      <c r="AN59" s="386">
        <v>0</v>
      </c>
      <c r="AO59" s="386">
        <v>0</v>
      </c>
      <c r="AP59" s="386">
        <v>0</v>
      </c>
      <c r="AQ59" s="386">
        <v>393</v>
      </c>
      <c r="AR59" s="386">
        <v>0</v>
      </c>
      <c r="AS59" s="386">
        <v>0</v>
      </c>
      <c r="AT59" s="386">
        <v>393</v>
      </c>
      <c r="AU59" s="386">
        <v>14</v>
      </c>
      <c r="AV59" s="386">
        <v>150</v>
      </c>
      <c r="AW59" s="386">
        <v>229</v>
      </c>
      <c r="AX59" s="386">
        <v>0</v>
      </c>
      <c r="AY59" s="386">
        <v>126</v>
      </c>
      <c r="AZ59" s="386">
        <v>161</v>
      </c>
      <c r="BA59" s="386">
        <v>106</v>
      </c>
      <c r="BB59" s="386">
        <v>0</v>
      </c>
      <c r="BC59" s="386">
        <v>0</v>
      </c>
      <c r="BD59" s="386">
        <v>423</v>
      </c>
      <c r="BE59" s="386">
        <v>131</v>
      </c>
      <c r="BF59" s="386">
        <v>24</v>
      </c>
      <c r="BG59" s="386">
        <v>267</v>
      </c>
      <c r="BH59" s="386">
        <v>207</v>
      </c>
      <c r="BI59" s="386">
        <v>60</v>
      </c>
      <c r="BJ59" s="386">
        <v>0</v>
      </c>
      <c r="BK59" s="386">
        <v>0</v>
      </c>
      <c r="BL59" s="386">
        <v>243</v>
      </c>
      <c r="BM59" s="386">
        <v>24</v>
      </c>
      <c r="BN59" s="386">
        <v>0</v>
      </c>
      <c r="BO59" s="386">
        <v>0</v>
      </c>
      <c r="BP59" s="386">
        <v>1</v>
      </c>
      <c r="BQ59" s="386">
        <v>6</v>
      </c>
      <c r="BR59" s="386">
        <v>3</v>
      </c>
      <c r="BS59" s="386">
        <v>1</v>
      </c>
      <c r="BT59" s="386">
        <v>2</v>
      </c>
      <c r="BU59" s="386">
        <v>2</v>
      </c>
      <c r="BV59" s="386">
        <v>0</v>
      </c>
      <c r="BW59" s="386">
        <v>0</v>
      </c>
      <c r="BX59" s="386">
        <v>0</v>
      </c>
      <c r="BY59" s="386">
        <v>2</v>
      </c>
      <c r="BZ59" s="386">
        <v>0</v>
      </c>
      <c r="CA59" s="386">
        <v>0</v>
      </c>
      <c r="CB59" s="386">
        <v>0</v>
      </c>
      <c r="CC59" s="386">
        <v>0</v>
      </c>
      <c r="CD59" s="386">
        <v>24</v>
      </c>
      <c r="CE59" s="386">
        <v>21</v>
      </c>
      <c r="CF59" s="386">
        <v>0</v>
      </c>
      <c r="CG59" s="386">
        <v>3</v>
      </c>
      <c r="CH59" s="386">
        <v>3</v>
      </c>
      <c r="CI59" s="386">
        <v>0</v>
      </c>
      <c r="CJ59" s="386">
        <v>0</v>
      </c>
      <c r="CK59" s="386">
        <v>0</v>
      </c>
      <c r="CL59" s="386">
        <v>3</v>
      </c>
      <c r="CM59" s="386">
        <v>0</v>
      </c>
      <c r="CN59" s="386">
        <v>0</v>
      </c>
      <c r="CO59" s="386">
        <v>0</v>
      </c>
      <c r="CP59" s="386">
        <v>0</v>
      </c>
      <c r="CQ59" s="386">
        <v>20</v>
      </c>
    </row>
    <row r="60" spans="2:95">
      <c r="B60" s="397" t="s">
        <v>1367</v>
      </c>
      <c r="C60" s="386">
        <v>6798</v>
      </c>
      <c r="D60" s="386">
        <v>6740</v>
      </c>
      <c r="E60" s="386">
        <v>2326</v>
      </c>
      <c r="F60" s="386">
        <v>76</v>
      </c>
      <c r="G60" s="386">
        <v>4318</v>
      </c>
      <c r="H60" s="386">
        <v>1012</v>
      </c>
      <c r="I60" s="386">
        <v>2005</v>
      </c>
      <c r="J60" s="386">
        <v>605</v>
      </c>
      <c r="K60" s="386">
        <v>696</v>
      </c>
      <c r="L60" s="386">
        <v>2196</v>
      </c>
      <c r="M60" s="386">
        <v>1483</v>
      </c>
      <c r="N60" s="386">
        <v>526</v>
      </c>
      <c r="O60" s="386">
        <v>113</v>
      </c>
      <c r="P60" s="386">
        <v>17</v>
      </c>
      <c r="Q60" s="386">
        <v>6651</v>
      </c>
      <c r="R60" s="386">
        <v>2281</v>
      </c>
      <c r="S60" s="386">
        <v>73</v>
      </c>
      <c r="T60" s="386">
        <v>4277</v>
      </c>
      <c r="U60" s="386">
        <v>996</v>
      </c>
      <c r="V60" s="386">
        <v>1994</v>
      </c>
      <c r="W60" s="386">
        <v>594</v>
      </c>
      <c r="X60" s="386">
        <v>693</v>
      </c>
      <c r="Y60" s="386">
        <v>2168</v>
      </c>
      <c r="Z60" s="386">
        <v>1472</v>
      </c>
      <c r="AA60" s="386">
        <v>524</v>
      </c>
      <c r="AB60" s="386">
        <v>113</v>
      </c>
      <c r="AC60" s="386">
        <v>17</v>
      </c>
      <c r="AD60" s="386">
        <v>3163</v>
      </c>
      <c r="AE60" s="386">
        <v>2054</v>
      </c>
      <c r="AF60" s="386">
        <v>5</v>
      </c>
      <c r="AG60" s="386">
        <v>1096</v>
      </c>
      <c r="AH60" s="386">
        <v>17</v>
      </c>
      <c r="AI60" s="386">
        <v>212</v>
      </c>
      <c r="AJ60" s="386">
        <v>245</v>
      </c>
      <c r="AK60" s="386">
        <v>622</v>
      </c>
      <c r="AL60" s="386">
        <v>215</v>
      </c>
      <c r="AM60" s="386">
        <v>414</v>
      </c>
      <c r="AN60" s="386">
        <v>370</v>
      </c>
      <c r="AO60" s="386">
        <v>97</v>
      </c>
      <c r="AP60" s="386">
        <v>8</v>
      </c>
      <c r="AQ60" s="386">
        <v>468</v>
      </c>
      <c r="AR60" s="386">
        <v>0</v>
      </c>
      <c r="AS60" s="386">
        <v>0</v>
      </c>
      <c r="AT60" s="386">
        <v>468</v>
      </c>
      <c r="AU60" s="386">
        <v>20</v>
      </c>
      <c r="AV60" s="386">
        <v>448</v>
      </c>
      <c r="AW60" s="386">
        <v>0</v>
      </c>
      <c r="AX60" s="386">
        <v>0</v>
      </c>
      <c r="AY60" s="386">
        <v>249</v>
      </c>
      <c r="AZ60" s="386">
        <v>219</v>
      </c>
      <c r="BA60" s="386">
        <v>0</v>
      </c>
      <c r="BB60" s="386">
        <v>0</v>
      </c>
      <c r="BC60" s="386">
        <v>0</v>
      </c>
      <c r="BD60" s="386">
        <v>2868</v>
      </c>
      <c r="BE60" s="386">
        <v>209</v>
      </c>
      <c r="BF60" s="386">
        <v>68</v>
      </c>
      <c r="BG60" s="386">
        <v>2581</v>
      </c>
      <c r="BH60" s="386">
        <v>945</v>
      </c>
      <c r="BI60" s="386">
        <v>1249</v>
      </c>
      <c r="BJ60" s="386">
        <v>326</v>
      </c>
      <c r="BK60" s="386">
        <v>61</v>
      </c>
      <c r="BL60" s="386">
        <v>1646</v>
      </c>
      <c r="BM60" s="386">
        <v>781</v>
      </c>
      <c r="BN60" s="386">
        <v>140</v>
      </c>
      <c r="BO60" s="386">
        <v>14</v>
      </c>
      <c r="BP60" s="386">
        <v>8</v>
      </c>
      <c r="BQ60" s="386">
        <v>152</v>
      </c>
      <c r="BR60" s="386">
        <v>18</v>
      </c>
      <c r="BS60" s="386">
        <v>0</v>
      </c>
      <c r="BT60" s="386">
        <v>132</v>
      </c>
      <c r="BU60" s="386">
        <v>14</v>
      </c>
      <c r="BV60" s="386">
        <v>85</v>
      </c>
      <c r="BW60" s="386">
        <v>23</v>
      </c>
      <c r="BX60" s="386">
        <v>10</v>
      </c>
      <c r="BY60" s="386">
        <v>58</v>
      </c>
      <c r="BZ60" s="386">
        <v>58</v>
      </c>
      <c r="CA60" s="386">
        <v>14</v>
      </c>
      <c r="CB60" s="386">
        <v>2</v>
      </c>
      <c r="CC60" s="386">
        <v>1</v>
      </c>
      <c r="CD60" s="386">
        <v>89</v>
      </c>
      <c r="CE60" s="386">
        <v>45</v>
      </c>
      <c r="CF60" s="386">
        <v>3</v>
      </c>
      <c r="CG60" s="386">
        <v>41</v>
      </c>
      <c r="CH60" s="386">
        <v>16</v>
      </c>
      <c r="CI60" s="386">
        <v>11</v>
      </c>
      <c r="CJ60" s="386">
        <v>11</v>
      </c>
      <c r="CK60" s="386">
        <v>3</v>
      </c>
      <c r="CL60" s="386">
        <v>28</v>
      </c>
      <c r="CM60" s="386">
        <v>11</v>
      </c>
      <c r="CN60" s="386">
        <v>2</v>
      </c>
      <c r="CO60" s="386">
        <v>0</v>
      </c>
      <c r="CP60" s="386">
        <v>0</v>
      </c>
      <c r="CQ60" s="386">
        <v>58</v>
      </c>
    </row>
    <row r="61" spans="2:95">
      <c r="B61" s="397" t="s">
        <v>1368</v>
      </c>
      <c r="C61" s="386">
        <v>1117</v>
      </c>
      <c r="D61" s="386">
        <v>1113</v>
      </c>
      <c r="E61" s="386">
        <v>1093</v>
      </c>
      <c r="F61" s="386">
        <v>3</v>
      </c>
      <c r="G61" s="386">
        <v>14</v>
      </c>
      <c r="H61" s="386">
        <v>14</v>
      </c>
      <c r="I61" s="386">
        <v>0</v>
      </c>
      <c r="J61" s="386">
        <v>0</v>
      </c>
      <c r="K61" s="386">
        <v>0</v>
      </c>
      <c r="L61" s="386">
        <v>14</v>
      </c>
      <c r="M61" s="386">
        <v>0</v>
      </c>
      <c r="N61" s="386">
        <v>0</v>
      </c>
      <c r="O61" s="386">
        <v>0</v>
      </c>
      <c r="P61" s="386">
        <v>3</v>
      </c>
      <c r="Q61" s="386">
        <v>1098</v>
      </c>
      <c r="R61" s="386">
        <v>1079</v>
      </c>
      <c r="S61" s="386">
        <v>2</v>
      </c>
      <c r="T61" s="386">
        <v>14</v>
      </c>
      <c r="U61" s="386">
        <v>14</v>
      </c>
      <c r="V61" s="386">
        <v>0</v>
      </c>
      <c r="W61" s="386">
        <v>0</v>
      </c>
      <c r="X61" s="386">
        <v>0</v>
      </c>
      <c r="Y61" s="386">
        <v>14</v>
      </c>
      <c r="Z61" s="386">
        <v>0</v>
      </c>
      <c r="AA61" s="386">
        <v>0</v>
      </c>
      <c r="AB61" s="386">
        <v>0</v>
      </c>
      <c r="AC61" s="386">
        <v>3</v>
      </c>
      <c r="AD61" s="386">
        <v>1058</v>
      </c>
      <c r="AE61" s="386">
        <v>1051</v>
      </c>
      <c r="AF61" s="386">
        <v>1</v>
      </c>
      <c r="AG61" s="386">
        <v>4</v>
      </c>
      <c r="AH61" s="386">
        <v>4</v>
      </c>
      <c r="AI61" s="386">
        <v>0</v>
      </c>
      <c r="AJ61" s="386">
        <v>0</v>
      </c>
      <c r="AK61" s="386">
        <v>0</v>
      </c>
      <c r="AL61" s="386">
        <v>4</v>
      </c>
      <c r="AM61" s="386">
        <v>0</v>
      </c>
      <c r="AN61" s="386">
        <v>0</v>
      </c>
      <c r="AO61" s="386">
        <v>0</v>
      </c>
      <c r="AP61" s="386">
        <v>2</v>
      </c>
      <c r="AQ61" s="386">
        <v>0</v>
      </c>
      <c r="AR61" s="386">
        <v>0</v>
      </c>
      <c r="AS61" s="386">
        <v>0</v>
      </c>
      <c r="AT61" s="386">
        <v>0</v>
      </c>
      <c r="AU61" s="386">
        <v>0</v>
      </c>
      <c r="AV61" s="386">
        <v>0</v>
      </c>
      <c r="AW61" s="386">
        <v>0</v>
      </c>
      <c r="AX61" s="386">
        <v>0</v>
      </c>
      <c r="AY61" s="386">
        <v>0</v>
      </c>
      <c r="AZ61" s="386">
        <v>0</v>
      </c>
      <c r="BA61" s="386">
        <v>0</v>
      </c>
      <c r="BB61" s="386">
        <v>0</v>
      </c>
      <c r="BC61" s="386">
        <v>0</v>
      </c>
      <c r="BD61" s="386">
        <v>39</v>
      </c>
      <c r="BE61" s="386">
        <v>27</v>
      </c>
      <c r="BF61" s="386">
        <v>1</v>
      </c>
      <c r="BG61" s="386">
        <v>10</v>
      </c>
      <c r="BH61" s="386">
        <v>10</v>
      </c>
      <c r="BI61" s="386">
        <v>0</v>
      </c>
      <c r="BJ61" s="386">
        <v>0</v>
      </c>
      <c r="BK61" s="386">
        <v>0</v>
      </c>
      <c r="BL61" s="386">
        <v>10</v>
      </c>
      <c r="BM61" s="386">
        <v>0</v>
      </c>
      <c r="BN61" s="386">
        <v>0</v>
      </c>
      <c r="BO61" s="386">
        <v>0</v>
      </c>
      <c r="BP61" s="386">
        <v>1</v>
      </c>
      <c r="BQ61" s="386">
        <v>1</v>
      </c>
      <c r="BR61" s="386">
        <v>1</v>
      </c>
      <c r="BS61" s="386">
        <v>0</v>
      </c>
      <c r="BT61" s="386">
        <v>0</v>
      </c>
      <c r="BU61" s="386">
        <v>0</v>
      </c>
      <c r="BV61" s="386">
        <v>0</v>
      </c>
      <c r="BW61" s="386">
        <v>0</v>
      </c>
      <c r="BX61" s="386">
        <v>0</v>
      </c>
      <c r="BY61" s="386">
        <v>0</v>
      </c>
      <c r="BZ61" s="386">
        <v>0</v>
      </c>
      <c r="CA61" s="386">
        <v>0</v>
      </c>
      <c r="CB61" s="386">
        <v>0</v>
      </c>
      <c r="CC61" s="386">
        <v>0</v>
      </c>
      <c r="CD61" s="386">
        <v>15</v>
      </c>
      <c r="CE61" s="386">
        <v>14</v>
      </c>
      <c r="CF61" s="386">
        <v>1</v>
      </c>
      <c r="CG61" s="386">
        <v>0</v>
      </c>
      <c r="CH61" s="386">
        <v>0</v>
      </c>
      <c r="CI61" s="386">
        <v>0</v>
      </c>
      <c r="CJ61" s="386">
        <v>0</v>
      </c>
      <c r="CK61" s="386">
        <v>0</v>
      </c>
      <c r="CL61" s="386">
        <v>0</v>
      </c>
      <c r="CM61" s="386">
        <v>0</v>
      </c>
      <c r="CN61" s="386">
        <v>0</v>
      </c>
      <c r="CO61" s="386">
        <v>0</v>
      </c>
      <c r="CP61" s="386">
        <v>0</v>
      </c>
      <c r="CQ61" s="386">
        <v>4</v>
      </c>
    </row>
    <row r="62" spans="2:95">
      <c r="B62" s="397" t="s">
        <v>1369</v>
      </c>
      <c r="C62" s="386">
        <v>5191</v>
      </c>
      <c r="D62" s="386">
        <v>5160</v>
      </c>
      <c r="E62" s="386">
        <v>1972</v>
      </c>
      <c r="F62" s="386">
        <v>121</v>
      </c>
      <c r="G62" s="386">
        <v>3055</v>
      </c>
      <c r="H62" s="386">
        <v>837</v>
      </c>
      <c r="I62" s="386">
        <v>1669</v>
      </c>
      <c r="J62" s="386">
        <v>385</v>
      </c>
      <c r="K62" s="386">
        <v>164</v>
      </c>
      <c r="L62" s="386">
        <v>1712</v>
      </c>
      <c r="M62" s="386">
        <v>1144</v>
      </c>
      <c r="N62" s="386">
        <v>187</v>
      </c>
      <c r="O62" s="386">
        <v>12</v>
      </c>
      <c r="P62" s="386">
        <v>11</v>
      </c>
      <c r="Q62" s="386">
        <v>5098</v>
      </c>
      <c r="R62" s="386">
        <v>1937</v>
      </c>
      <c r="S62" s="386">
        <v>119</v>
      </c>
      <c r="T62" s="386">
        <v>3030</v>
      </c>
      <c r="U62" s="386">
        <v>828</v>
      </c>
      <c r="V62" s="386">
        <v>1659</v>
      </c>
      <c r="W62" s="386">
        <v>379</v>
      </c>
      <c r="X62" s="386">
        <v>164</v>
      </c>
      <c r="Y62" s="386">
        <v>1695</v>
      </c>
      <c r="Z62" s="386">
        <v>1137</v>
      </c>
      <c r="AA62" s="386">
        <v>186</v>
      </c>
      <c r="AB62" s="386">
        <v>12</v>
      </c>
      <c r="AC62" s="386">
        <v>11</v>
      </c>
      <c r="AD62" s="386">
        <v>1842</v>
      </c>
      <c r="AE62" s="386">
        <v>1521</v>
      </c>
      <c r="AF62" s="386">
        <v>5</v>
      </c>
      <c r="AG62" s="386">
        <v>312</v>
      </c>
      <c r="AH62" s="386">
        <v>9</v>
      </c>
      <c r="AI62" s="386">
        <v>93</v>
      </c>
      <c r="AJ62" s="386">
        <v>129</v>
      </c>
      <c r="AK62" s="386">
        <v>81</v>
      </c>
      <c r="AL62" s="386">
        <v>93</v>
      </c>
      <c r="AM62" s="386">
        <v>140</v>
      </c>
      <c r="AN62" s="386">
        <v>71</v>
      </c>
      <c r="AO62" s="386">
        <v>8</v>
      </c>
      <c r="AP62" s="386">
        <v>3</v>
      </c>
      <c r="AQ62" s="386">
        <v>949</v>
      </c>
      <c r="AR62" s="386">
        <v>0</v>
      </c>
      <c r="AS62" s="386">
        <v>2</v>
      </c>
      <c r="AT62" s="386">
        <v>947</v>
      </c>
      <c r="AU62" s="386">
        <v>0</v>
      </c>
      <c r="AV62" s="386">
        <v>947</v>
      </c>
      <c r="AW62" s="386">
        <v>0</v>
      </c>
      <c r="AX62" s="386">
        <v>0</v>
      </c>
      <c r="AY62" s="386">
        <v>410</v>
      </c>
      <c r="AZ62" s="386">
        <v>537</v>
      </c>
      <c r="BA62" s="386">
        <v>0</v>
      </c>
      <c r="BB62" s="386">
        <v>0</v>
      </c>
      <c r="BC62" s="386">
        <v>0</v>
      </c>
      <c r="BD62" s="386">
        <v>2213</v>
      </c>
      <c r="BE62" s="386">
        <v>408</v>
      </c>
      <c r="BF62" s="386">
        <v>112</v>
      </c>
      <c r="BG62" s="386">
        <v>1685</v>
      </c>
      <c r="BH62" s="386">
        <v>790</v>
      </c>
      <c r="BI62" s="386">
        <v>597</v>
      </c>
      <c r="BJ62" s="386">
        <v>225</v>
      </c>
      <c r="BK62" s="386">
        <v>73</v>
      </c>
      <c r="BL62" s="386">
        <v>1150</v>
      </c>
      <c r="BM62" s="386">
        <v>430</v>
      </c>
      <c r="BN62" s="386">
        <v>101</v>
      </c>
      <c r="BO62" s="386">
        <v>4</v>
      </c>
      <c r="BP62" s="386">
        <v>8</v>
      </c>
      <c r="BQ62" s="386">
        <v>94</v>
      </c>
      <c r="BR62" s="386">
        <v>8</v>
      </c>
      <c r="BS62" s="386">
        <v>0</v>
      </c>
      <c r="BT62" s="386">
        <v>86</v>
      </c>
      <c r="BU62" s="386">
        <v>29</v>
      </c>
      <c r="BV62" s="386">
        <v>22</v>
      </c>
      <c r="BW62" s="386">
        <v>25</v>
      </c>
      <c r="BX62" s="386">
        <v>10</v>
      </c>
      <c r="BY62" s="386">
        <v>42</v>
      </c>
      <c r="BZ62" s="386">
        <v>30</v>
      </c>
      <c r="CA62" s="386">
        <v>14</v>
      </c>
      <c r="CB62" s="386">
        <v>0</v>
      </c>
      <c r="CC62" s="386">
        <v>0</v>
      </c>
      <c r="CD62" s="386">
        <v>62</v>
      </c>
      <c r="CE62" s="386">
        <v>35</v>
      </c>
      <c r="CF62" s="386">
        <v>2</v>
      </c>
      <c r="CG62" s="386">
        <v>25</v>
      </c>
      <c r="CH62" s="386">
        <v>9</v>
      </c>
      <c r="CI62" s="386">
        <v>10</v>
      </c>
      <c r="CJ62" s="386">
        <v>6</v>
      </c>
      <c r="CK62" s="386">
        <v>0</v>
      </c>
      <c r="CL62" s="386">
        <v>17</v>
      </c>
      <c r="CM62" s="386">
        <v>7</v>
      </c>
      <c r="CN62" s="386">
        <v>1</v>
      </c>
      <c r="CO62" s="386">
        <v>0</v>
      </c>
      <c r="CP62" s="386">
        <v>0</v>
      </c>
      <c r="CQ62" s="386">
        <v>31</v>
      </c>
    </row>
    <row r="63" spans="2:95">
      <c r="B63" s="397" t="s">
        <v>1370</v>
      </c>
      <c r="C63" s="386">
        <v>595</v>
      </c>
      <c r="D63" s="386">
        <v>592</v>
      </c>
      <c r="E63" s="386">
        <v>591</v>
      </c>
      <c r="F63" s="386">
        <v>0</v>
      </c>
      <c r="G63" s="386">
        <v>0</v>
      </c>
      <c r="H63" s="386">
        <v>0</v>
      </c>
      <c r="I63" s="386">
        <v>0</v>
      </c>
      <c r="J63" s="386">
        <v>0</v>
      </c>
      <c r="K63" s="386">
        <v>0</v>
      </c>
      <c r="L63" s="386">
        <v>0</v>
      </c>
      <c r="M63" s="386">
        <v>0</v>
      </c>
      <c r="N63" s="386">
        <v>0</v>
      </c>
      <c r="O63" s="386">
        <v>0</v>
      </c>
      <c r="P63" s="386">
        <v>1</v>
      </c>
      <c r="Q63" s="386">
        <v>586</v>
      </c>
      <c r="R63" s="386">
        <v>585</v>
      </c>
      <c r="S63" s="386">
        <v>0</v>
      </c>
      <c r="T63" s="386">
        <v>0</v>
      </c>
      <c r="U63" s="386">
        <v>0</v>
      </c>
      <c r="V63" s="386">
        <v>0</v>
      </c>
      <c r="W63" s="386">
        <v>0</v>
      </c>
      <c r="X63" s="386">
        <v>0</v>
      </c>
      <c r="Y63" s="386">
        <v>0</v>
      </c>
      <c r="Z63" s="386">
        <v>0</v>
      </c>
      <c r="AA63" s="386">
        <v>0</v>
      </c>
      <c r="AB63" s="386">
        <v>0</v>
      </c>
      <c r="AC63" s="386">
        <v>1</v>
      </c>
      <c r="AD63" s="386">
        <v>580</v>
      </c>
      <c r="AE63" s="386">
        <v>579</v>
      </c>
      <c r="AF63" s="386">
        <v>0</v>
      </c>
      <c r="AG63" s="386">
        <v>0</v>
      </c>
      <c r="AH63" s="386">
        <v>0</v>
      </c>
      <c r="AI63" s="386">
        <v>0</v>
      </c>
      <c r="AJ63" s="386">
        <v>0</v>
      </c>
      <c r="AK63" s="386">
        <v>0</v>
      </c>
      <c r="AL63" s="386">
        <v>0</v>
      </c>
      <c r="AM63" s="386">
        <v>0</v>
      </c>
      <c r="AN63" s="386">
        <v>0</v>
      </c>
      <c r="AO63" s="386">
        <v>0</v>
      </c>
      <c r="AP63" s="386">
        <v>1</v>
      </c>
      <c r="AQ63" s="386">
        <v>0</v>
      </c>
      <c r="AR63" s="386">
        <v>0</v>
      </c>
      <c r="AS63" s="386">
        <v>0</v>
      </c>
      <c r="AT63" s="386">
        <v>0</v>
      </c>
      <c r="AU63" s="386">
        <v>0</v>
      </c>
      <c r="AV63" s="386">
        <v>0</v>
      </c>
      <c r="AW63" s="386">
        <v>0</v>
      </c>
      <c r="AX63" s="386">
        <v>0</v>
      </c>
      <c r="AY63" s="386">
        <v>0</v>
      </c>
      <c r="AZ63" s="386">
        <v>0</v>
      </c>
      <c r="BA63" s="386">
        <v>0</v>
      </c>
      <c r="BB63" s="386">
        <v>0</v>
      </c>
      <c r="BC63" s="386">
        <v>0</v>
      </c>
      <c r="BD63" s="386">
        <v>6</v>
      </c>
      <c r="BE63" s="386">
        <v>6</v>
      </c>
      <c r="BF63" s="386">
        <v>0</v>
      </c>
      <c r="BG63" s="386">
        <v>0</v>
      </c>
      <c r="BH63" s="386">
        <v>0</v>
      </c>
      <c r="BI63" s="386">
        <v>0</v>
      </c>
      <c r="BJ63" s="386">
        <v>0</v>
      </c>
      <c r="BK63" s="386">
        <v>0</v>
      </c>
      <c r="BL63" s="386">
        <v>0</v>
      </c>
      <c r="BM63" s="386">
        <v>0</v>
      </c>
      <c r="BN63" s="386">
        <v>0</v>
      </c>
      <c r="BO63" s="386">
        <v>0</v>
      </c>
      <c r="BP63" s="386">
        <v>0</v>
      </c>
      <c r="BQ63" s="386">
        <v>0</v>
      </c>
      <c r="BR63" s="386">
        <v>0</v>
      </c>
      <c r="BS63" s="386">
        <v>0</v>
      </c>
      <c r="BT63" s="386">
        <v>0</v>
      </c>
      <c r="BU63" s="386">
        <v>0</v>
      </c>
      <c r="BV63" s="386">
        <v>0</v>
      </c>
      <c r="BW63" s="386">
        <v>0</v>
      </c>
      <c r="BX63" s="386">
        <v>0</v>
      </c>
      <c r="BY63" s="386">
        <v>0</v>
      </c>
      <c r="BZ63" s="386">
        <v>0</v>
      </c>
      <c r="CA63" s="386">
        <v>0</v>
      </c>
      <c r="CB63" s="386">
        <v>0</v>
      </c>
      <c r="CC63" s="386">
        <v>0</v>
      </c>
      <c r="CD63" s="386">
        <v>6</v>
      </c>
      <c r="CE63" s="386">
        <v>6</v>
      </c>
      <c r="CF63" s="386">
        <v>0</v>
      </c>
      <c r="CG63" s="386">
        <v>0</v>
      </c>
      <c r="CH63" s="386">
        <v>0</v>
      </c>
      <c r="CI63" s="386">
        <v>0</v>
      </c>
      <c r="CJ63" s="386">
        <v>0</v>
      </c>
      <c r="CK63" s="386">
        <v>0</v>
      </c>
      <c r="CL63" s="386">
        <v>0</v>
      </c>
      <c r="CM63" s="386">
        <v>0</v>
      </c>
      <c r="CN63" s="386">
        <v>0</v>
      </c>
      <c r="CO63" s="386">
        <v>0</v>
      </c>
      <c r="CP63" s="386">
        <v>0</v>
      </c>
      <c r="CQ63" s="386">
        <v>3</v>
      </c>
    </row>
    <row r="64" spans="2:95">
      <c r="B64" s="397"/>
    </row>
    <row r="65" spans="1:95" s="395" customFormat="1">
      <c r="A65" s="395" t="s">
        <v>1371</v>
      </c>
      <c r="B65" s="396" t="s">
        <v>1648</v>
      </c>
      <c r="C65" s="395">
        <v>43381</v>
      </c>
      <c r="D65" s="395">
        <v>43126</v>
      </c>
      <c r="E65" s="395">
        <v>28436</v>
      </c>
      <c r="F65" s="395">
        <v>560</v>
      </c>
      <c r="G65" s="395">
        <v>14050</v>
      </c>
      <c r="H65" s="395">
        <v>6023</v>
      </c>
      <c r="I65" s="395">
        <v>5525</v>
      </c>
      <c r="J65" s="395">
        <v>2132</v>
      </c>
      <c r="K65" s="395">
        <v>370</v>
      </c>
      <c r="L65" s="395">
        <v>9377</v>
      </c>
      <c r="M65" s="395">
        <v>3602</v>
      </c>
      <c r="N65" s="395">
        <v>962</v>
      </c>
      <c r="O65" s="395">
        <v>109</v>
      </c>
      <c r="P65" s="395">
        <v>76</v>
      </c>
      <c r="Q65" s="395">
        <v>42680</v>
      </c>
      <c r="R65" s="395">
        <v>28111</v>
      </c>
      <c r="S65" s="395">
        <v>550</v>
      </c>
      <c r="T65" s="395">
        <v>13943</v>
      </c>
      <c r="U65" s="395">
        <v>5944</v>
      </c>
      <c r="V65" s="395">
        <v>5503</v>
      </c>
      <c r="W65" s="395">
        <v>2128</v>
      </c>
      <c r="X65" s="395">
        <v>368</v>
      </c>
      <c r="Y65" s="395">
        <v>9289</v>
      </c>
      <c r="Z65" s="395">
        <v>3586</v>
      </c>
      <c r="AA65" s="395">
        <v>959</v>
      </c>
      <c r="AB65" s="395">
        <v>109</v>
      </c>
      <c r="AC65" s="395">
        <v>72</v>
      </c>
      <c r="AD65" s="395">
        <v>27121</v>
      </c>
      <c r="AE65" s="395">
        <v>25636</v>
      </c>
      <c r="AF65" s="395">
        <v>36</v>
      </c>
      <c r="AG65" s="395">
        <v>1418</v>
      </c>
      <c r="AH65" s="395">
        <v>99</v>
      </c>
      <c r="AI65" s="395">
        <v>158</v>
      </c>
      <c r="AJ65" s="395">
        <v>818</v>
      </c>
      <c r="AK65" s="395">
        <v>343</v>
      </c>
      <c r="AL65" s="395">
        <v>368</v>
      </c>
      <c r="AM65" s="395">
        <v>498</v>
      </c>
      <c r="AN65" s="395">
        <v>449</v>
      </c>
      <c r="AO65" s="395">
        <v>103</v>
      </c>
      <c r="AP65" s="395">
        <v>29</v>
      </c>
      <c r="AQ65" s="395">
        <v>2508</v>
      </c>
      <c r="AR65" s="395">
        <v>21</v>
      </c>
      <c r="AS65" s="395">
        <v>87</v>
      </c>
      <c r="AT65" s="395">
        <v>2400</v>
      </c>
      <c r="AU65" s="395">
        <v>31</v>
      </c>
      <c r="AV65" s="395">
        <v>1782</v>
      </c>
      <c r="AW65" s="395">
        <v>587</v>
      </c>
      <c r="AX65" s="395">
        <v>0</v>
      </c>
      <c r="AY65" s="395">
        <v>960</v>
      </c>
      <c r="AZ65" s="395">
        <v>1175</v>
      </c>
      <c r="BA65" s="395">
        <v>265</v>
      </c>
      <c r="BB65" s="395">
        <v>0</v>
      </c>
      <c r="BC65" s="395">
        <v>0</v>
      </c>
      <c r="BD65" s="395">
        <v>12182</v>
      </c>
      <c r="BE65" s="395">
        <v>2355</v>
      </c>
      <c r="BF65" s="395">
        <v>405</v>
      </c>
      <c r="BG65" s="395">
        <v>9389</v>
      </c>
      <c r="BH65" s="395">
        <v>5627</v>
      </c>
      <c r="BI65" s="395">
        <v>3129</v>
      </c>
      <c r="BJ65" s="395">
        <v>614</v>
      </c>
      <c r="BK65" s="395">
        <v>19</v>
      </c>
      <c r="BL65" s="395">
        <v>7518</v>
      </c>
      <c r="BM65" s="395">
        <v>1664</v>
      </c>
      <c r="BN65" s="395">
        <v>202</v>
      </c>
      <c r="BO65" s="395">
        <v>5</v>
      </c>
      <c r="BP65" s="395">
        <v>31</v>
      </c>
      <c r="BQ65" s="395">
        <v>869</v>
      </c>
      <c r="BR65" s="395">
        <v>99</v>
      </c>
      <c r="BS65" s="395">
        <v>22</v>
      </c>
      <c r="BT65" s="395">
        <v>736</v>
      </c>
      <c r="BU65" s="395">
        <v>187</v>
      </c>
      <c r="BV65" s="395">
        <v>434</v>
      </c>
      <c r="BW65" s="395">
        <v>109</v>
      </c>
      <c r="BX65" s="395">
        <v>6</v>
      </c>
      <c r="BY65" s="395">
        <v>443</v>
      </c>
      <c r="BZ65" s="395">
        <v>249</v>
      </c>
      <c r="CA65" s="395">
        <v>43</v>
      </c>
      <c r="CB65" s="395">
        <v>1</v>
      </c>
      <c r="CC65" s="395">
        <v>12</v>
      </c>
      <c r="CD65" s="395">
        <v>446</v>
      </c>
      <c r="CE65" s="395">
        <v>325</v>
      </c>
      <c r="CF65" s="395">
        <v>10</v>
      </c>
      <c r="CG65" s="395">
        <v>107</v>
      </c>
      <c r="CH65" s="395">
        <v>79</v>
      </c>
      <c r="CI65" s="395">
        <v>22</v>
      </c>
      <c r="CJ65" s="395">
        <v>4</v>
      </c>
      <c r="CK65" s="395">
        <v>2</v>
      </c>
      <c r="CL65" s="395">
        <v>88</v>
      </c>
      <c r="CM65" s="395">
        <v>16</v>
      </c>
      <c r="CN65" s="395">
        <v>3</v>
      </c>
      <c r="CO65" s="395">
        <v>0</v>
      </c>
      <c r="CP65" s="395">
        <v>4</v>
      </c>
      <c r="CQ65" s="395">
        <v>255</v>
      </c>
    </row>
    <row r="66" spans="1:95">
      <c r="B66" s="397" t="s">
        <v>1372</v>
      </c>
      <c r="C66" s="386">
        <v>945</v>
      </c>
      <c r="D66" s="386">
        <v>937</v>
      </c>
      <c r="E66" s="386">
        <v>922</v>
      </c>
      <c r="F66" s="386">
        <v>0</v>
      </c>
      <c r="G66" s="386">
        <v>13</v>
      </c>
      <c r="H66" s="386">
        <v>13</v>
      </c>
      <c r="I66" s="386">
        <v>0</v>
      </c>
      <c r="J66" s="386">
        <v>0</v>
      </c>
      <c r="K66" s="386">
        <v>0</v>
      </c>
      <c r="L66" s="386">
        <v>13</v>
      </c>
      <c r="M66" s="386">
        <v>0</v>
      </c>
      <c r="N66" s="386">
        <v>0</v>
      </c>
      <c r="O66" s="386">
        <v>0</v>
      </c>
      <c r="P66" s="386">
        <v>2</v>
      </c>
      <c r="Q66" s="386">
        <v>930</v>
      </c>
      <c r="R66" s="386">
        <v>917</v>
      </c>
      <c r="S66" s="386">
        <v>0</v>
      </c>
      <c r="T66" s="386">
        <v>12</v>
      </c>
      <c r="U66" s="386">
        <v>12</v>
      </c>
      <c r="V66" s="386">
        <v>0</v>
      </c>
      <c r="W66" s="386">
        <v>0</v>
      </c>
      <c r="X66" s="386">
        <v>0</v>
      </c>
      <c r="Y66" s="386">
        <v>12</v>
      </c>
      <c r="Z66" s="386">
        <v>0</v>
      </c>
      <c r="AA66" s="386">
        <v>0</v>
      </c>
      <c r="AB66" s="386">
        <v>0</v>
      </c>
      <c r="AC66" s="386">
        <v>1</v>
      </c>
      <c r="AD66" s="386">
        <v>911</v>
      </c>
      <c r="AE66" s="386">
        <v>907</v>
      </c>
      <c r="AF66" s="386">
        <v>0</v>
      </c>
      <c r="AG66" s="386">
        <v>3</v>
      </c>
      <c r="AH66" s="386">
        <v>3</v>
      </c>
      <c r="AI66" s="386">
        <v>0</v>
      </c>
      <c r="AJ66" s="386">
        <v>0</v>
      </c>
      <c r="AK66" s="386">
        <v>0</v>
      </c>
      <c r="AL66" s="386">
        <v>3</v>
      </c>
      <c r="AM66" s="386">
        <v>0</v>
      </c>
      <c r="AN66" s="386">
        <v>0</v>
      </c>
      <c r="AO66" s="386">
        <v>0</v>
      </c>
      <c r="AP66" s="386">
        <v>1</v>
      </c>
      <c r="AQ66" s="386">
        <v>0</v>
      </c>
      <c r="AR66" s="386">
        <v>0</v>
      </c>
      <c r="AS66" s="386">
        <v>0</v>
      </c>
      <c r="AT66" s="386">
        <v>0</v>
      </c>
      <c r="AU66" s="386">
        <v>0</v>
      </c>
      <c r="AV66" s="386">
        <v>0</v>
      </c>
      <c r="AW66" s="386">
        <v>0</v>
      </c>
      <c r="AX66" s="386">
        <v>0</v>
      </c>
      <c r="AY66" s="386">
        <v>0</v>
      </c>
      <c r="AZ66" s="386">
        <v>0</v>
      </c>
      <c r="BA66" s="386">
        <v>0</v>
      </c>
      <c r="BB66" s="386">
        <v>0</v>
      </c>
      <c r="BC66" s="386">
        <v>0</v>
      </c>
      <c r="BD66" s="386">
        <v>18</v>
      </c>
      <c r="BE66" s="386">
        <v>9</v>
      </c>
      <c r="BF66" s="386">
        <v>0</v>
      </c>
      <c r="BG66" s="386">
        <v>9</v>
      </c>
      <c r="BH66" s="386">
        <v>9</v>
      </c>
      <c r="BI66" s="386">
        <v>0</v>
      </c>
      <c r="BJ66" s="386">
        <v>0</v>
      </c>
      <c r="BK66" s="386">
        <v>0</v>
      </c>
      <c r="BL66" s="386">
        <v>9</v>
      </c>
      <c r="BM66" s="386">
        <v>0</v>
      </c>
      <c r="BN66" s="386">
        <v>0</v>
      </c>
      <c r="BO66" s="386">
        <v>0</v>
      </c>
      <c r="BP66" s="386">
        <v>0</v>
      </c>
      <c r="BQ66" s="386">
        <v>1</v>
      </c>
      <c r="BR66" s="386">
        <v>1</v>
      </c>
      <c r="BS66" s="386">
        <v>0</v>
      </c>
      <c r="BT66" s="386">
        <v>0</v>
      </c>
      <c r="BU66" s="386">
        <v>0</v>
      </c>
      <c r="BV66" s="386">
        <v>0</v>
      </c>
      <c r="BW66" s="386">
        <v>0</v>
      </c>
      <c r="BX66" s="386">
        <v>0</v>
      </c>
      <c r="BY66" s="386">
        <v>0</v>
      </c>
      <c r="BZ66" s="386">
        <v>0</v>
      </c>
      <c r="CA66" s="386">
        <v>0</v>
      </c>
      <c r="CB66" s="386">
        <v>0</v>
      </c>
      <c r="CC66" s="386">
        <v>0</v>
      </c>
      <c r="CD66" s="386">
        <v>7</v>
      </c>
      <c r="CE66" s="386">
        <v>5</v>
      </c>
      <c r="CF66" s="386">
        <v>0</v>
      </c>
      <c r="CG66" s="386">
        <v>1</v>
      </c>
      <c r="CH66" s="386">
        <v>1</v>
      </c>
      <c r="CI66" s="386">
        <v>0</v>
      </c>
      <c r="CJ66" s="386">
        <v>0</v>
      </c>
      <c r="CK66" s="386">
        <v>0</v>
      </c>
      <c r="CL66" s="386">
        <v>1</v>
      </c>
      <c r="CM66" s="386">
        <v>0</v>
      </c>
      <c r="CN66" s="386">
        <v>0</v>
      </c>
      <c r="CO66" s="386">
        <v>0</v>
      </c>
      <c r="CP66" s="386">
        <v>1</v>
      </c>
      <c r="CQ66" s="386">
        <v>8</v>
      </c>
    </row>
    <row r="67" spans="1:95">
      <c r="B67" s="397" t="s">
        <v>1373</v>
      </c>
      <c r="C67" s="386">
        <v>2436</v>
      </c>
      <c r="D67" s="386">
        <v>2423</v>
      </c>
      <c r="E67" s="386">
        <v>1966</v>
      </c>
      <c r="F67" s="386">
        <v>49</v>
      </c>
      <c r="G67" s="386">
        <v>404</v>
      </c>
      <c r="H67" s="386">
        <v>196</v>
      </c>
      <c r="I67" s="386">
        <v>185</v>
      </c>
      <c r="J67" s="386">
        <v>23</v>
      </c>
      <c r="K67" s="386">
        <v>0</v>
      </c>
      <c r="L67" s="386">
        <v>298</v>
      </c>
      <c r="M67" s="386">
        <v>101</v>
      </c>
      <c r="N67" s="386">
        <v>5</v>
      </c>
      <c r="O67" s="386">
        <v>0</v>
      </c>
      <c r="P67" s="386">
        <v>4</v>
      </c>
      <c r="Q67" s="386">
        <v>2408</v>
      </c>
      <c r="R67" s="386">
        <v>1955</v>
      </c>
      <c r="S67" s="386">
        <v>48</v>
      </c>
      <c r="T67" s="386">
        <v>401</v>
      </c>
      <c r="U67" s="386">
        <v>193</v>
      </c>
      <c r="V67" s="386">
        <v>185</v>
      </c>
      <c r="W67" s="386">
        <v>23</v>
      </c>
      <c r="X67" s="386">
        <v>0</v>
      </c>
      <c r="Y67" s="386">
        <v>295</v>
      </c>
      <c r="Z67" s="386">
        <v>101</v>
      </c>
      <c r="AA67" s="386">
        <v>5</v>
      </c>
      <c r="AB67" s="386">
        <v>0</v>
      </c>
      <c r="AC67" s="386">
        <v>4</v>
      </c>
      <c r="AD67" s="386">
        <v>1827</v>
      </c>
      <c r="AE67" s="386">
        <v>1815</v>
      </c>
      <c r="AF67" s="386">
        <v>5</v>
      </c>
      <c r="AG67" s="386">
        <v>6</v>
      </c>
      <c r="AH67" s="386">
        <v>3</v>
      </c>
      <c r="AI67" s="386">
        <v>2</v>
      </c>
      <c r="AJ67" s="386">
        <v>1</v>
      </c>
      <c r="AK67" s="386">
        <v>0</v>
      </c>
      <c r="AL67" s="386">
        <v>3</v>
      </c>
      <c r="AM67" s="386">
        <v>2</v>
      </c>
      <c r="AN67" s="386">
        <v>1</v>
      </c>
      <c r="AO67" s="386">
        <v>0</v>
      </c>
      <c r="AP67" s="386">
        <v>1</v>
      </c>
      <c r="AQ67" s="386">
        <v>93</v>
      </c>
      <c r="AR67" s="386">
        <v>14</v>
      </c>
      <c r="AS67" s="386">
        <v>31</v>
      </c>
      <c r="AT67" s="386">
        <v>48</v>
      </c>
      <c r="AU67" s="386">
        <v>0</v>
      </c>
      <c r="AV67" s="386">
        <v>48</v>
      </c>
      <c r="AW67" s="386">
        <v>0</v>
      </c>
      <c r="AX67" s="386">
        <v>0</v>
      </c>
      <c r="AY67" s="386">
        <v>23</v>
      </c>
      <c r="AZ67" s="386">
        <v>25</v>
      </c>
      <c r="BA67" s="386">
        <v>0</v>
      </c>
      <c r="BB67" s="386">
        <v>0</v>
      </c>
      <c r="BC67" s="386">
        <v>0</v>
      </c>
      <c r="BD67" s="386">
        <v>442</v>
      </c>
      <c r="BE67" s="386">
        <v>123</v>
      </c>
      <c r="BF67" s="386">
        <v>9</v>
      </c>
      <c r="BG67" s="386">
        <v>309</v>
      </c>
      <c r="BH67" s="386">
        <v>179</v>
      </c>
      <c r="BI67" s="386">
        <v>109</v>
      </c>
      <c r="BJ67" s="386">
        <v>21</v>
      </c>
      <c r="BK67" s="386">
        <v>0</v>
      </c>
      <c r="BL67" s="386">
        <v>245</v>
      </c>
      <c r="BM67" s="386">
        <v>60</v>
      </c>
      <c r="BN67" s="386">
        <v>4</v>
      </c>
      <c r="BO67" s="386">
        <v>0</v>
      </c>
      <c r="BP67" s="386">
        <v>1</v>
      </c>
      <c r="BQ67" s="386">
        <v>46</v>
      </c>
      <c r="BR67" s="386">
        <v>3</v>
      </c>
      <c r="BS67" s="386">
        <v>3</v>
      </c>
      <c r="BT67" s="386">
        <v>38</v>
      </c>
      <c r="BU67" s="386">
        <v>11</v>
      </c>
      <c r="BV67" s="386">
        <v>26</v>
      </c>
      <c r="BW67" s="386">
        <v>1</v>
      </c>
      <c r="BX67" s="386">
        <v>0</v>
      </c>
      <c r="BY67" s="386">
        <v>24</v>
      </c>
      <c r="BZ67" s="386">
        <v>14</v>
      </c>
      <c r="CA67" s="386">
        <v>0</v>
      </c>
      <c r="CB67" s="386">
        <v>0</v>
      </c>
      <c r="CC67" s="386">
        <v>2</v>
      </c>
      <c r="CD67" s="386">
        <v>15</v>
      </c>
      <c r="CE67" s="386">
        <v>11</v>
      </c>
      <c r="CF67" s="386">
        <v>1</v>
      </c>
      <c r="CG67" s="386">
        <v>3</v>
      </c>
      <c r="CH67" s="386">
        <v>3</v>
      </c>
      <c r="CI67" s="386">
        <v>0</v>
      </c>
      <c r="CJ67" s="386">
        <v>0</v>
      </c>
      <c r="CK67" s="386">
        <v>0</v>
      </c>
      <c r="CL67" s="386">
        <v>3</v>
      </c>
      <c r="CM67" s="386">
        <v>0</v>
      </c>
      <c r="CN67" s="386">
        <v>0</v>
      </c>
      <c r="CO67" s="386">
        <v>0</v>
      </c>
      <c r="CP67" s="386">
        <v>0</v>
      </c>
      <c r="CQ67" s="386">
        <v>13</v>
      </c>
    </row>
    <row r="68" spans="1:95">
      <c r="B68" s="397" t="s">
        <v>1374</v>
      </c>
      <c r="C68" s="386">
        <v>3667</v>
      </c>
      <c r="D68" s="386">
        <v>3638</v>
      </c>
      <c r="E68" s="386">
        <v>2759</v>
      </c>
      <c r="F68" s="386">
        <v>45</v>
      </c>
      <c r="G68" s="386">
        <v>826</v>
      </c>
      <c r="H68" s="386">
        <v>494</v>
      </c>
      <c r="I68" s="386">
        <v>303</v>
      </c>
      <c r="J68" s="386">
        <v>29</v>
      </c>
      <c r="K68" s="386">
        <v>0</v>
      </c>
      <c r="L68" s="386">
        <v>655</v>
      </c>
      <c r="M68" s="386">
        <v>158</v>
      </c>
      <c r="N68" s="386">
        <v>13</v>
      </c>
      <c r="O68" s="386">
        <v>0</v>
      </c>
      <c r="P68" s="386">
        <v>7</v>
      </c>
      <c r="Q68" s="386">
        <v>3603</v>
      </c>
      <c r="R68" s="386">
        <v>2736</v>
      </c>
      <c r="S68" s="386">
        <v>43</v>
      </c>
      <c r="T68" s="386">
        <v>818</v>
      </c>
      <c r="U68" s="386">
        <v>487</v>
      </c>
      <c r="V68" s="386">
        <v>302</v>
      </c>
      <c r="W68" s="386">
        <v>29</v>
      </c>
      <c r="X68" s="386">
        <v>0</v>
      </c>
      <c r="Y68" s="386">
        <v>647</v>
      </c>
      <c r="Z68" s="386">
        <v>158</v>
      </c>
      <c r="AA68" s="386">
        <v>13</v>
      </c>
      <c r="AB68" s="386">
        <v>0</v>
      </c>
      <c r="AC68" s="386">
        <v>5</v>
      </c>
      <c r="AD68" s="386">
        <v>2504</v>
      </c>
      <c r="AE68" s="386">
        <v>2457</v>
      </c>
      <c r="AF68" s="386">
        <v>7</v>
      </c>
      <c r="AG68" s="386">
        <v>36</v>
      </c>
      <c r="AH68" s="386">
        <v>7</v>
      </c>
      <c r="AI68" s="386">
        <v>4</v>
      </c>
      <c r="AJ68" s="386">
        <v>25</v>
      </c>
      <c r="AK68" s="386">
        <v>0</v>
      </c>
      <c r="AL68" s="386">
        <v>13</v>
      </c>
      <c r="AM68" s="386">
        <v>11</v>
      </c>
      <c r="AN68" s="386">
        <v>12</v>
      </c>
      <c r="AO68" s="386">
        <v>0</v>
      </c>
      <c r="AP68" s="386">
        <v>3</v>
      </c>
      <c r="AQ68" s="386">
        <v>59</v>
      </c>
      <c r="AR68" s="386">
        <v>0</v>
      </c>
      <c r="AS68" s="386">
        <v>0</v>
      </c>
      <c r="AT68" s="386">
        <v>59</v>
      </c>
      <c r="AU68" s="386">
        <v>0</v>
      </c>
      <c r="AV68" s="386">
        <v>59</v>
      </c>
      <c r="AW68" s="386">
        <v>0</v>
      </c>
      <c r="AX68" s="386">
        <v>0</v>
      </c>
      <c r="AY68" s="386">
        <v>24</v>
      </c>
      <c r="AZ68" s="386">
        <v>35</v>
      </c>
      <c r="BA68" s="386">
        <v>0</v>
      </c>
      <c r="BB68" s="386">
        <v>0</v>
      </c>
      <c r="BC68" s="386">
        <v>0</v>
      </c>
      <c r="BD68" s="386">
        <v>944</v>
      </c>
      <c r="BE68" s="386">
        <v>270</v>
      </c>
      <c r="BF68" s="386">
        <v>32</v>
      </c>
      <c r="BG68" s="386">
        <v>640</v>
      </c>
      <c r="BH68" s="386">
        <v>460</v>
      </c>
      <c r="BI68" s="386">
        <v>178</v>
      </c>
      <c r="BJ68" s="386">
        <v>2</v>
      </c>
      <c r="BK68" s="386">
        <v>0</v>
      </c>
      <c r="BL68" s="386">
        <v>556</v>
      </c>
      <c r="BM68" s="386">
        <v>83</v>
      </c>
      <c r="BN68" s="386">
        <v>1</v>
      </c>
      <c r="BO68" s="386">
        <v>0</v>
      </c>
      <c r="BP68" s="386">
        <v>2</v>
      </c>
      <c r="BQ68" s="386">
        <v>96</v>
      </c>
      <c r="BR68" s="386">
        <v>9</v>
      </c>
      <c r="BS68" s="386">
        <v>4</v>
      </c>
      <c r="BT68" s="386">
        <v>83</v>
      </c>
      <c r="BU68" s="386">
        <v>20</v>
      </c>
      <c r="BV68" s="386">
        <v>61</v>
      </c>
      <c r="BW68" s="386">
        <v>2</v>
      </c>
      <c r="BX68" s="386">
        <v>0</v>
      </c>
      <c r="BY68" s="386">
        <v>54</v>
      </c>
      <c r="BZ68" s="386">
        <v>29</v>
      </c>
      <c r="CA68" s="386">
        <v>0</v>
      </c>
      <c r="CB68" s="386">
        <v>0</v>
      </c>
      <c r="CC68" s="386">
        <v>0</v>
      </c>
      <c r="CD68" s="386">
        <v>35</v>
      </c>
      <c r="CE68" s="386">
        <v>23</v>
      </c>
      <c r="CF68" s="386">
        <v>2</v>
      </c>
      <c r="CG68" s="386">
        <v>8</v>
      </c>
      <c r="CH68" s="386">
        <v>7</v>
      </c>
      <c r="CI68" s="386">
        <v>1</v>
      </c>
      <c r="CJ68" s="386">
        <v>0</v>
      </c>
      <c r="CK68" s="386">
        <v>0</v>
      </c>
      <c r="CL68" s="386">
        <v>8</v>
      </c>
      <c r="CM68" s="386">
        <v>0</v>
      </c>
      <c r="CN68" s="386">
        <v>0</v>
      </c>
      <c r="CO68" s="386">
        <v>0</v>
      </c>
      <c r="CP68" s="386">
        <v>2</v>
      </c>
      <c r="CQ68" s="386">
        <v>29</v>
      </c>
    </row>
    <row r="69" spans="1:95">
      <c r="B69" s="397" t="s">
        <v>1375</v>
      </c>
      <c r="C69" s="386">
        <v>2605</v>
      </c>
      <c r="D69" s="386">
        <v>2596</v>
      </c>
      <c r="E69" s="386">
        <v>969</v>
      </c>
      <c r="F69" s="386">
        <v>22</v>
      </c>
      <c r="G69" s="386">
        <v>1597</v>
      </c>
      <c r="H69" s="386">
        <v>273</v>
      </c>
      <c r="I69" s="386">
        <v>957</v>
      </c>
      <c r="J69" s="386">
        <v>367</v>
      </c>
      <c r="K69" s="386">
        <v>0</v>
      </c>
      <c r="L69" s="386">
        <v>813</v>
      </c>
      <c r="M69" s="386">
        <v>631</v>
      </c>
      <c r="N69" s="386">
        <v>153</v>
      </c>
      <c r="O69" s="386">
        <v>0</v>
      </c>
      <c r="P69" s="386">
        <v>8</v>
      </c>
      <c r="Q69" s="386">
        <v>2572</v>
      </c>
      <c r="R69" s="386">
        <v>949</v>
      </c>
      <c r="S69" s="386">
        <v>22</v>
      </c>
      <c r="T69" s="386">
        <v>1593</v>
      </c>
      <c r="U69" s="386">
        <v>270</v>
      </c>
      <c r="V69" s="386">
        <v>956</v>
      </c>
      <c r="W69" s="386">
        <v>367</v>
      </c>
      <c r="X69" s="386">
        <v>0</v>
      </c>
      <c r="Y69" s="386">
        <v>810</v>
      </c>
      <c r="Z69" s="386">
        <v>630</v>
      </c>
      <c r="AA69" s="386">
        <v>153</v>
      </c>
      <c r="AB69" s="386">
        <v>0</v>
      </c>
      <c r="AC69" s="386">
        <v>8</v>
      </c>
      <c r="AD69" s="386">
        <v>873</v>
      </c>
      <c r="AE69" s="386">
        <v>801</v>
      </c>
      <c r="AF69" s="386">
        <v>1</v>
      </c>
      <c r="AG69" s="386">
        <v>68</v>
      </c>
      <c r="AH69" s="386">
        <v>8</v>
      </c>
      <c r="AI69" s="386">
        <v>3</v>
      </c>
      <c r="AJ69" s="386">
        <v>57</v>
      </c>
      <c r="AK69" s="386">
        <v>0</v>
      </c>
      <c r="AL69" s="386">
        <v>24</v>
      </c>
      <c r="AM69" s="386">
        <v>25</v>
      </c>
      <c r="AN69" s="386">
        <v>19</v>
      </c>
      <c r="AO69" s="386">
        <v>0</v>
      </c>
      <c r="AP69" s="386">
        <v>3</v>
      </c>
      <c r="AQ69" s="386">
        <v>901</v>
      </c>
      <c r="AR69" s="386">
        <v>0</v>
      </c>
      <c r="AS69" s="386">
        <v>5</v>
      </c>
      <c r="AT69" s="386">
        <v>896</v>
      </c>
      <c r="AU69" s="386">
        <v>0</v>
      </c>
      <c r="AV69" s="386">
        <v>687</v>
      </c>
      <c r="AW69" s="386">
        <v>209</v>
      </c>
      <c r="AX69" s="386">
        <v>0</v>
      </c>
      <c r="AY69" s="386">
        <v>343</v>
      </c>
      <c r="AZ69" s="386">
        <v>447</v>
      </c>
      <c r="BA69" s="386">
        <v>106</v>
      </c>
      <c r="BB69" s="386">
        <v>0</v>
      </c>
      <c r="BC69" s="386">
        <v>0</v>
      </c>
      <c r="BD69" s="386">
        <v>723</v>
      </c>
      <c r="BE69" s="386">
        <v>141</v>
      </c>
      <c r="BF69" s="386">
        <v>10</v>
      </c>
      <c r="BG69" s="386">
        <v>569</v>
      </c>
      <c r="BH69" s="386">
        <v>245</v>
      </c>
      <c r="BI69" s="386">
        <v>228</v>
      </c>
      <c r="BJ69" s="386">
        <v>96</v>
      </c>
      <c r="BK69" s="386">
        <v>0</v>
      </c>
      <c r="BL69" s="386">
        <v>404</v>
      </c>
      <c r="BM69" s="386">
        <v>140</v>
      </c>
      <c r="BN69" s="386">
        <v>25</v>
      </c>
      <c r="BO69" s="386">
        <v>0</v>
      </c>
      <c r="BP69" s="386">
        <v>3</v>
      </c>
      <c r="BQ69" s="386">
        <v>75</v>
      </c>
      <c r="BR69" s="386">
        <v>7</v>
      </c>
      <c r="BS69" s="386">
        <v>6</v>
      </c>
      <c r="BT69" s="386">
        <v>60</v>
      </c>
      <c r="BU69" s="386">
        <v>17</v>
      </c>
      <c r="BV69" s="386">
        <v>38</v>
      </c>
      <c r="BW69" s="386">
        <v>5</v>
      </c>
      <c r="BX69" s="386">
        <v>0</v>
      </c>
      <c r="BY69" s="386">
        <v>39</v>
      </c>
      <c r="BZ69" s="386">
        <v>18</v>
      </c>
      <c r="CA69" s="386">
        <v>3</v>
      </c>
      <c r="CB69" s="386">
        <v>0</v>
      </c>
      <c r="CC69" s="386">
        <v>2</v>
      </c>
      <c r="CD69" s="386">
        <v>24</v>
      </c>
      <c r="CE69" s="386">
        <v>20</v>
      </c>
      <c r="CF69" s="386">
        <v>0</v>
      </c>
      <c r="CG69" s="386">
        <v>4</v>
      </c>
      <c r="CH69" s="386">
        <v>3</v>
      </c>
      <c r="CI69" s="386">
        <v>1</v>
      </c>
      <c r="CJ69" s="386">
        <v>0</v>
      </c>
      <c r="CK69" s="386">
        <v>0</v>
      </c>
      <c r="CL69" s="386">
        <v>3</v>
      </c>
      <c r="CM69" s="386">
        <v>1</v>
      </c>
      <c r="CN69" s="386">
        <v>0</v>
      </c>
      <c r="CO69" s="386">
        <v>0</v>
      </c>
      <c r="CP69" s="386">
        <v>0</v>
      </c>
      <c r="CQ69" s="386">
        <v>9</v>
      </c>
    </row>
    <row r="70" spans="1:95">
      <c r="B70" s="397" t="s">
        <v>1376</v>
      </c>
      <c r="C70" s="386">
        <v>1970</v>
      </c>
      <c r="D70" s="386">
        <v>1958</v>
      </c>
      <c r="E70" s="386">
        <v>1663</v>
      </c>
      <c r="F70" s="386">
        <v>18</v>
      </c>
      <c r="G70" s="386">
        <v>274</v>
      </c>
      <c r="H70" s="386">
        <v>209</v>
      </c>
      <c r="I70" s="386">
        <v>65</v>
      </c>
      <c r="J70" s="386">
        <v>0</v>
      </c>
      <c r="K70" s="386">
        <v>0</v>
      </c>
      <c r="L70" s="386">
        <v>249</v>
      </c>
      <c r="M70" s="386">
        <v>25</v>
      </c>
      <c r="N70" s="386">
        <v>0</v>
      </c>
      <c r="O70" s="386">
        <v>0</v>
      </c>
      <c r="P70" s="386">
        <v>3</v>
      </c>
      <c r="Q70" s="386">
        <v>1941</v>
      </c>
      <c r="R70" s="386">
        <v>1648</v>
      </c>
      <c r="S70" s="386">
        <v>18</v>
      </c>
      <c r="T70" s="386">
        <v>272</v>
      </c>
      <c r="U70" s="386">
        <v>207</v>
      </c>
      <c r="V70" s="386">
        <v>65</v>
      </c>
      <c r="W70" s="386">
        <v>0</v>
      </c>
      <c r="X70" s="386">
        <v>0</v>
      </c>
      <c r="Y70" s="386">
        <v>247</v>
      </c>
      <c r="Z70" s="386">
        <v>25</v>
      </c>
      <c r="AA70" s="386">
        <v>0</v>
      </c>
      <c r="AB70" s="386">
        <v>0</v>
      </c>
      <c r="AC70" s="386">
        <v>3</v>
      </c>
      <c r="AD70" s="386">
        <v>1581</v>
      </c>
      <c r="AE70" s="386">
        <v>1580</v>
      </c>
      <c r="AF70" s="386">
        <v>0</v>
      </c>
      <c r="AG70" s="386">
        <v>1</v>
      </c>
      <c r="AH70" s="386">
        <v>1</v>
      </c>
      <c r="AI70" s="386">
        <v>0</v>
      </c>
      <c r="AJ70" s="386">
        <v>0</v>
      </c>
      <c r="AK70" s="386">
        <v>0</v>
      </c>
      <c r="AL70" s="386">
        <v>1</v>
      </c>
      <c r="AM70" s="386">
        <v>0</v>
      </c>
      <c r="AN70" s="386">
        <v>0</v>
      </c>
      <c r="AO70" s="386">
        <v>0</v>
      </c>
      <c r="AP70" s="386">
        <v>0</v>
      </c>
      <c r="AQ70" s="386">
        <v>0</v>
      </c>
      <c r="AR70" s="386">
        <v>0</v>
      </c>
      <c r="AS70" s="386">
        <v>0</v>
      </c>
      <c r="AT70" s="386">
        <v>0</v>
      </c>
      <c r="AU70" s="386">
        <v>0</v>
      </c>
      <c r="AV70" s="386">
        <v>0</v>
      </c>
      <c r="AW70" s="386">
        <v>0</v>
      </c>
      <c r="AX70" s="386">
        <v>0</v>
      </c>
      <c r="AY70" s="386">
        <v>0</v>
      </c>
      <c r="AZ70" s="386">
        <v>0</v>
      </c>
      <c r="BA70" s="386">
        <v>0</v>
      </c>
      <c r="BB70" s="386">
        <v>0</v>
      </c>
      <c r="BC70" s="386">
        <v>0</v>
      </c>
      <c r="BD70" s="386">
        <v>346</v>
      </c>
      <c r="BE70" s="386">
        <v>66</v>
      </c>
      <c r="BF70" s="386">
        <v>18</v>
      </c>
      <c r="BG70" s="386">
        <v>260</v>
      </c>
      <c r="BH70" s="386">
        <v>200</v>
      </c>
      <c r="BI70" s="386">
        <v>60</v>
      </c>
      <c r="BJ70" s="386">
        <v>0</v>
      </c>
      <c r="BK70" s="386">
        <v>0</v>
      </c>
      <c r="BL70" s="386">
        <v>238</v>
      </c>
      <c r="BM70" s="386">
        <v>22</v>
      </c>
      <c r="BN70" s="386">
        <v>0</v>
      </c>
      <c r="BO70" s="386">
        <v>0</v>
      </c>
      <c r="BP70" s="386">
        <v>2</v>
      </c>
      <c r="BQ70" s="386">
        <v>14</v>
      </c>
      <c r="BR70" s="386">
        <v>2</v>
      </c>
      <c r="BS70" s="386">
        <v>0</v>
      </c>
      <c r="BT70" s="386">
        <v>11</v>
      </c>
      <c r="BU70" s="386">
        <v>6</v>
      </c>
      <c r="BV70" s="386">
        <v>5</v>
      </c>
      <c r="BW70" s="386">
        <v>0</v>
      </c>
      <c r="BX70" s="386">
        <v>0</v>
      </c>
      <c r="BY70" s="386">
        <v>8</v>
      </c>
      <c r="BZ70" s="386">
        <v>3</v>
      </c>
      <c r="CA70" s="386">
        <v>0</v>
      </c>
      <c r="CB70" s="386">
        <v>0</v>
      </c>
      <c r="CC70" s="386">
        <v>1</v>
      </c>
      <c r="CD70" s="386">
        <v>17</v>
      </c>
      <c r="CE70" s="386">
        <v>15</v>
      </c>
      <c r="CF70" s="386">
        <v>0</v>
      </c>
      <c r="CG70" s="386">
        <v>2</v>
      </c>
      <c r="CH70" s="386">
        <v>2</v>
      </c>
      <c r="CI70" s="386">
        <v>0</v>
      </c>
      <c r="CJ70" s="386">
        <v>0</v>
      </c>
      <c r="CK70" s="386">
        <v>0</v>
      </c>
      <c r="CL70" s="386">
        <v>2</v>
      </c>
      <c r="CM70" s="386">
        <v>0</v>
      </c>
      <c r="CN70" s="386">
        <v>0</v>
      </c>
      <c r="CO70" s="386">
        <v>0</v>
      </c>
      <c r="CP70" s="386">
        <v>0</v>
      </c>
      <c r="CQ70" s="386">
        <v>12</v>
      </c>
    </row>
    <row r="71" spans="1:95">
      <c r="B71" s="397" t="s">
        <v>1377</v>
      </c>
      <c r="C71" s="386">
        <v>680</v>
      </c>
      <c r="D71" s="386">
        <v>678</v>
      </c>
      <c r="E71" s="386">
        <v>672</v>
      </c>
      <c r="F71" s="386">
        <v>3</v>
      </c>
      <c r="G71" s="386">
        <v>2</v>
      </c>
      <c r="H71" s="386">
        <v>2</v>
      </c>
      <c r="I71" s="386">
        <v>0</v>
      </c>
      <c r="J71" s="386">
        <v>0</v>
      </c>
      <c r="K71" s="386">
        <v>0</v>
      </c>
      <c r="L71" s="386">
        <v>2</v>
      </c>
      <c r="M71" s="386">
        <v>0</v>
      </c>
      <c r="N71" s="386">
        <v>0</v>
      </c>
      <c r="O71" s="386">
        <v>0</v>
      </c>
      <c r="P71" s="386">
        <v>1</v>
      </c>
      <c r="Q71" s="386">
        <v>671</v>
      </c>
      <c r="R71" s="386">
        <v>665</v>
      </c>
      <c r="S71" s="386">
        <v>3</v>
      </c>
      <c r="T71" s="386">
        <v>2</v>
      </c>
      <c r="U71" s="386">
        <v>2</v>
      </c>
      <c r="V71" s="386">
        <v>0</v>
      </c>
      <c r="W71" s="386">
        <v>0</v>
      </c>
      <c r="X71" s="386">
        <v>0</v>
      </c>
      <c r="Y71" s="386">
        <v>2</v>
      </c>
      <c r="Z71" s="386">
        <v>0</v>
      </c>
      <c r="AA71" s="386">
        <v>0</v>
      </c>
      <c r="AB71" s="386">
        <v>0</v>
      </c>
      <c r="AC71" s="386">
        <v>1</v>
      </c>
      <c r="AD71" s="386">
        <v>641</v>
      </c>
      <c r="AE71" s="386">
        <v>641</v>
      </c>
      <c r="AF71" s="386">
        <v>0</v>
      </c>
      <c r="AG71" s="386">
        <v>0</v>
      </c>
      <c r="AH71" s="386">
        <v>0</v>
      </c>
      <c r="AI71" s="386">
        <v>0</v>
      </c>
      <c r="AJ71" s="386">
        <v>0</v>
      </c>
      <c r="AK71" s="386">
        <v>0</v>
      </c>
      <c r="AL71" s="386">
        <v>0</v>
      </c>
      <c r="AM71" s="386">
        <v>0</v>
      </c>
      <c r="AN71" s="386">
        <v>0</v>
      </c>
      <c r="AO71" s="386">
        <v>0</v>
      </c>
      <c r="AP71" s="386">
        <v>0</v>
      </c>
      <c r="AQ71" s="386">
        <v>0</v>
      </c>
      <c r="AR71" s="386">
        <v>0</v>
      </c>
      <c r="AS71" s="386">
        <v>0</v>
      </c>
      <c r="AT71" s="386">
        <v>0</v>
      </c>
      <c r="AU71" s="386">
        <v>0</v>
      </c>
      <c r="AV71" s="386">
        <v>0</v>
      </c>
      <c r="AW71" s="386">
        <v>0</v>
      </c>
      <c r="AX71" s="386">
        <v>0</v>
      </c>
      <c r="AY71" s="386">
        <v>0</v>
      </c>
      <c r="AZ71" s="386">
        <v>0</v>
      </c>
      <c r="BA71" s="386">
        <v>0</v>
      </c>
      <c r="BB71" s="386">
        <v>0</v>
      </c>
      <c r="BC71" s="386">
        <v>0</v>
      </c>
      <c r="BD71" s="386">
        <v>30</v>
      </c>
      <c r="BE71" s="386">
        <v>24</v>
      </c>
      <c r="BF71" s="386">
        <v>3</v>
      </c>
      <c r="BG71" s="386">
        <v>2</v>
      </c>
      <c r="BH71" s="386">
        <v>2</v>
      </c>
      <c r="BI71" s="386">
        <v>0</v>
      </c>
      <c r="BJ71" s="386">
        <v>0</v>
      </c>
      <c r="BK71" s="386">
        <v>0</v>
      </c>
      <c r="BL71" s="386">
        <v>2</v>
      </c>
      <c r="BM71" s="386">
        <v>0</v>
      </c>
      <c r="BN71" s="386">
        <v>0</v>
      </c>
      <c r="BO71" s="386">
        <v>0</v>
      </c>
      <c r="BP71" s="386">
        <v>1</v>
      </c>
      <c r="BQ71" s="386">
        <v>0</v>
      </c>
      <c r="BR71" s="386">
        <v>0</v>
      </c>
      <c r="BS71" s="386">
        <v>0</v>
      </c>
      <c r="BT71" s="386">
        <v>0</v>
      </c>
      <c r="BU71" s="386">
        <v>0</v>
      </c>
      <c r="BV71" s="386">
        <v>0</v>
      </c>
      <c r="BW71" s="386">
        <v>0</v>
      </c>
      <c r="BX71" s="386">
        <v>0</v>
      </c>
      <c r="BY71" s="386">
        <v>0</v>
      </c>
      <c r="BZ71" s="386">
        <v>0</v>
      </c>
      <c r="CA71" s="386">
        <v>0</v>
      </c>
      <c r="CB71" s="386">
        <v>0</v>
      </c>
      <c r="CC71" s="386">
        <v>0</v>
      </c>
      <c r="CD71" s="386">
        <v>7</v>
      </c>
      <c r="CE71" s="386">
        <v>7</v>
      </c>
      <c r="CF71" s="386">
        <v>0</v>
      </c>
      <c r="CG71" s="386">
        <v>0</v>
      </c>
      <c r="CH71" s="386">
        <v>0</v>
      </c>
      <c r="CI71" s="386">
        <v>0</v>
      </c>
      <c r="CJ71" s="386">
        <v>0</v>
      </c>
      <c r="CK71" s="386">
        <v>0</v>
      </c>
      <c r="CL71" s="386">
        <v>0</v>
      </c>
      <c r="CM71" s="386">
        <v>0</v>
      </c>
      <c r="CN71" s="386">
        <v>0</v>
      </c>
      <c r="CO71" s="386">
        <v>0</v>
      </c>
      <c r="CP71" s="386">
        <v>0</v>
      </c>
      <c r="CQ71" s="386">
        <v>2</v>
      </c>
    </row>
    <row r="72" spans="1:95">
      <c r="B72" s="397" t="s">
        <v>1378</v>
      </c>
      <c r="C72" s="386">
        <v>3334</v>
      </c>
      <c r="D72" s="386">
        <v>3327</v>
      </c>
      <c r="E72" s="386">
        <v>2204</v>
      </c>
      <c r="F72" s="386">
        <v>86</v>
      </c>
      <c r="G72" s="386">
        <v>1027</v>
      </c>
      <c r="H72" s="386">
        <v>626</v>
      </c>
      <c r="I72" s="386">
        <v>392</v>
      </c>
      <c r="J72" s="386">
        <v>9</v>
      </c>
      <c r="K72" s="386">
        <v>0</v>
      </c>
      <c r="L72" s="386">
        <v>805</v>
      </c>
      <c r="M72" s="386">
        <v>220</v>
      </c>
      <c r="N72" s="386">
        <v>2</v>
      </c>
      <c r="O72" s="386">
        <v>0</v>
      </c>
      <c r="P72" s="386">
        <v>8</v>
      </c>
      <c r="Q72" s="386">
        <v>3278</v>
      </c>
      <c r="R72" s="386">
        <v>2169</v>
      </c>
      <c r="S72" s="386">
        <v>83</v>
      </c>
      <c r="T72" s="386">
        <v>1017</v>
      </c>
      <c r="U72" s="386">
        <v>618</v>
      </c>
      <c r="V72" s="386">
        <v>390</v>
      </c>
      <c r="W72" s="386">
        <v>9</v>
      </c>
      <c r="X72" s="386">
        <v>0</v>
      </c>
      <c r="Y72" s="386">
        <v>797</v>
      </c>
      <c r="Z72" s="386">
        <v>218</v>
      </c>
      <c r="AA72" s="386">
        <v>2</v>
      </c>
      <c r="AB72" s="386">
        <v>0</v>
      </c>
      <c r="AC72" s="386">
        <v>7</v>
      </c>
      <c r="AD72" s="386">
        <v>1975</v>
      </c>
      <c r="AE72" s="386">
        <v>1949</v>
      </c>
      <c r="AF72" s="386">
        <v>3</v>
      </c>
      <c r="AG72" s="386">
        <v>18</v>
      </c>
      <c r="AH72" s="386">
        <v>11</v>
      </c>
      <c r="AI72" s="386">
        <v>7</v>
      </c>
      <c r="AJ72" s="386">
        <v>0</v>
      </c>
      <c r="AK72" s="386">
        <v>0</v>
      </c>
      <c r="AL72" s="386">
        <v>16</v>
      </c>
      <c r="AM72" s="386">
        <v>2</v>
      </c>
      <c r="AN72" s="386">
        <v>0</v>
      </c>
      <c r="AO72" s="386">
        <v>0</v>
      </c>
      <c r="AP72" s="386">
        <v>4</v>
      </c>
      <c r="AQ72" s="386">
        <v>266</v>
      </c>
      <c r="AR72" s="386">
        <v>0</v>
      </c>
      <c r="AS72" s="386">
        <v>0</v>
      </c>
      <c r="AT72" s="386">
        <v>266</v>
      </c>
      <c r="AU72" s="386">
        <v>0</v>
      </c>
      <c r="AV72" s="386">
        <v>266</v>
      </c>
      <c r="AW72" s="386">
        <v>0</v>
      </c>
      <c r="AX72" s="386">
        <v>0</v>
      </c>
      <c r="AY72" s="386">
        <v>109</v>
      </c>
      <c r="AZ72" s="386">
        <v>157</v>
      </c>
      <c r="BA72" s="386">
        <v>0</v>
      </c>
      <c r="BB72" s="386">
        <v>0</v>
      </c>
      <c r="BC72" s="386">
        <v>0</v>
      </c>
      <c r="BD72" s="386">
        <v>996</v>
      </c>
      <c r="BE72" s="386">
        <v>207</v>
      </c>
      <c r="BF72" s="386">
        <v>79</v>
      </c>
      <c r="BG72" s="386">
        <v>706</v>
      </c>
      <c r="BH72" s="386">
        <v>587</v>
      </c>
      <c r="BI72" s="386">
        <v>112</v>
      </c>
      <c r="BJ72" s="386">
        <v>7</v>
      </c>
      <c r="BK72" s="386">
        <v>0</v>
      </c>
      <c r="BL72" s="386">
        <v>649</v>
      </c>
      <c r="BM72" s="386">
        <v>55</v>
      </c>
      <c r="BN72" s="386">
        <v>2</v>
      </c>
      <c r="BO72" s="386">
        <v>0</v>
      </c>
      <c r="BP72" s="386">
        <v>3</v>
      </c>
      <c r="BQ72" s="386">
        <v>41</v>
      </c>
      <c r="BR72" s="386">
        <v>13</v>
      </c>
      <c r="BS72" s="386">
        <v>1</v>
      </c>
      <c r="BT72" s="386">
        <v>27</v>
      </c>
      <c r="BU72" s="386">
        <v>20</v>
      </c>
      <c r="BV72" s="386">
        <v>5</v>
      </c>
      <c r="BW72" s="386">
        <v>2</v>
      </c>
      <c r="BX72" s="386">
        <v>0</v>
      </c>
      <c r="BY72" s="386">
        <v>23</v>
      </c>
      <c r="BZ72" s="386">
        <v>4</v>
      </c>
      <c r="CA72" s="386">
        <v>0</v>
      </c>
      <c r="CB72" s="386">
        <v>0</v>
      </c>
      <c r="CC72" s="386">
        <v>0</v>
      </c>
      <c r="CD72" s="386">
        <v>49</v>
      </c>
      <c r="CE72" s="386">
        <v>35</v>
      </c>
      <c r="CF72" s="386">
        <v>3</v>
      </c>
      <c r="CG72" s="386">
        <v>10</v>
      </c>
      <c r="CH72" s="386">
        <v>8</v>
      </c>
      <c r="CI72" s="386">
        <v>2</v>
      </c>
      <c r="CJ72" s="386">
        <v>0</v>
      </c>
      <c r="CK72" s="386">
        <v>0</v>
      </c>
      <c r="CL72" s="386">
        <v>8</v>
      </c>
      <c r="CM72" s="386">
        <v>2</v>
      </c>
      <c r="CN72" s="386">
        <v>0</v>
      </c>
      <c r="CO72" s="386">
        <v>0</v>
      </c>
      <c r="CP72" s="386">
        <v>1</v>
      </c>
      <c r="CQ72" s="386">
        <v>7</v>
      </c>
    </row>
    <row r="73" spans="1:95">
      <c r="B73" s="397" t="s">
        <v>1379</v>
      </c>
      <c r="C73" s="386">
        <v>658</v>
      </c>
      <c r="D73" s="386">
        <v>656</v>
      </c>
      <c r="E73" s="386">
        <v>632</v>
      </c>
      <c r="F73" s="386">
        <v>0</v>
      </c>
      <c r="G73" s="386">
        <v>24</v>
      </c>
      <c r="H73" s="386">
        <v>24</v>
      </c>
      <c r="I73" s="386">
        <v>0</v>
      </c>
      <c r="J73" s="386">
        <v>0</v>
      </c>
      <c r="K73" s="386">
        <v>0</v>
      </c>
      <c r="L73" s="386">
        <v>24</v>
      </c>
      <c r="M73" s="386">
        <v>0</v>
      </c>
      <c r="N73" s="386">
        <v>0</v>
      </c>
      <c r="O73" s="386">
        <v>0</v>
      </c>
      <c r="P73" s="386">
        <v>0</v>
      </c>
      <c r="Q73" s="386">
        <v>652</v>
      </c>
      <c r="R73" s="386">
        <v>628</v>
      </c>
      <c r="S73" s="386">
        <v>0</v>
      </c>
      <c r="T73" s="386">
        <v>24</v>
      </c>
      <c r="U73" s="386">
        <v>24</v>
      </c>
      <c r="V73" s="386">
        <v>0</v>
      </c>
      <c r="W73" s="386">
        <v>0</v>
      </c>
      <c r="X73" s="386">
        <v>0</v>
      </c>
      <c r="Y73" s="386">
        <v>24</v>
      </c>
      <c r="Z73" s="386">
        <v>0</v>
      </c>
      <c r="AA73" s="386">
        <v>0</v>
      </c>
      <c r="AB73" s="386">
        <v>0</v>
      </c>
      <c r="AC73" s="386">
        <v>0</v>
      </c>
      <c r="AD73" s="386">
        <v>618</v>
      </c>
      <c r="AE73" s="386">
        <v>618</v>
      </c>
      <c r="AF73" s="386">
        <v>0</v>
      </c>
      <c r="AG73" s="386">
        <v>0</v>
      </c>
      <c r="AH73" s="386">
        <v>0</v>
      </c>
      <c r="AI73" s="386">
        <v>0</v>
      </c>
      <c r="AJ73" s="386">
        <v>0</v>
      </c>
      <c r="AK73" s="386">
        <v>0</v>
      </c>
      <c r="AL73" s="386">
        <v>0</v>
      </c>
      <c r="AM73" s="386">
        <v>0</v>
      </c>
      <c r="AN73" s="386">
        <v>0</v>
      </c>
      <c r="AO73" s="386">
        <v>0</v>
      </c>
      <c r="AP73" s="386">
        <v>0</v>
      </c>
      <c r="AQ73" s="386">
        <v>14</v>
      </c>
      <c r="AR73" s="386">
        <v>0</v>
      </c>
      <c r="AS73" s="386">
        <v>0</v>
      </c>
      <c r="AT73" s="386">
        <v>14</v>
      </c>
      <c r="AU73" s="386">
        <v>14</v>
      </c>
      <c r="AV73" s="386">
        <v>0</v>
      </c>
      <c r="AW73" s="386">
        <v>0</v>
      </c>
      <c r="AX73" s="386">
        <v>0</v>
      </c>
      <c r="AY73" s="386">
        <v>14</v>
      </c>
      <c r="AZ73" s="386">
        <v>0</v>
      </c>
      <c r="BA73" s="386">
        <v>0</v>
      </c>
      <c r="BB73" s="386">
        <v>0</v>
      </c>
      <c r="BC73" s="386">
        <v>0</v>
      </c>
      <c r="BD73" s="386">
        <v>19</v>
      </c>
      <c r="BE73" s="386">
        <v>10</v>
      </c>
      <c r="BF73" s="386">
        <v>0</v>
      </c>
      <c r="BG73" s="386">
        <v>9</v>
      </c>
      <c r="BH73" s="386">
        <v>9</v>
      </c>
      <c r="BI73" s="386">
        <v>0</v>
      </c>
      <c r="BJ73" s="386">
        <v>0</v>
      </c>
      <c r="BK73" s="386">
        <v>0</v>
      </c>
      <c r="BL73" s="386">
        <v>9</v>
      </c>
      <c r="BM73" s="386">
        <v>0</v>
      </c>
      <c r="BN73" s="386">
        <v>0</v>
      </c>
      <c r="BO73" s="386">
        <v>0</v>
      </c>
      <c r="BP73" s="386">
        <v>0</v>
      </c>
      <c r="BQ73" s="386">
        <v>1</v>
      </c>
      <c r="BR73" s="386">
        <v>0</v>
      </c>
      <c r="BS73" s="386">
        <v>0</v>
      </c>
      <c r="BT73" s="386">
        <v>1</v>
      </c>
      <c r="BU73" s="386">
        <v>1</v>
      </c>
      <c r="BV73" s="386">
        <v>0</v>
      </c>
      <c r="BW73" s="386">
        <v>0</v>
      </c>
      <c r="BX73" s="386">
        <v>0</v>
      </c>
      <c r="BY73" s="386">
        <v>1</v>
      </c>
      <c r="BZ73" s="386">
        <v>0</v>
      </c>
      <c r="CA73" s="386">
        <v>0</v>
      </c>
      <c r="CB73" s="386">
        <v>0</v>
      </c>
      <c r="CC73" s="386">
        <v>0</v>
      </c>
      <c r="CD73" s="386">
        <v>4</v>
      </c>
      <c r="CE73" s="386">
        <v>4</v>
      </c>
      <c r="CF73" s="386">
        <v>0</v>
      </c>
      <c r="CG73" s="386">
        <v>0</v>
      </c>
      <c r="CH73" s="386">
        <v>0</v>
      </c>
      <c r="CI73" s="386">
        <v>0</v>
      </c>
      <c r="CJ73" s="386">
        <v>0</v>
      </c>
      <c r="CK73" s="386">
        <v>0</v>
      </c>
      <c r="CL73" s="386">
        <v>0</v>
      </c>
      <c r="CM73" s="386">
        <v>0</v>
      </c>
      <c r="CN73" s="386">
        <v>0</v>
      </c>
      <c r="CO73" s="386">
        <v>0</v>
      </c>
      <c r="CP73" s="386">
        <v>0</v>
      </c>
      <c r="CQ73" s="386">
        <v>2</v>
      </c>
    </row>
    <row r="74" spans="1:95">
      <c r="B74" s="397" t="s">
        <v>1380</v>
      </c>
      <c r="C74" s="386">
        <v>326</v>
      </c>
      <c r="D74" s="386">
        <v>323</v>
      </c>
      <c r="E74" s="386">
        <v>322</v>
      </c>
      <c r="F74" s="386">
        <v>1</v>
      </c>
      <c r="G74" s="386">
        <v>0</v>
      </c>
      <c r="H74" s="386">
        <v>0</v>
      </c>
      <c r="I74" s="386">
        <v>0</v>
      </c>
      <c r="J74" s="386">
        <v>0</v>
      </c>
      <c r="K74" s="386">
        <v>0</v>
      </c>
      <c r="L74" s="386">
        <v>0</v>
      </c>
      <c r="M74" s="386">
        <v>0</v>
      </c>
      <c r="N74" s="386">
        <v>0</v>
      </c>
      <c r="O74" s="386">
        <v>0</v>
      </c>
      <c r="P74" s="386">
        <v>0</v>
      </c>
      <c r="Q74" s="386">
        <v>317</v>
      </c>
      <c r="R74" s="386">
        <v>316</v>
      </c>
      <c r="S74" s="386">
        <v>1</v>
      </c>
      <c r="T74" s="386">
        <v>0</v>
      </c>
      <c r="U74" s="386">
        <v>0</v>
      </c>
      <c r="V74" s="386">
        <v>0</v>
      </c>
      <c r="W74" s="386">
        <v>0</v>
      </c>
      <c r="X74" s="386">
        <v>0</v>
      </c>
      <c r="Y74" s="386">
        <v>0</v>
      </c>
      <c r="Z74" s="386">
        <v>0</v>
      </c>
      <c r="AA74" s="386">
        <v>0</v>
      </c>
      <c r="AB74" s="386">
        <v>0</v>
      </c>
      <c r="AC74" s="386">
        <v>0</v>
      </c>
      <c r="AD74" s="386">
        <v>309</v>
      </c>
      <c r="AE74" s="386">
        <v>308</v>
      </c>
      <c r="AF74" s="386">
        <v>1</v>
      </c>
      <c r="AG74" s="386">
        <v>0</v>
      </c>
      <c r="AH74" s="386">
        <v>0</v>
      </c>
      <c r="AI74" s="386">
        <v>0</v>
      </c>
      <c r="AJ74" s="386">
        <v>0</v>
      </c>
      <c r="AK74" s="386">
        <v>0</v>
      </c>
      <c r="AL74" s="386">
        <v>0</v>
      </c>
      <c r="AM74" s="386">
        <v>0</v>
      </c>
      <c r="AN74" s="386">
        <v>0</v>
      </c>
      <c r="AO74" s="386">
        <v>0</v>
      </c>
      <c r="AP74" s="386">
        <v>0</v>
      </c>
      <c r="AQ74" s="386">
        <v>0</v>
      </c>
      <c r="AR74" s="386">
        <v>0</v>
      </c>
      <c r="AS74" s="386">
        <v>0</v>
      </c>
      <c r="AT74" s="386">
        <v>0</v>
      </c>
      <c r="AU74" s="386">
        <v>0</v>
      </c>
      <c r="AV74" s="386">
        <v>0</v>
      </c>
      <c r="AW74" s="386">
        <v>0</v>
      </c>
      <c r="AX74" s="386">
        <v>0</v>
      </c>
      <c r="AY74" s="386">
        <v>0</v>
      </c>
      <c r="AZ74" s="386">
        <v>0</v>
      </c>
      <c r="BA74" s="386">
        <v>0</v>
      </c>
      <c r="BB74" s="386">
        <v>0</v>
      </c>
      <c r="BC74" s="386">
        <v>0</v>
      </c>
      <c r="BD74" s="386">
        <v>8</v>
      </c>
      <c r="BE74" s="386">
        <v>8</v>
      </c>
      <c r="BF74" s="386">
        <v>0</v>
      </c>
      <c r="BG74" s="386">
        <v>0</v>
      </c>
      <c r="BH74" s="386">
        <v>0</v>
      </c>
      <c r="BI74" s="386">
        <v>0</v>
      </c>
      <c r="BJ74" s="386">
        <v>0</v>
      </c>
      <c r="BK74" s="386">
        <v>0</v>
      </c>
      <c r="BL74" s="386">
        <v>0</v>
      </c>
      <c r="BM74" s="386">
        <v>0</v>
      </c>
      <c r="BN74" s="386">
        <v>0</v>
      </c>
      <c r="BO74" s="386">
        <v>0</v>
      </c>
      <c r="BP74" s="386">
        <v>0</v>
      </c>
      <c r="BQ74" s="386">
        <v>0</v>
      </c>
      <c r="BR74" s="386">
        <v>0</v>
      </c>
      <c r="BS74" s="386">
        <v>0</v>
      </c>
      <c r="BT74" s="386">
        <v>0</v>
      </c>
      <c r="BU74" s="386">
        <v>0</v>
      </c>
      <c r="BV74" s="386">
        <v>0</v>
      </c>
      <c r="BW74" s="386">
        <v>0</v>
      </c>
      <c r="BX74" s="386">
        <v>0</v>
      </c>
      <c r="BY74" s="386">
        <v>0</v>
      </c>
      <c r="BZ74" s="386">
        <v>0</v>
      </c>
      <c r="CA74" s="386">
        <v>0</v>
      </c>
      <c r="CB74" s="386">
        <v>0</v>
      </c>
      <c r="CC74" s="386">
        <v>0</v>
      </c>
      <c r="CD74" s="386">
        <v>6</v>
      </c>
      <c r="CE74" s="386">
        <v>6</v>
      </c>
      <c r="CF74" s="386">
        <v>0</v>
      </c>
      <c r="CG74" s="386">
        <v>0</v>
      </c>
      <c r="CH74" s="386">
        <v>0</v>
      </c>
      <c r="CI74" s="386">
        <v>0</v>
      </c>
      <c r="CJ74" s="386">
        <v>0</v>
      </c>
      <c r="CK74" s="386">
        <v>0</v>
      </c>
      <c r="CL74" s="386">
        <v>0</v>
      </c>
      <c r="CM74" s="386">
        <v>0</v>
      </c>
      <c r="CN74" s="386">
        <v>0</v>
      </c>
      <c r="CO74" s="386">
        <v>0</v>
      </c>
      <c r="CP74" s="386">
        <v>0</v>
      </c>
      <c r="CQ74" s="386">
        <v>3</v>
      </c>
    </row>
    <row r="75" spans="1:95">
      <c r="B75" s="397" t="s">
        <v>1381</v>
      </c>
      <c r="C75" s="386">
        <v>4767</v>
      </c>
      <c r="D75" s="386">
        <v>4735</v>
      </c>
      <c r="E75" s="386">
        <v>1781</v>
      </c>
      <c r="F75" s="386">
        <v>43</v>
      </c>
      <c r="G75" s="386">
        <v>2905</v>
      </c>
      <c r="H75" s="386">
        <v>965</v>
      </c>
      <c r="I75" s="386">
        <v>1146</v>
      </c>
      <c r="J75" s="386">
        <v>692</v>
      </c>
      <c r="K75" s="386">
        <v>102</v>
      </c>
      <c r="L75" s="386">
        <v>1725</v>
      </c>
      <c r="M75" s="386">
        <v>850</v>
      </c>
      <c r="N75" s="386">
        <v>311</v>
      </c>
      <c r="O75" s="386">
        <v>19</v>
      </c>
      <c r="P75" s="386">
        <v>6</v>
      </c>
      <c r="Q75" s="386">
        <v>4678</v>
      </c>
      <c r="R75" s="386">
        <v>1752</v>
      </c>
      <c r="S75" s="386">
        <v>42</v>
      </c>
      <c r="T75" s="386">
        <v>2878</v>
      </c>
      <c r="U75" s="386">
        <v>947</v>
      </c>
      <c r="V75" s="386">
        <v>1139</v>
      </c>
      <c r="W75" s="386">
        <v>691</v>
      </c>
      <c r="X75" s="386">
        <v>101</v>
      </c>
      <c r="Y75" s="386">
        <v>1704</v>
      </c>
      <c r="Z75" s="386">
        <v>845</v>
      </c>
      <c r="AA75" s="386">
        <v>310</v>
      </c>
      <c r="AB75" s="386">
        <v>19</v>
      </c>
      <c r="AC75" s="386">
        <v>6</v>
      </c>
      <c r="AD75" s="386">
        <v>2234</v>
      </c>
      <c r="AE75" s="386">
        <v>1459</v>
      </c>
      <c r="AF75" s="386">
        <v>1</v>
      </c>
      <c r="AG75" s="386">
        <v>770</v>
      </c>
      <c r="AH75" s="386">
        <v>9</v>
      </c>
      <c r="AI75" s="386">
        <v>116</v>
      </c>
      <c r="AJ75" s="386">
        <v>551</v>
      </c>
      <c r="AK75" s="386">
        <v>94</v>
      </c>
      <c r="AL75" s="386">
        <v>180</v>
      </c>
      <c r="AM75" s="386">
        <v>316</v>
      </c>
      <c r="AN75" s="386">
        <v>256</v>
      </c>
      <c r="AO75" s="386">
        <v>18</v>
      </c>
      <c r="AP75" s="386">
        <v>4</v>
      </c>
      <c r="AQ75" s="386">
        <v>74</v>
      </c>
      <c r="AR75" s="386">
        <v>0</v>
      </c>
      <c r="AS75" s="386">
        <v>0</v>
      </c>
      <c r="AT75" s="386">
        <v>74</v>
      </c>
      <c r="AU75" s="386">
        <v>0</v>
      </c>
      <c r="AV75" s="386">
        <v>74</v>
      </c>
      <c r="AW75" s="386">
        <v>0</v>
      </c>
      <c r="AX75" s="386">
        <v>0</v>
      </c>
      <c r="AY75" s="386">
        <v>35</v>
      </c>
      <c r="AZ75" s="386">
        <v>39</v>
      </c>
      <c r="BA75" s="386">
        <v>0</v>
      </c>
      <c r="BB75" s="386">
        <v>0</v>
      </c>
      <c r="BC75" s="386">
        <v>0</v>
      </c>
      <c r="BD75" s="386">
        <v>2161</v>
      </c>
      <c r="BE75" s="386">
        <v>281</v>
      </c>
      <c r="BF75" s="386">
        <v>41</v>
      </c>
      <c r="BG75" s="386">
        <v>1838</v>
      </c>
      <c r="BH75" s="386">
        <v>902</v>
      </c>
      <c r="BI75" s="386">
        <v>824</v>
      </c>
      <c r="BJ75" s="386">
        <v>107</v>
      </c>
      <c r="BK75" s="386">
        <v>5</v>
      </c>
      <c r="BL75" s="386">
        <v>1374</v>
      </c>
      <c r="BM75" s="386">
        <v>419</v>
      </c>
      <c r="BN75" s="386">
        <v>44</v>
      </c>
      <c r="BO75" s="386">
        <v>1</v>
      </c>
      <c r="BP75" s="386">
        <v>1</v>
      </c>
      <c r="BQ75" s="386">
        <v>209</v>
      </c>
      <c r="BR75" s="386">
        <v>12</v>
      </c>
      <c r="BS75" s="386">
        <v>0</v>
      </c>
      <c r="BT75" s="386">
        <v>196</v>
      </c>
      <c r="BU75" s="386">
        <v>36</v>
      </c>
      <c r="BV75" s="386">
        <v>125</v>
      </c>
      <c r="BW75" s="386">
        <v>33</v>
      </c>
      <c r="BX75" s="386">
        <v>2</v>
      </c>
      <c r="BY75" s="386">
        <v>115</v>
      </c>
      <c r="BZ75" s="386">
        <v>71</v>
      </c>
      <c r="CA75" s="386">
        <v>10</v>
      </c>
      <c r="CB75" s="386">
        <v>0</v>
      </c>
      <c r="CC75" s="386">
        <v>1</v>
      </c>
      <c r="CD75" s="386">
        <v>57</v>
      </c>
      <c r="CE75" s="386">
        <v>29</v>
      </c>
      <c r="CF75" s="386">
        <v>1</v>
      </c>
      <c r="CG75" s="386">
        <v>27</v>
      </c>
      <c r="CH75" s="386">
        <v>18</v>
      </c>
      <c r="CI75" s="386">
        <v>7</v>
      </c>
      <c r="CJ75" s="386">
        <v>1</v>
      </c>
      <c r="CK75" s="386">
        <v>1</v>
      </c>
      <c r="CL75" s="386">
        <v>21</v>
      </c>
      <c r="CM75" s="386">
        <v>5</v>
      </c>
      <c r="CN75" s="386">
        <v>1</v>
      </c>
      <c r="CO75" s="386">
        <v>0</v>
      </c>
      <c r="CP75" s="386">
        <v>0</v>
      </c>
      <c r="CQ75" s="386">
        <v>32</v>
      </c>
    </row>
    <row r="76" spans="1:95">
      <c r="B76" s="397" t="s">
        <v>1382</v>
      </c>
      <c r="C76" s="386">
        <v>2441</v>
      </c>
      <c r="D76" s="386">
        <v>2438</v>
      </c>
      <c r="E76" s="386">
        <v>1607</v>
      </c>
      <c r="F76" s="386">
        <v>27</v>
      </c>
      <c r="G76" s="386">
        <v>798</v>
      </c>
      <c r="H76" s="386">
        <v>460</v>
      </c>
      <c r="I76" s="386">
        <v>338</v>
      </c>
      <c r="J76" s="386">
        <v>0</v>
      </c>
      <c r="K76" s="386">
        <v>0</v>
      </c>
      <c r="L76" s="386">
        <v>627</v>
      </c>
      <c r="M76" s="386">
        <v>171</v>
      </c>
      <c r="N76" s="386">
        <v>0</v>
      </c>
      <c r="O76" s="386">
        <v>0</v>
      </c>
      <c r="P76" s="386">
        <v>5</v>
      </c>
      <c r="Q76" s="386">
        <v>2412</v>
      </c>
      <c r="R76" s="386">
        <v>1587</v>
      </c>
      <c r="S76" s="386">
        <v>27</v>
      </c>
      <c r="T76" s="386">
        <v>792</v>
      </c>
      <c r="U76" s="386">
        <v>455</v>
      </c>
      <c r="V76" s="386">
        <v>337</v>
      </c>
      <c r="W76" s="386">
        <v>0</v>
      </c>
      <c r="X76" s="386">
        <v>0</v>
      </c>
      <c r="Y76" s="386">
        <v>622</v>
      </c>
      <c r="Z76" s="386">
        <v>170</v>
      </c>
      <c r="AA76" s="386">
        <v>0</v>
      </c>
      <c r="AB76" s="386">
        <v>0</v>
      </c>
      <c r="AC76" s="386">
        <v>5</v>
      </c>
      <c r="AD76" s="386">
        <v>1385</v>
      </c>
      <c r="AE76" s="386">
        <v>1372</v>
      </c>
      <c r="AF76" s="386">
        <v>3</v>
      </c>
      <c r="AG76" s="386">
        <v>9</v>
      </c>
      <c r="AH76" s="386">
        <v>6</v>
      </c>
      <c r="AI76" s="386">
        <v>3</v>
      </c>
      <c r="AJ76" s="386">
        <v>0</v>
      </c>
      <c r="AK76" s="386">
        <v>0</v>
      </c>
      <c r="AL76" s="386">
        <v>6</v>
      </c>
      <c r="AM76" s="386">
        <v>3</v>
      </c>
      <c r="AN76" s="386">
        <v>0</v>
      </c>
      <c r="AO76" s="386">
        <v>0</v>
      </c>
      <c r="AP76" s="386">
        <v>1</v>
      </c>
      <c r="AQ76" s="386">
        <v>0</v>
      </c>
      <c r="AR76" s="386">
        <v>0</v>
      </c>
      <c r="AS76" s="386">
        <v>0</v>
      </c>
      <c r="AT76" s="386">
        <v>0</v>
      </c>
      <c r="AU76" s="386">
        <v>0</v>
      </c>
      <c r="AV76" s="386">
        <v>0</v>
      </c>
      <c r="AW76" s="386">
        <v>0</v>
      </c>
      <c r="AX76" s="386">
        <v>0</v>
      </c>
      <c r="AY76" s="386">
        <v>0</v>
      </c>
      <c r="AZ76" s="386">
        <v>0</v>
      </c>
      <c r="BA76" s="386">
        <v>0</v>
      </c>
      <c r="BB76" s="386">
        <v>0</v>
      </c>
      <c r="BC76" s="386">
        <v>0</v>
      </c>
      <c r="BD76" s="386">
        <v>965</v>
      </c>
      <c r="BE76" s="386">
        <v>211</v>
      </c>
      <c r="BF76" s="386">
        <v>24</v>
      </c>
      <c r="BG76" s="386">
        <v>725</v>
      </c>
      <c r="BH76" s="386">
        <v>442</v>
      </c>
      <c r="BI76" s="386">
        <v>283</v>
      </c>
      <c r="BJ76" s="386">
        <v>0</v>
      </c>
      <c r="BK76" s="386">
        <v>0</v>
      </c>
      <c r="BL76" s="386">
        <v>585</v>
      </c>
      <c r="BM76" s="386">
        <v>140</v>
      </c>
      <c r="BN76" s="386">
        <v>0</v>
      </c>
      <c r="BO76" s="386">
        <v>0</v>
      </c>
      <c r="BP76" s="386">
        <v>4</v>
      </c>
      <c r="BQ76" s="386">
        <v>62</v>
      </c>
      <c r="BR76" s="386">
        <v>4</v>
      </c>
      <c r="BS76" s="386">
        <v>0</v>
      </c>
      <c r="BT76" s="386">
        <v>58</v>
      </c>
      <c r="BU76" s="386">
        <v>7</v>
      </c>
      <c r="BV76" s="386">
        <v>51</v>
      </c>
      <c r="BW76" s="386">
        <v>0</v>
      </c>
      <c r="BX76" s="386">
        <v>0</v>
      </c>
      <c r="BY76" s="386">
        <v>31</v>
      </c>
      <c r="BZ76" s="386">
        <v>27</v>
      </c>
      <c r="CA76" s="386">
        <v>0</v>
      </c>
      <c r="CB76" s="386">
        <v>0</v>
      </c>
      <c r="CC76" s="386">
        <v>0</v>
      </c>
      <c r="CD76" s="386">
        <v>26</v>
      </c>
      <c r="CE76" s="386">
        <v>20</v>
      </c>
      <c r="CF76" s="386">
        <v>0</v>
      </c>
      <c r="CG76" s="386">
        <v>6</v>
      </c>
      <c r="CH76" s="386">
        <v>5</v>
      </c>
      <c r="CI76" s="386">
        <v>1</v>
      </c>
      <c r="CJ76" s="386">
        <v>0</v>
      </c>
      <c r="CK76" s="386">
        <v>0</v>
      </c>
      <c r="CL76" s="386">
        <v>5</v>
      </c>
      <c r="CM76" s="386">
        <v>1</v>
      </c>
      <c r="CN76" s="386">
        <v>0</v>
      </c>
      <c r="CO76" s="386">
        <v>0</v>
      </c>
      <c r="CP76" s="386">
        <v>0</v>
      </c>
      <c r="CQ76" s="386">
        <v>3</v>
      </c>
    </row>
    <row r="77" spans="1:95">
      <c r="B77" s="397" t="s">
        <v>1383</v>
      </c>
      <c r="C77" s="386">
        <v>2542</v>
      </c>
      <c r="D77" s="386">
        <v>2511</v>
      </c>
      <c r="E77" s="386">
        <v>1165</v>
      </c>
      <c r="F77" s="386">
        <v>81</v>
      </c>
      <c r="G77" s="386">
        <v>1262</v>
      </c>
      <c r="H77" s="386">
        <v>438</v>
      </c>
      <c r="I77" s="386">
        <v>650</v>
      </c>
      <c r="J77" s="386">
        <v>174</v>
      </c>
      <c r="K77" s="386">
        <v>0</v>
      </c>
      <c r="L77" s="386">
        <v>772</v>
      </c>
      <c r="M77" s="386">
        <v>419</v>
      </c>
      <c r="N77" s="386">
        <v>71</v>
      </c>
      <c r="O77" s="386">
        <v>0</v>
      </c>
      <c r="P77" s="386">
        <v>3</v>
      </c>
      <c r="Q77" s="386">
        <v>2490</v>
      </c>
      <c r="R77" s="386">
        <v>1149</v>
      </c>
      <c r="S77" s="386">
        <v>81</v>
      </c>
      <c r="T77" s="386">
        <v>1257</v>
      </c>
      <c r="U77" s="386">
        <v>433</v>
      </c>
      <c r="V77" s="386">
        <v>650</v>
      </c>
      <c r="W77" s="386">
        <v>174</v>
      </c>
      <c r="X77" s="386">
        <v>0</v>
      </c>
      <c r="Y77" s="386">
        <v>767</v>
      </c>
      <c r="Z77" s="386">
        <v>419</v>
      </c>
      <c r="AA77" s="386">
        <v>71</v>
      </c>
      <c r="AB77" s="386">
        <v>0</v>
      </c>
      <c r="AC77" s="386">
        <v>3</v>
      </c>
      <c r="AD77" s="386">
        <v>1058</v>
      </c>
      <c r="AE77" s="386">
        <v>962</v>
      </c>
      <c r="AF77" s="386">
        <v>5</v>
      </c>
      <c r="AG77" s="386">
        <v>89</v>
      </c>
      <c r="AH77" s="386">
        <v>12</v>
      </c>
      <c r="AI77" s="386">
        <v>14</v>
      </c>
      <c r="AJ77" s="386">
        <v>63</v>
      </c>
      <c r="AK77" s="386">
        <v>0</v>
      </c>
      <c r="AL77" s="386">
        <v>25</v>
      </c>
      <c r="AM77" s="386">
        <v>34</v>
      </c>
      <c r="AN77" s="386">
        <v>30</v>
      </c>
      <c r="AO77" s="386">
        <v>0</v>
      </c>
      <c r="AP77" s="386">
        <v>2</v>
      </c>
      <c r="AQ77" s="386">
        <v>329</v>
      </c>
      <c r="AR77" s="386">
        <v>0</v>
      </c>
      <c r="AS77" s="386">
        <v>0</v>
      </c>
      <c r="AT77" s="386">
        <v>329</v>
      </c>
      <c r="AU77" s="386">
        <v>0</v>
      </c>
      <c r="AV77" s="386">
        <v>329</v>
      </c>
      <c r="AW77" s="386">
        <v>0</v>
      </c>
      <c r="AX77" s="386">
        <v>0</v>
      </c>
      <c r="AY77" s="386">
        <v>136</v>
      </c>
      <c r="AZ77" s="386">
        <v>193</v>
      </c>
      <c r="BA77" s="386">
        <v>0</v>
      </c>
      <c r="BB77" s="386">
        <v>0</v>
      </c>
      <c r="BC77" s="386">
        <v>0</v>
      </c>
      <c r="BD77" s="386">
        <v>1033</v>
      </c>
      <c r="BE77" s="386">
        <v>178</v>
      </c>
      <c r="BF77" s="386">
        <v>74</v>
      </c>
      <c r="BG77" s="386">
        <v>780</v>
      </c>
      <c r="BH77" s="386">
        <v>405</v>
      </c>
      <c r="BI77" s="386">
        <v>296</v>
      </c>
      <c r="BJ77" s="386">
        <v>79</v>
      </c>
      <c r="BK77" s="386">
        <v>0</v>
      </c>
      <c r="BL77" s="386">
        <v>581</v>
      </c>
      <c r="BM77" s="386">
        <v>172</v>
      </c>
      <c r="BN77" s="386">
        <v>27</v>
      </c>
      <c r="BO77" s="386">
        <v>0</v>
      </c>
      <c r="BP77" s="386">
        <v>1</v>
      </c>
      <c r="BQ77" s="386">
        <v>70</v>
      </c>
      <c r="BR77" s="386">
        <v>9</v>
      </c>
      <c r="BS77" s="386">
        <v>2</v>
      </c>
      <c r="BT77" s="386">
        <v>59</v>
      </c>
      <c r="BU77" s="386">
        <v>16</v>
      </c>
      <c r="BV77" s="386">
        <v>11</v>
      </c>
      <c r="BW77" s="386">
        <v>32</v>
      </c>
      <c r="BX77" s="386">
        <v>0</v>
      </c>
      <c r="BY77" s="386">
        <v>25</v>
      </c>
      <c r="BZ77" s="386">
        <v>20</v>
      </c>
      <c r="CA77" s="386">
        <v>14</v>
      </c>
      <c r="CB77" s="386">
        <v>0</v>
      </c>
      <c r="CC77" s="386">
        <v>0</v>
      </c>
      <c r="CD77" s="386">
        <v>21</v>
      </c>
      <c r="CE77" s="386">
        <v>16</v>
      </c>
      <c r="CF77" s="386">
        <v>0</v>
      </c>
      <c r="CG77" s="386">
        <v>5</v>
      </c>
      <c r="CH77" s="386">
        <v>5</v>
      </c>
      <c r="CI77" s="386">
        <v>0</v>
      </c>
      <c r="CJ77" s="386">
        <v>0</v>
      </c>
      <c r="CK77" s="386">
        <v>0</v>
      </c>
      <c r="CL77" s="386">
        <v>5</v>
      </c>
      <c r="CM77" s="386">
        <v>0</v>
      </c>
      <c r="CN77" s="386">
        <v>0</v>
      </c>
      <c r="CO77" s="386">
        <v>0</v>
      </c>
      <c r="CP77" s="386">
        <v>0</v>
      </c>
      <c r="CQ77" s="386">
        <v>31</v>
      </c>
    </row>
    <row r="78" spans="1:95">
      <c r="B78" s="397" t="s">
        <v>1384</v>
      </c>
      <c r="C78" s="386">
        <v>2742</v>
      </c>
      <c r="D78" s="386">
        <v>2701</v>
      </c>
      <c r="E78" s="386">
        <v>965</v>
      </c>
      <c r="F78" s="386">
        <v>36</v>
      </c>
      <c r="G78" s="386">
        <v>1691</v>
      </c>
      <c r="H78" s="386">
        <v>623</v>
      </c>
      <c r="I78" s="386">
        <v>738</v>
      </c>
      <c r="J78" s="386">
        <v>330</v>
      </c>
      <c r="K78" s="386">
        <v>0</v>
      </c>
      <c r="L78" s="386">
        <v>1104</v>
      </c>
      <c r="M78" s="386">
        <v>464</v>
      </c>
      <c r="N78" s="386">
        <v>123</v>
      </c>
      <c r="O78" s="386">
        <v>0</v>
      </c>
      <c r="P78" s="386">
        <v>9</v>
      </c>
      <c r="Q78" s="386">
        <v>2665</v>
      </c>
      <c r="R78" s="386">
        <v>948</v>
      </c>
      <c r="S78" s="386">
        <v>36</v>
      </c>
      <c r="T78" s="386">
        <v>1672</v>
      </c>
      <c r="U78" s="386">
        <v>614</v>
      </c>
      <c r="V78" s="386">
        <v>730</v>
      </c>
      <c r="W78" s="386">
        <v>328</v>
      </c>
      <c r="X78" s="386">
        <v>0</v>
      </c>
      <c r="Y78" s="386">
        <v>1091</v>
      </c>
      <c r="Z78" s="386">
        <v>459</v>
      </c>
      <c r="AA78" s="386">
        <v>122</v>
      </c>
      <c r="AB78" s="386">
        <v>0</v>
      </c>
      <c r="AC78" s="386">
        <v>9</v>
      </c>
      <c r="AD78" s="386">
        <v>940</v>
      </c>
      <c r="AE78" s="386">
        <v>801</v>
      </c>
      <c r="AF78" s="386">
        <v>1</v>
      </c>
      <c r="AG78" s="386">
        <v>136</v>
      </c>
      <c r="AH78" s="386">
        <v>11</v>
      </c>
      <c r="AI78" s="386">
        <v>4</v>
      </c>
      <c r="AJ78" s="386">
        <v>121</v>
      </c>
      <c r="AK78" s="386">
        <v>0</v>
      </c>
      <c r="AL78" s="386">
        <v>33</v>
      </c>
      <c r="AM78" s="386">
        <v>55</v>
      </c>
      <c r="AN78" s="386">
        <v>48</v>
      </c>
      <c r="AO78" s="386">
        <v>0</v>
      </c>
      <c r="AP78" s="386">
        <v>2</v>
      </c>
      <c r="AQ78" s="386">
        <v>5</v>
      </c>
      <c r="AR78" s="386">
        <v>2</v>
      </c>
      <c r="AS78" s="386">
        <v>0</v>
      </c>
      <c r="AT78" s="386">
        <v>3</v>
      </c>
      <c r="AU78" s="386">
        <v>3</v>
      </c>
      <c r="AV78" s="386">
        <v>0</v>
      </c>
      <c r="AW78" s="386">
        <v>0</v>
      </c>
      <c r="AX78" s="386">
        <v>0</v>
      </c>
      <c r="AY78" s="386">
        <v>3</v>
      </c>
      <c r="AZ78" s="386">
        <v>0</v>
      </c>
      <c r="BA78" s="386">
        <v>0</v>
      </c>
      <c r="BB78" s="386">
        <v>0</v>
      </c>
      <c r="BC78" s="386">
        <v>0</v>
      </c>
      <c r="BD78" s="386">
        <v>1583</v>
      </c>
      <c r="BE78" s="386">
        <v>140</v>
      </c>
      <c r="BF78" s="386">
        <v>32</v>
      </c>
      <c r="BG78" s="386">
        <v>1408</v>
      </c>
      <c r="BH78" s="386">
        <v>585</v>
      </c>
      <c r="BI78" s="386">
        <v>637</v>
      </c>
      <c r="BJ78" s="386">
        <v>186</v>
      </c>
      <c r="BK78" s="386">
        <v>0</v>
      </c>
      <c r="BL78" s="386">
        <v>983</v>
      </c>
      <c r="BM78" s="386">
        <v>361</v>
      </c>
      <c r="BN78" s="386">
        <v>64</v>
      </c>
      <c r="BO78" s="386">
        <v>0</v>
      </c>
      <c r="BP78" s="386">
        <v>3</v>
      </c>
      <c r="BQ78" s="386">
        <v>137</v>
      </c>
      <c r="BR78" s="386">
        <v>5</v>
      </c>
      <c r="BS78" s="386">
        <v>3</v>
      </c>
      <c r="BT78" s="386">
        <v>125</v>
      </c>
      <c r="BU78" s="386">
        <v>15</v>
      </c>
      <c r="BV78" s="386">
        <v>89</v>
      </c>
      <c r="BW78" s="386">
        <v>21</v>
      </c>
      <c r="BX78" s="386">
        <v>0</v>
      </c>
      <c r="BY78" s="386">
        <v>72</v>
      </c>
      <c r="BZ78" s="386">
        <v>43</v>
      </c>
      <c r="CA78" s="386">
        <v>10</v>
      </c>
      <c r="CB78" s="386">
        <v>0</v>
      </c>
      <c r="CC78" s="386">
        <v>4</v>
      </c>
      <c r="CD78" s="386">
        <v>36</v>
      </c>
      <c r="CE78" s="386">
        <v>17</v>
      </c>
      <c r="CF78" s="386">
        <v>0</v>
      </c>
      <c r="CG78" s="386">
        <v>19</v>
      </c>
      <c r="CH78" s="386">
        <v>9</v>
      </c>
      <c r="CI78" s="386">
        <v>8</v>
      </c>
      <c r="CJ78" s="386">
        <v>2</v>
      </c>
      <c r="CK78" s="386">
        <v>0</v>
      </c>
      <c r="CL78" s="386">
        <v>13</v>
      </c>
      <c r="CM78" s="386">
        <v>5</v>
      </c>
      <c r="CN78" s="386">
        <v>1</v>
      </c>
      <c r="CO78" s="386">
        <v>0</v>
      </c>
      <c r="CP78" s="386">
        <v>0</v>
      </c>
      <c r="CQ78" s="386">
        <v>41</v>
      </c>
    </row>
    <row r="79" spans="1:95">
      <c r="B79" s="397" t="s">
        <v>1385</v>
      </c>
      <c r="C79" s="386">
        <v>2582</v>
      </c>
      <c r="D79" s="386">
        <v>2564</v>
      </c>
      <c r="E79" s="386">
        <v>2227</v>
      </c>
      <c r="F79" s="386">
        <v>46</v>
      </c>
      <c r="G79" s="386">
        <v>288</v>
      </c>
      <c r="H79" s="386">
        <v>218</v>
      </c>
      <c r="I79" s="386">
        <v>32</v>
      </c>
      <c r="J79" s="386">
        <v>38</v>
      </c>
      <c r="K79" s="386">
        <v>0</v>
      </c>
      <c r="L79" s="386">
        <v>253</v>
      </c>
      <c r="M79" s="386">
        <v>28</v>
      </c>
      <c r="N79" s="386">
        <v>7</v>
      </c>
      <c r="O79" s="386">
        <v>0</v>
      </c>
      <c r="P79" s="386">
        <v>3</v>
      </c>
      <c r="Q79" s="386">
        <v>2536</v>
      </c>
      <c r="R79" s="386">
        <v>2202</v>
      </c>
      <c r="S79" s="386">
        <v>46</v>
      </c>
      <c r="T79" s="386">
        <v>285</v>
      </c>
      <c r="U79" s="386">
        <v>216</v>
      </c>
      <c r="V79" s="386">
        <v>32</v>
      </c>
      <c r="W79" s="386">
        <v>37</v>
      </c>
      <c r="X79" s="386">
        <v>0</v>
      </c>
      <c r="Y79" s="386">
        <v>251</v>
      </c>
      <c r="Z79" s="386">
        <v>27</v>
      </c>
      <c r="AA79" s="386">
        <v>7</v>
      </c>
      <c r="AB79" s="386">
        <v>0</v>
      </c>
      <c r="AC79" s="386">
        <v>3</v>
      </c>
      <c r="AD79" s="386">
        <v>2154</v>
      </c>
      <c r="AE79" s="386">
        <v>2144</v>
      </c>
      <c r="AF79" s="386">
        <v>2</v>
      </c>
      <c r="AG79" s="386">
        <v>6</v>
      </c>
      <c r="AH79" s="386">
        <v>6</v>
      </c>
      <c r="AI79" s="386">
        <v>0</v>
      </c>
      <c r="AJ79" s="386">
        <v>0</v>
      </c>
      <c r="AK79" s="386">
        <v>0</v>
      </c>
      <c r="AL79" s="386">
        <v>6</v>
      </c>
      <c r="AM79" s="386">
        <v>0</v>
      </c>
      <c r="AN79" s="386">
        <v>0</v>
      </c>
      <c r="AO79" s="386">
        <v>0</v>
      </c>
      <c r="AP79" s="386">
        <v>2</v>
      </c>
      <c r="AQ79" s="386">
        <v>41</v>
      </c>
      <c r="AR79" s="386">
        <v>1</v>
      </c>
      <c r="AS79" s="386">
        <v>34</v>
      </c>
      <c r="AT79" s="386">
        <v>6</v>
      </c>
      <c r="AU79" s="386">
        <v>6</v>
      </c>
      <c r="AV79" s="386">
        <v>0</v>
      </c>
      <c r="AW79" s="386">
        <v>0</v>
      </c>
      <c r="AX79" s="386">
        <v>0</v>
      </c>
      <c r="AY79" s="386">
        <v>6</v>
      </c>
      <c r="AZ79" s="386">
        <v>0</v>
      </c>
      <c r="BA79" s="386">
        <v>0</v>
      </c>
      <c r="BB79" s="386">
        <v>0</v>
      </c>
      <c r="BC79" s="386">
        <v>0</v>
      </c>
      <c r="BD79" s="386">
        <v>323</v>
      </c>
      <c r="BE79" s="386">
        <v>51</v>
      </c>
      <c r="BF79" s="386">
        <v>9</v>
      </c>
      <c r="BG79" s="386">
        <v>263</v>
      </c>
      <c r="BH79" s="386">
        <v>197</v>
      </c>
      <c r="BI79" s="386">
        <v>30</v>
      </c>
      <c r="BJ79" s="386">
        <v>36</v>
      </c>
      <c r="BK79" s="386">
        <v>0</v>
      </c>
      <c r="BL79" s="386">
        <v>231</v>
      </c>
      <c r="BM79" s="386">
        <v>26</v>
      </c>
      <c r="BN79" s="386">
        <v>6</v>
      </c>
      <c r="BO79" s="386">
        <v>0</v>
      </c>
      <c r="BP79" s="386">
        <v>0</v>
      </c>
      <c r="BQ79" s="386">
        <v>18</v>
      </c>
      <c r="BR79" s="386">
        <v>6</v>
      </c>
      <c r="BS79" s="386">
        <v>1</v>
      </c>
      <c r="BT79" s="386">
        <v>10</v>
      </c>
      <c r="BU79" s="386">
        <v>7</v>
      </c>
      <c r="BV79" s="386">
        <v>2</v>
      </c>
      <c r="BW79" s="386">
        <v>1</v>
      </c>
      <c r="BX79" s="386">
        <v>0</v>
      </c>
      <c r="BY79" s="386">
        <v>8</v>
      </c>
      <c r="BZ79" s="386">
        <v>1</v>
      </c>
      <c r="CA79" s="386">
        <v>1</v>
      </c>
      <c r="CB79" s="386">
        <v>0</v>
      </c>
      <c r="CC79" s="386">
        <v>1</v>
      </c>
      <c r="CD79" s="386">
        <v>28</v>
      </c>
      <c r="CE79" s="386">
        <v>25</v>
      </c>
      <c r="CF79" s="386">
        <v>0</v>
      </c>
      <c r="CG79" s="386">
        <v>3</v>
      </c>
      <c r="CH79" s="386">
        <v>2</v>
      </c>
      <c r="CI79" s="386">
        <v>0</v>
      </c>
      <c r="CJ79" s="386">
        <v>1</v>
      </c>
      <c r="CK79" s="386">
        <v>0</v>
      </c>
      <c r="CL79" s="386">
        <v>2</v>
      </c>
      <c r="CM79" s="386">
        <v>1</v>
      </c>
      <c r="CN79" s="386">
        <v>0</v>
      </c>
      <c r="CO79" s="386">
        <v>0</v>
      </c>
      <c r="CP79" s="386">
        <v>0</v>
      </c>
      <c r="CQ79" s="386">
        <v>18</v>
      </c>
    </row>
    <row r="80" spans="1:95">
      <c r="B80" s="397" t="s">
        <v>1386</v>
      </c>
      <c r="C80" s="386">
        <v>2210</v>
      </c>
      <c r="D80" s="386">
        <v>2204</v>
      </c>
      <c r="E80" s="386">
        <v>2026</v>
      </c>
      <c r="F80" s="386">
        <v>24</v>
      </c>
      <c r="G80" s="386">
        <v>150</v>
      </c>
      <c r="H80" s="386">
        <v>107</v>
      </c>
      <c r="I80" s="386">
        <v>43</v>
      </c>
      <c r="J80" s="386">
        <v>0</v>
      </c>
      <c r="K80" s="386">
        <v>0</v>
      </c>
      <c r="L80" s="386">
        <v>131</v>
      </c>
      <c r="M80" s="386">
        <v>19</v>
      </c>
      <c r="N80" s="386">
        <v>0</v>
      </c>
      <c r="O80" s="386">
        <v>0</v>
      </c>
      <c r="P80" s="386">
        <v>4</v>
      </c>
      <c r="Q80" s="386">
        <v>2184</v>
      </c>
      <c r="R80" s="386">
        <v>2008</v>
      </c>
      <c r="S80" s="386">
        <v>23</v>
      </c>
      <c r="T80" s="386">
        <v>149</v>
      </c>
      <c r="U80" s="386">
        <v>106</v>
      </c>
      <c r="V80" s="386">
        <v>43</v>
      </c>
      <c r="W80" s="386">
        <v>0</v>
      </c>
      <c r="X80" s="386">
        <v>0</v>
      </c>
      <c r="Y80" s="386">
        <v>130</v>
      </c>
      <c r="Z80" s="386">
        <v>19</v>
      </c>
      <c r="AA80" s="386">
        <v>0</v>
      </c>
      <c r="AB80" s="386">
        <v>0</v>
      </c>
      <c r="AC80" s="386">
        <v>4</v>
      </c>
      <c r="AD80" s="386">
        <v>1899</v>
      </c>
      <c r="AE80" s="386">
        <v>1895</v>
      </c>
      <c r="AF80" s="386">
        <v>0</v>
      </c>
      <c r="AG80" s="386">
        <v>2</v>
      </c>
      <c r="AH80" s="386">
        <v>2</v>
      </c>
      <c r="AI80" s="386">
        <v>0</v>
      </c>
      <c r="AJ80" s="386">
        <v>0</v>
      </c>
      <c r="AK80" s="386">
        <v>0</v>
      </c>
      <c r="AL80" s="386">
        <v>2</v>
      </c>
      <c r="AM80" s="386">
        <v>0</v>
      </c>
      <c r="AN80" s="386">
        <v>0</v>
      </c>
      <c r="AO80" s="386">
        <v>0</v>
      </c>
      <c r="AP80" s="386">
        <v>2</v>
      </c>
      <c r="AQ80" s="386">
        <v>19</v>
      </c>
      <c r="AR80" s="386">
        <v>2</v>
      </c>
      <c r="AS80" s="386">
        <v>17</v>
      </c>
      <c r="AT80" s="386">
        <v>0</v>
      </c>
      <c r="AU80" s="386">
        <v>0</v>
      </c>
      <c r="AV80" s="386">
        <v>0</v>
      </c>
      <c r="AW80" s="386">
        <v>0</v>
      </c>
      <c r="AX80" s="386">
        <v>0</v>
      </c>
      <c r="AY80" s="386">
        <v>0</v>
      </c>
      <c r="AZ80" s="386">
        <v>0</v>
      </c>
      <c r="BA80" s="386">
        <v>0</v>
      </c>
      <c r="BB80" s="386">
        <v>0</v>
      </c>
      <c r="BC80" s="386">
        <v>0</v>
      </c>
      <c r="BD80" s="386">
        <v>255</v>
      </c>
      <c r="BE80" s="386">
        <v>103</v>
      </c>
      <c r="BF80" s="386">
        <v>6</v>
      </c>
      <c r="BG80" s="386">
        <v>144</v>
      </c>
      <c r="BH80" s="386">
        <v>103</v>
      </c>
      <c r="BI80" s="386">
        <v>41</v>
      </c>
      <c r="BJ80" s="386">
        <v>0</v>
      </c>
      <c r="BK80" s="386">
        <v>0</v>
      </c>
      <c r="BL80" s="386">
        <v>126</v>
      </c>
      <c r="BM80" s="386">
        <v>18</v>
      </c>
      <c r="BN80" s="386">
        <v>0</v>
      </c>
      <c r="BO80" s="386">
        <v>0</v>
      </c>
      <c r="BP80" s="386">
        <v>2</v>
      </c>
      <c r="BQ80" s="386">
        <v>11</v>
      </c>
      <c r="BR80" s="386">
        <v>8</v>
      </c>
      <c r="BS80" s="386">
        <v>0</v>
      </c>
      <c r="BT80" s="386">
        <v>3</v>
      </c>
      <c r="BU80" s="386">
        <v>1</v>
      </c>
      <c r="BV80" s="386">
        <v>2</v>
      </c>
      <c r="BW80" s="386">
        <v>0</v>
      </c>
      <c r="BX80" s="386">
        <v>0</v>
      </c>
      <c r="BY80" s="386">
        <v>2</v>
      </c>
      <c r="BZ80" s="386">
        <v>1</v>
      </c>
      <c r="CA80" s="386">
        <v>0</v>
      </c>
      <c r="CB80" s="386">
        <v>0</v>
      </c>
      <c r="CC80" s="386">
        <v>0</v>
      </c>
      <c r="CD80" s="386">
        <v>20</v>
      </c>
      <c r="CE80" s="386">
        <v>18</v>
      </c>
      <c r="CF80" s="386">
        <v>1</v>
      </c>
      <c r="CG80" s="386">
        <v>1</v>
      </c>
      <c r="CH80" s="386">
        <v>1</v>
      </c>
      <c r="CI80" s="386">
        <v>0</v>
      </c>
      <c r="CJ80" s="386">
        <v>0</v>
      </c>
      <c r="CK80" s="386">
        <v>0</v>
      </c>
      <c r="CL80" s="386">
        <v>1</v>
      </c>
      <c r="CM80" s="386">
        <v>0</v>
      </c>
      <c r="CN80" s="386">
        <v>0</v>
      </c>
      <c r="CO80" s="386">
        <v>0</v>
      </c>
      <c r="CP80" s="386">
        <v>0</v>
      </c>
      <c r="CQ80" s="386">
        <v>6</v>
      </c>
    </row>
    <row r="81" spans="1:95">
      <c r="B81" s="397" t="s">
        <v>1387</v>
      </c>
      <c r="C81" s="386">
        <v>777</v>
      </c>
      <c r="D81" s="386">
        <v>776</v>
      </c>
      <c r="E81" s="386">
        <v>772</v>
      </c>
      <c r="F81" s="386">
        <v>0</v>
      </c>
      <c r="G81" s="386">
        <v>3</v>
      </c>
      <c r="H81" s="386">
        <v>3</v>
      </c>
      <c r="I81" s="386">
        <v>0</v>
      </c>
      <c r="J81" s="386">
        <v>0</v>
      </c>
      <c r="K81" s="386">
        <v>0</v>
      </c>
      <c r="L81" s="386">
        <v>3</v>
      </c>
      <c r="M81" s="386">
        <v>0</v>
      </c>
      <c r="N81" s="386">
        <v>0</v>
      </c>
      <c r="O81" s="386">
        <v>0</v>
      </c>
      <c r="P81" s="386">
        <v>1</v>
      </c>
      <c r="Q81" s="386">
        <v>765</v>
      </c>
      <c r="R81" s="386">
        <v>761</v>
      </c>
      <c r="S81" s="386">
        <v>0</v>
      </c>
      <c r="T81" s="386">
        <v>3</v>
      </c>
      <c r="U81" s="386">
        <v>3</v>
      </c>
      <c r="V81" s="386">
        <v>0</v>
      </c>
      <c r="W81" s="386">
        <v>0</v>
      </c>
      <c r="X81" s="386">
        <v>0</v>
      </c>
      <c r="Y81" s="386">
        <v>3</v>
      </c>
      <c r="Z81" s="386">
        <v>0</v>
      </c>
      <c r="AA81" s="386">
        <v>0</v>
      </c>
      <c r="AB81" s="386">
        <v>0</v>
      </c>
      <c r="AC81" s="386">
        <v>1</v>
      </c>
      <c r="AD81" s="386">
        <v>744</v>
      </c>
      <c r="AE81" s="386">
        <v>743</v>
      </c>
      <c r="AF81" s="386">
        <v>0</v>
      </c>
      <c r="AG81" s="386">
        <v>0</v>
      </c>
      <c r="AH81" s="386">
        <v>0</v>
      </c>
      <c r="AI81" s="386">
        <v>0</v>
      </c>
      <c r="AJ81" s="386">
        <v>0</v>
      </c>
      <c r="AK81" s="386">
        <v>0</v>
      </c>
      <c r="AL81" s="386">
        <v>0</v>
      </c>
      <c r="AM81" s="386">
        <v>0</v>
      </c>
      <c r="AN81" s="386">
        <v>0</v>
      </c>
      <c r="AO81" s="386">
        <v>0</v>
      </c>
      <c r="AP81" s="386">
        <v>1</v>
      </c>
      <c r="AQ81" s="386">
        <v>0</v>
      </c>
      <c r="AR81" s="386">
        <v>0</v>
      </c>
      <c r="AS81" s="386">
        <v>0</v>
      </c>
      <c r="AT81" s="386">
        <v>0</v>
      </c>
      <c r="AU81" s="386">
        <v>0</v>
      </c>
      <c r="AV81" s="386">
        <v>0</v>
      </c>
      <c r="AW81" s="386">
        <v>0</v>
      </c>
      <c r="AX81" s="386">
        <v>0</v>
      </c>
      <c r="AY81" s="386">
        <v>0</v>
      </c>
      <c r="AZ81" s="386">
        <v>0</v>
      </c>
      <c r="BA81" s="386">
        <v>0</v>
      </c>
      <c r="BB81" s="386">
        <v>0</v>
      </c>
      <c r="BC81" s="386">
        <v>0</v>
      </c>
      <c r="BD81" s="386">
        <v>21</v>
      </c>
      <c r="BE81" s="386">
        <v>18</v>
      </c>
      <c r="BF81" s="386">
        <v>0</v>
      </c>
      <c r="BG81" s="386">
        <v>3</v>
      </c>
      <c r="BH81" s="386">
        <v>3</v>
      </c>
      <c r="BI81" s="386">
        <v>0</v>
      </c>
      <c r="BJ81" s="386">
        <v>0</v>
      </c>
      <c r="BK81" s="386">
        <v>0</v>
      </c>
      <c r="BL81" s="386">
        <v>3</v>
      </c>
      <c r="BM81" s="386">
        <v>0</v>
      </c>
      <c r="BN81" s="386">
        <v>0</v>
      </c>
      <c r="BO81" s="386">
        <v>0</v>
      </c>
      <c r="BP81" s="386">
        <v>0</v>
      </c>
      <c r="BQ81" s="386">
        <v>0</v>
      </c>
      <c r="BR81" s="386">
        <v>0</v>
      </c>
      <c r="BS81" s="386">
        <v>0</v>
      </c>
      <c r="BT81" s="386">
        <v>0</v>
      </c>
      <c r="BU81" s="386">
        <v>0</v>
      </c>
      <c r="BV81" s="386">
        <v>0</v>
      </c>
      <c r="BW81" s="386">
        <v>0</v>
      </c>
      <c r="BX81" s="386">
        <v>0</v>
      </c>
      <c r="BY81" s="386">
        <v>0</v>
      </c>
      <c r="BZ81" s="386">
        <v>0</v>
      </c>
      <c r="CA81" s="386">
        <v>0</v>
      </c>
      <c r="CB81" s="386">
        <v>0</v>
      </c>
      <c r="CC81" s="386">
        <v>0</v>
      </c>
      <c r="CD81" s="386">
        <v>11</v>
      </c>
      <c r="CE81" s="386">
        <v>11</v>
      </c>
      <c r="CF81" s="386">
        <v>0</v>
      </c>
      <c r="CG81" s="386">
        <v>0</v>
      </c>
      <c r="CH81" s="386">
        <v>0</v>
      </c>
      <c r="CI81" s="386">
        <v>0</v>
      </c>
      <c r="CJ81" s="386">
        <v>0</v>
      </c>
      <c r="CK81" s="386">
        <v>0</v>
      </c>
      <c r="CL81" s="386">
        <v>0</v>
      </c>
      <c r="CM81" s="386">
        <v>0</v>
      </c>
      <c r="CN81" s="386">
        <v>0</v>
      </c>
      <c r="CO81" s="386">
        <v>0</v>
      </c>
      <c r="CP81" s="386">
        <v>0</v>
      </c>
      <c r="CQ81" s="386">
        <v>1</v>
      </c>
    </row>
    <row r="82" spans="1:95">
      <c r="B82" s="397" t="s">
        <v>1388</v>
      </c>
      <c r="C82" s="386">
        <v>2383</v>
      </c>
      <c r="D82" s="386">
        <v>2377</v>
      </c>
      <c r="E82" s="386">
        <v>1836</v>
      </c>
      <c r="F82" s="386">
        <v>27</v>
      </c>
      <c r="G82" s="386">
        <v>512</v>
      </c>
      <c r="H82" s="386">
        <v>391</v>
      </c>
      <c r="I82" s="386">
        <v>121</v>
      </c>
      <c r="J82" s="386">
        <v>0</v>
      </c>
      <c r="K82" s="386">
        <v>0</v>
      </c>
      <c r="L82" s="386">
        <v>471</v>
      </c>
      <c r="M82" s="386">
        <v>41</v>
      </c>
      <c r="N82" s="386">
        <v>0</v>
      </c>
      <c r="O82" s="386">
        <v>0</v>
      </c>
      <c r="P82" s="386">
        <v>2</v>
      </c>
      <c r="Q82" s="386">
        <v>2356</v>
      </c>
      <c r="R82" s="386">
        <v>1820</v>
      </c>
      <c r="S82" s="386">
        <v>26</v>
      </c>
      <c r="T82" s="386">
        <v>508</v>
      </c>
      <c r="U82" s="386">
        <v>388</v>
      </c>
      <c r="V82" s="386">
        <v>120</v>
      </c>
      <c r="W82" s="386">
        <v>0</v>
      </c>
      <c r="X82" s="386">
        <v>0</v>
      </c>
      <c r="Y82" s="386">
        <v>468</v>
      </c>
      <c r="Z82" s="386">
        <v>40</v>
      </c>
      <c r="AA82" s="386">
        <v>0</v>
      </c>
      <c r="AB82" s="386">
        <v>0</v>
      </c>
      <c r="AC82" s="386">
        <v>2</v>
      </c>
      <c r="AD82" s="386">
        <v>1715</v>
      </c>
      <c r="AE82" s="386">
        <v>1706</v>
      </c>
      <c r="AF82" s="386">
        <v>3</v>
      </c>
      <c r="AG82" s="386">
        <v>5</v>
      </c>
      <c r="AH82" s="386">
        <v>4</v>
      </c>
      <c r="AI82" s="386">
        <v>1</v>
      </c>
      <c r="AJ82" s="386">
        <v>0</v>
      </c>
      <c r="AK82" s="386">
        <v>0</v>
      </c>
      <c r="AL82" s="386">
        <v>5</v>
      </c>
      <c r="AM82" s="386">
        <v>0</v>
      </c>
      <c r="AN82" s="386">
        <v>0</v>
      </c>
      <c r="AO82" s="386">
        <v>0</v>
      </c>
      <c r="AP82" s="386">
        <v>1</v>
      </c>
      <c r="AQ82" s="386">
        <v>31</v>
      </c>
      <c r="AR82" s="386">
        <v>0</v>
      </c>
      <c r="AS82" s="386">
        <v>0</v>
      </c>
      <c r="AT82" s="386">
        <v>31</v>
      </c>
      <c r="AU82" s="386">
        <v>0</v>
      </c>
      <c r="AV82" s="386">
        <v>31</v>
      </c>
      <c r="AW82" s="386">
        <v>0</v>
      </c>
      <c r="AX82" s="386">
        <v>0</v>
      </c>
      <c r="AY82" s="386">
        <v>20</v>
      </c>
      <c r="AZ82" s="386">
        <v>11</v>
      </c>
      <c r="BA82" s="386">
        <v>0</v>
      </c>
      <c r="BB82" s="386">
        <v>0</v>
      </c>
      <c r="BC82" s="386">
        <v>0</v>
      </c>
      <c r="BD82" s="386">
        <v>603</v>
      </c>
      <c r="BE82" s="386">
        <v>111</v>
      </c>
      <c r="BF82" s="386">
        <v>22</v>
      </c>
      <c r="BG82" s="386">
        <v>469</v>
      </c>
      <c r="BH82" s="386">
        <v>381</v>
      </c>
      <c r="BI82" s="386">
        <v>88</v>
      </c>
      <c r="BJ82" s="386">
        <v>0</v>
      </c>
      <c r="BK82" s="386">
        <v>0</v>
      </c>
      <c r="BL82" s="386">
        <v>440</v>
      </c>
      <c r="BM82" s="386">
        <v>29</v>
      </c>
      <c r="BN82" s="386">
        <v>0</v>
      </c>
      <c r="BO82" s="386">
        <v>0</v>
      </c>
      <c r="BP82" s="386">
        <v>1</v>
      </c>
      <c r="BQ82" s="386">
        <v>7</v>
      </c>
      <c r="BR82" s="386">
        <v>3</v>
      </c>
      <c r="BS82" s="386">
        <v>1</v>
      </c>
      <c r="BT82" s="386">
        <v>3</v>
      </c>
      <c r="BU82" s="386">
        <v>3</v>
      </c>
      <c r="BV82" s="386">
        <v>0</v>
      </c>
      <c r="BW82" s="386">
        <v>0</v>
      </c>
      <c r="BX82" s="386">
        <v>0</v>
      </c>
      <c r="BY82" s="386">
        <v>3</v>
      </c>
      <c r="BZ82" s="386">
        <v>0</v>
      </c>
      <c r="CA82" s="386">
        <v>0</v>
      </c>
      <c r="CB82" s="386">
        <v>0</v>
      </c>
      <c r="CC82" s="386">
        <v>0</v>
      </c>
      <c r="CD82" s="386">
        <v>21</v>
      </c>
      <c r="CE82" s="386">
        <v>16</v>
      </c>
      <c r="CF82" s="386">
        <v>1</v>
      </c>
      <c r="CG82" s="386">
        <v>4</v>
      </c>
      <c r="CH82" s="386">
        <v>3</v>
      </c>
      <c r="CI82" s="386">
        <v>1</v>
      </c>
      <c r="CJ82" s="386">
        <v>0</v>
      </c>
      <c r="CK82" s="386">
        <v>0</v>
      </c>
      <c r="CL82" s="386">
        <v>3</v>
      </c>
      <c r="CM82" s="386">
        <v>1</v>
      </c>
      <c r="CN82" s="386">
        <v>0</v>
      </c>
      <c r="CO82" s="386">
        <v>0</v>
      </c>
      <c r="CP82" s="386">
        <v>0</v>
      </c>
      <c r="CQ82" s="386">
        <v>6</v>
      </c>
    </row>
    <row r="83" spans="1:95">
      <c r="B83" s="397" t="s">
        <v>1389</v>
      </c>
      <c r="C83" s="386">
        <v>607</v>
      </c>
      <c r="D83" s="386">
        <v>607</v>
      </c>
      <c r="E83" s="386">
        <v>582</v>
      </c>
      <c r="F83" s="386">
        <v>4</v>
      </c>
      <c r="G83" s="386">
        <v>20</v>
      </c>
      <c r="H83" s="386">
        <v>20</v>
      </c>
      <c r="I83" s="386">
        <v>0</v>
      </c>
      <c r="J83" s="386">
        <v>0</v>
      </c>
      <c r="K83" s="386">
        <v>0</v>
      </c>
      <c r="L83" s="386">
        <v>20</v>
      </c>
      <c r="M83" s="386">
        <v>0</v>
      </c>
      <c r="N83" s="386">
        <v>0</v>
      </c>
      <c r="O83" s="386">
        <v>0</v>
      </c>
      <c r="P83" s="386">
        <v>1</v>
      </c>
      <c r="Q83" s="386">
        <v>599</v>
      </c>
      <c r="R83" s="386">
        <v>574</v>
      </c>
      <c r="S83" s="386">
        <v>4</v>
      </c>
      <c r="T83" s="386">
        <v>20</v>
      </c>
      <c r="U83" s="386">
        <v>20</v>
      </c>
      <c r="V83" s="386">
        <v>0</v>
      </c>
      <c r="W83" s="386">
        <v>0</v>
      </c>
      <c r="X83" s="386">
        <v>0</v>
      </c>
      <c r="Y83" s="386">
        <v>20</v>
      </c>
      <c r="Z83" s="386">
        <v>0</v>
      </c>
      <c r="AA83" s="386">
        <v>0</v>
      </c>
      <c r="AB83" s="386">
        <v>0</v>
      </c>
      <c r="AC83" s="386">
        <v>1</v>
      </c>
      <c r="AD83" s="386">
        <v>548</v>
      </c>
      <c r="AE83" s="386">
        <v>548</v>
      </c>
      <c r="AF83" s="386">
        <v>0</v>
      </c>
      <c r="AG83" s="386">
        <v>0</v>
      </c>
      <c r="AH83" s="386">
        <v>0</v>
      </c>
      <c r="AI83" s="386">
        <v>0</v>
      </c>
      <c r="AJ83" s="386">
        <v>0</v>
      </c>
      <c r="AK83" s="386">
        <v>0</v>
      </c>
      <c r="AL83" s="386">
        <v>0</v>
      </c>
      <c r="AM83" s="386">
        <v>0</v>
      </c>
      <c r="AN83" s="386">
        <v>0</v>
      </c>
      <c r="AO83" s="386">
        <v>0</v>
      </c>
      <c r="AP83" s="386">
        <v>0</v>
      </c>
      <c r="AQ83" s="386">
        <v>2</v>
      </c>
      <c r="AR83" s="386">
        <v>2</v>
      </c>
      <c r="AS83" s="386">
        <v>0</v>
      </c>
      <c r="AT83" s="386">
        <v>0</v>
      </c>
      <c r="AU83" s="386">
        <v>0</v>
      </c>
      <c r="AV83" s="386">
        <v>0</v>
      </c>
      <c r="AW83" s="386">
        <v>0</v>
      </c>
      <c r="AX83" s="386">
        <v>0</v>
      </c>
      <c r="AY83" s="386">
        <v>0</v>
      </c>
      <c r="AZ83" s="386">
        <v>0</v>
      </c>
      <c r="BA83" s="386">
        <v>0</v>
      </c>
      <c r="BB83" s="386">
        <v>0</v>
      </c>
      <c r="BC83" s="386">
        <v>0</v>
      </c>
      <c r="BD83" s="386">
        <v>43</v>
      </c>
      <c r="BE83" s="386">
        <v>21</v>
      </c>
      <c r="BF83" s="386">
        <v>4</v>
      </c>
      <c r="BG83" s="386">
        <v>18</v>
      </c>
      <c r="BH83" s="386">
        <v>18</v>
      </c>
      <c r="BI83" s="386">
        <v>0</v>
      </c>
      <c r="BJ83" s="386">
        <v>0</v>
      </c>
      <c r="BK83" s="386">
        <v>0</v>
      </c>
      <c r="BL83" s="386">
        <v>18</v>
      </c>
      <c r="BM83" s="386">
        <v>0</v>
      </c>
      <c r="BN83" s="386">
        <v>0</v>
      </c>
      <c r="BO83" s="386">
        <v>0</v>
      </c>
      <c r="BP83" s="386">
        <v>0</v>
      </c>
      <c r="BQ83" s="386">
        <v>6</v>
      </c>
      <c r="BR83" s="386">
        <v>3</v>
      </c>
      <c r="BS83" s="386">
        <v>0</v>
      </c>
      <c r="BT83" s="386">
        <v>2</v>
      </c>
      <c r="BU83" s="386">
        <v>2</v>
      </c>
      <c r="BV83" s="386">
        <v>0</v>
      </c>
      <c r="BW83" s="386">
        <v>0</v>
      </c>
      <c r="BX83" s="386">
        <v>0</v>
      </c>
      <c r="BY83" s="386">
        <v>2</v>
      </c>
      <c r="BZ83" s="386">
        <v>0</v>
      </c>
      <c r="CA83" s="386">
        <v>0</v>
      </c>
      <c r="CB83" s="386">
        <v>0</v>
      </c>
      <c r="CC83" s="386">
        <v>1</v>
      </c>
      <c r="CD83" s="386">
        <v>8</v>
      </c>
      <c r="CE83" s="386">
        <v>8</v>
      </c>
      <c r="CF83" s="386">
        <v>0</v>
      </c>
      <c r="CG83" s="386">
        <v>0</v>
      </c>
      <c r="CH83" s="386">
        <v>0</v>
      </c>
      <c r="CI83" s="386">
        <v>0</v>
      </c>
      <c r="CJ83" s="386">
        <v>0</v>
      </c>
      <c r="CK83" s="386">
        <v>0</v>
      </c>
      <c r="CL83" s="386">
        <v>0</v>
      </c>
      <c r="CM83" s="386">
        <v>0</v>
      </c>
      <c r="CN83" s="386">
        <v>0</v>
      </c>
      <c r="CO83" s="386">
        <v>0</v>
      </c>
      <c r="CP83" s="386">
        <v>0</v>
      </c>
      <c r="CQ83" s="386">
        <v>0</v>
      </c>
    </row>
    <row r="84" spans="1:95">
      <c r="B84" s="397" t="s">
        <v>1390</v>
      </c>
      <c r="C84" s="386">
        <v>5709</v>
      </c>
      <c r="D84" s="386">
        <v>5677</v>
      </c>
      <c r="E84" s="386">
        <v>3366</v>
      </c>
      <c r="F84" s="386">
        <v>48</v>
      </c>
      <c r="G84" s="386">
        <v>2254</v>
      </c>
      <c r="H84" s="386">
        <v>961</v>
      </c>
      <c r="I84" s="386">
        <v>555</v>
      </c>
      <c r="J84" s="386">
        <v>470</v>
      </c>
      <c r="K84" s="386">
        <v>268</v>
      </c>
      <c r="L84" s="386">
        <v>1412</v>
      </c>
      <c r="M84" s="386">
        <v>475</v>
      </c>
      <c r="N84" s="386">
        <v>277</v>
      </c>
      <c r="O84" s="386">
        <v>90</v>
      </c>
      <c r="P84" s="386">
        <v>9</v>
      </c>
      <c r="Q84" s="386">
        <v>5623</v>
      </c>
      <c r="R84" s="386">
        <v>3327</v>
      </c>
      <c r="S84" s="386">
        <v>47</v>
      </c>
      <c r="T84" s="386">
        <v>2240</v>
      </c>
      <c r="U84" s="386">
        <v>949</v>
      </c>
      <c r="V84" s="386">
        <v>554</v>
      </c>
      <c r="W84" s="386">
        <v>470</v>
      </c>
      <c r="X84" s="386">
        <v>267</v>
      </c>
      <c r="Y84" s="386">
        <v>1399</v>
      </c>
      <c r="Z84" s="386">
        <v>475</v>
      </c>
      <c r="AA84" s="386">
        <v>276</v>
      </c>
      <c r="AB84" s="386">
        <v>90</v>
      </c>
      <c r="AC84" s="386">
        <v>9</v>
      </c>
      <c r="AD84" s="386">
        <v>3205</v>
      </c>
      <c r="AE84" s="386">
        <v>2930</v>
      </c>
      <c r="AF84" s="386">
        <v>4</v>
      </c>
      <c r="AG84" s="386">
        <v>269</v>
      </c>
      <c r="AH84" s="386">
        <v>16</v>
      </c>
      <c r="AI84" s="386">
        <v>4</v>
      </c>
      <c r="AJ84" s="386">
        <v>0</v>
      </c>
      <c r="AK84" s="386">
        <v>249</v>
      </c>
      <c r="AL84" s="386">
        <v>51</v>
      </c>
      <c r="AM84" s="386">
        <v>50</v>
      </c>
      <c r="AN84" s="386">
        <v>83</v>
      </c>
      <c r="AO84" s="386">
        <v>85</v>
      </c>
      <c r="AP84" s="386">
        <v>2</v>
      </c>
      <c r="AQ84" s="386">
        <v>674</v>
      </c>
      <c r="AR84" s="386">
        <v>0</v>
      </c>
      <c r="AS84" s="386">
        <v>0</v>
      </c>
      <c r="AT84" s="386">
        <v>674</v>
      </c>
      <c r="AU84" s="386">
        <v>8</v>
      </c>
      <c r="AV84" s="386">
        <v>288</v>
      </c>
      <c r="AW84" s="386">
        <v>378</v>
      </c>
      <c r="AX84" s="386">
        <v>0</v>
      </c>
      <c r="AY84" s="386">
        <v>247</v>
      </c>
      <c r="AZ84" s="386">
        <v>268</v>
      </c>
      <c r="BA84" s="386">
        <v>159</v>
      </c>
      <c r="BB84" s="386">
        <v>0</v>
      </c>
      <c r="BC84" s="386">
        <v>0</v>
      </c>
      <c r="BD84" s="386">
        <v>1669</v>
      </c>
      <c r="BE84" s="386">
        <v>383</v>
      </c>
      <c r="BF84" s="386">
        <v>42</v>
      </c>
      <c r="BG84" s="386">
        <v>1237</v>
      </c>
      <c r="BH84" s="386">
        <v>900</v>
      </c>
      <c r="BI84" s="386">
        <v>243</v>
      </c>
      <c r="BJ84" s="386">
        <v>80</v>
      </c>
      <c r="BK84" s="386">
        <v>14</v>
      </c>
      <c r="BL84" s="386">
        <v>1065</v>
      </c>
      <c r="BM84" s="386">
        <v>139</v>
      </c>
      <c r="BN84" s="386">
        <v>29</v>
      </c>
      <c r="BO84" s="386">
        <v>4</v>
      </c>
      <c r="BP84" s="386">
        <v>7</v>
      </c>
      <c r="BQ84" s="386">
        <v>75</v>
      </c>
      <c r="BR84" s="386">
        <v>14</v>
      </c>
      <c r="BS84" s="386">
        <v>1</v>
      </c>
      <c r="BT84" s="386">
        <v>60</v>
      </c>
      <c r="BU84" s="386">
        <v>25</v>
      </c>
      <c r="BV84" s="386">
        <v>19</v>
      </c>
      <c r="BW84" s="386">
        <v>12</v>
      </c>
      <c r="BX84" s="386">
        <v>4</v>
      </c>
      <c r="BY84" s="386">
        <v>36</v>
      </c>
      <c r="BZ84" s="386">
        <v>18</v>
      </c>
      <c r="CA84" s="386">
        <v>5</v>
      </c>
      <c r="CB84" s="386">
        <v>1</v>
      </c>
      <c r="CC84" s="386">
        <v>0</v>
      </c>
      <c r="CD84" s="386">
        <v>54</v>
      </c>
      <c r="CE84" s="386">
        <v>39</v>
      </c>
      <c r="CF84" s="386">
        <v>1</v>
      </c>
      <c r="CG84" s="386">
        <v>14</v>
      </c>
      <c r="CH84" s="386">
        <v>12</v>
      </c>
      <c r="CI84" s="386">
        <v>1</v>
      </c>
      <c r="CJ84" s="386">
        <v>0</v>
      </c>
      <c r="CK84" s="386">
        <v>1</v>
      </c>
      <c r="CL84" s="386">
        <v>13</v>
      </c>
      <c r="CM84" s="386">
        <v>0</v>
      </c>
      <c r="CN84" s="386">
        <v>1</v>
      </c>
      <c r="CO84" s="386">
        <v>0</v>
      </c>
      <c r="CP84" s="386">
        <v>0</v>
      </c>
      <c r="CQ84" s="386">
        <v>32</v>
      </c>
    </row>
    <row r="85" spans="1:95">
      <c r="B85" s="397"/>
    </row>
    <row r="86" spans="1:95" s="395" customFormat="1">
      <c r="A86" s="395" t="s">
        <v>1391</v>
      </c>
      <c r="B86" s="396" t="s">
        <v>1648</v>
      </c>
      <c r="C86" s="395">
        <v>53991</v>
      </c>
      <c r="D86" s="395">
        <v>53644</v>
      </c>
      <c r="E86" s="395">
        <v>34880</v>
      </c>
      <c r="F86" s="395">
        <v>1047</v>
      </c>
      <c r="G86" s="395">
        <v>17609</v>
      </c>
      <c r="H86" s="395">
        <v>7705</v>
      </c>
      <c r="I86" s="395">
        <v>7831</v>
      </c>
      <c r="J86" s="395">
        <v>1597</v>
      </c>
      <c r="K86" s="395">
        <v>476</v>
      </c>
      <c r="L86" s="395">
        <v>12149</v>
      </c>
      <c r="M86" s="395">
        <v>4719</v>
      </c>
      <c r="N86" s="395">
        <v>666</v>
      </c>
      <c r="O86" s="395">
        <v>75</v>
      </c>
      <c r="P86" s="395">
        <v>107</v>
      </c>
      <c r="Q86" s="395">
        <v>53124</v>
      </c>
      <c r="R86" s="395">
        <v>34511</v>
      </c>
      <c r="S86" s="395">
        <v>1022</v>
      </c>
      <c r="T86" s="395">
        <v>17488</v>
      </c>
      <c r="U86" s="395">
        <v>7620</v>
      </c>
      <c r="V86" s="395">
        <v>7801</v>
      </c>
      <c r="W86" s="395">
        <v>1593</v>
      </c>
      <c r="X86" s="395">
        <v>474</v>
      </c>
      <c r="Y86" s="395">
        <v>12052</v>
      </c>
      <c r="Z86" s="395">
        <v>4699</v>
      </c>
      <c r="AA86" s="395">
        <v>662</v>
      </c>
      <c r="AB86" s="395">
        <v>75</v>
      </c>
      <c r="AC86" s="395">
        <v>102</v>
      </c>
      <c r="AD86" s="395">
        <v>32144</v>
      </c>
      <c r="AE86" s="395">
        <v>30902</v>
      </c>
      <c r="AF86" s="395">
        <v>149</v>
      </c>
      <c r="AG86" s="395">
        <v>1064</v>
      </c>
      <c r="AH86" s="395">
        <v>106</v>
      </c>
      <c r="AI86" s="395">
        <v>281</v>
      </c>
      <c r="AJ86" s="395">
        <v>405</v>
      </c>
      <c r="AK86" s="395">
        <v>272</v>
      </c>
      <c r="AL86" s="395">
        <v>368</v>
      </c>
      <c r="AM86" s="395">
        <v>395</v>
      </c>
      <c r="AN86" s="395">
        <v>261</v>
      </c>
      <c r="AO86" s="395">
        <v>40</v>
      </c>
      <c r="AP86" s="395">
        <v>28</v>
      </c>
      <c r="AQ86" s="395">
        <v>4367</v>
      </c>
      <c r="AR86" s="395">
        <v>36</v>
      </c>
      <c r="AS86" s="395">
        <v>230</v>
      </c>
      <c r="AT86" s="395">
        <v>4101</v>
      </c>
      <c r="AU86" s="395">
        <v>113</v>
      </c>
      <c r="AV86" s="395">
        <v>3278</v>
      </c>
      <c r="AW86" s="395">
        <v>584</v>
      </c>
      <c r="AX86" s="395">
        <v>126</v>
      </c>
      <c r="AY86" s="395">
        <v>1811</v>
      </c>
      <c r="AZ86" s="395">
        <v>2085</v>
      </c>
      <c r="BA86" s="395">
        <v>176</v>
      </c>
      <c r="BB86" s="395">
        <v>29</v>
      </c>
      <c r="BC86" s="395">
        <v>0</v>
      </c>
      <c r="BD86" s="395">
        <v>15236</v>
      </c>
      <c r="BE86" s="395">
        <v>3435</v>
      </c>
      <c r="BF86" s="395">
        <v>588</v>
      </c>
      <c r="BG86" s="395">
        <v>11158</v>
      </c>
      <c r="BH86" s="395">
        <v>7179</v>
      </c>
      <c r="BI86" s="395">
        <v>3467</v>
      </c>
      <c r="BJ86" s="395">
        <v>454</v>
      </c>
      <c r="BK86" s="395">
        <v>58</v>
      </c>
      <c r="BL86" s="395">
        <v>9232</v>
      </c>
      <c r="BM86" s="395">
        <v>1742</v>
      </c>
      <c r="BN86" s="395">
        <v>179</v>
      </c>
      <c r="BO86" s="395">
        <v>5</v>
      </c>
      <c r="BP86" s="395">
        <v>55</v>
      </c>
      <c r="BQ86" s="395">
        <v>1377</v>
      </c>
      <c r="BR86" s="395">
        <v>138</v>
      </c>
      <c r="BS86" s="395">
        <v>55</v>
      </c>
      <c r="BT86" s="395">
        <v>1165</v>
      </c>
      <c r="BU86" s="395">
        <v>222</v>
      </c>
      <c r="BV86" s="395">
        <v>775</v>
      </c>
      <c r="BW86" s="395">
        <v>150</v>
      </c>
      <c r="BX86" s="395">
        <v>18</v>
      </c>
      <c r="BY86" s="395">
        <v>641</v>
      </c>
      <c r="BZ86" s="395">
        <v>477</v>
      </c>
      <c r="CA86" s="395">
        <v>46</v>
      </c>
      <c r="CB86" s="395">
        <v>1</v>
      </c>
      <c r="CC86" s="395">
        <v>19</v>
      </c>
      <c r="CD86" s="395">
        <v>520</v>
      </c>
      <c r="CE86" s="395">
        <v>369</v>
      </c>
      <c r="CF86" s="395">
        <v>25</v>
      </c>
      <c r="CG86" s="395">
        <v>121</v>
      </c>
      <c r="CH86" s="395">
        <v>85</v>
      </c>
      <c r="CI86" s="395">
        <v>30</v>
      </c>
      <c r="CJ86" s="395">
        <v>4</v>
      </c>
      <c r="CK86" s="395">
        <v>2</v>
      </c>
      <c r="CL86" s="395">
        <v>97</v>
      </c>
      <c r="CM86" s="395">
        <v>20</v>
      </c>
      <c r="CN86" s="395">
        <v>4</v>
      </c>
      <c r="CO86" s="395">
        <v>0</v>
      </c>
      <c r="CP86" s="395">
        <v>5</v>
      </c>
      <c r="CQ86" s="395">
        <v>347</v>
      </c>
    </row>
    <row r="87" spans="1:95">
      <c r="B87" s="397" t="s">
        <v>1392</v>
      </c>
      <c r="C87" s="386">
        <v>1098</v>
      </c>
      <c r="D87" s="386">
        <v>1090</v>
      </c>
      <c r="E87" s="386">
        <v>966</v>
      </c>
      <c r="F87" s="386">
        <v>13</v>
      </c>
      <c r="G87" s="386">
        <v>106</v>
      </c>
      <c r="H87" s="386">
        <v>106</v>
      </c>
      <c r="I87" s="386">
        <v>0</v>
      </c>
      <c r="J87" s="386">
        <v>0</v>
      </c>
      <c r="K87" s="386">
        <v>0</v>
      </c>
      <c r="L87" s="386">
        <v>106</v>
      </c>
      <c r="M87" s="386">
        <v>0</v>
      </c>
      <c r="N87" s="386">
        <v>0</v>
      </c>
      <c r="O87" s="386">
        <v>0</v>
      </c>
      <c r="P87" s="386">
        <v>5</v>
      </c>
      <c r="Q87" s="386">
        <v>1077</v>
      </c>
      <c r="R87" s="386">
        <v>955</v>
      </c>
      <c r="S87" s="386">
        <v>13</v>
      </c>
      <c r="T87" s="386">
        <v>104</v>
      </c>
      <c r="U87" s="386">
        <v>104</v>
      </c>
      <c r="V87" s="386">
        <v>0</v>
      </c>
      <c r="W87" s="386">
        <v>0</v>
      </c>
      <c r="X87" s="386">
        <v>0</v>
      </c>
      <c r="Y87" s="386">
        <v>104</v>
      </c>
      <c r="Z87" s="386">
        <v>0</v>
      </c>
      <c r="AA87" s="386">
        <v>0</v>
      </c>
      <c r="AB87" s="386">
        <v>0</v>
      </c>
      <c r="AC87" s="386">
        <v>5</v>
      </c>
      <c r="AD87" s="386">
        <v>913</v>
      </c>
      <c r="AE87" s="386">
        <v>910</v>
      </c>
      <c r="AF87" s="386">
        <v>0</v>
      </c>
      <c r="AG87" s="386">
        <v>3</v>
      </c>
      <c r="AH87" s="386">
        <v>3</v>
      </c>
      <c r="AI87" s="386">
        <v>0</v>
      </c>
      <c r="AJ87" s="386">
        <v>0</v>
      </c>
      <c r="AK87" s="386">
        <v>0</v>
      </c>
      <c r="AL87" s="386">
        <v>3</v>
      </c>
      <c r="AM87" s="386">
        <v>0</v>
      </c>
      <c r="AN87" s="386">
        <v>0</v>
      </c>
      <c r="AO87" s="386">
        <v>0</v>
      </c>
      <c r="AP87" s="386">
        <v>0</v>
      </c>
      <c r="AQ87" s="386">
        <v>62</v>
      </c>
      <c r="AR87" s="386">
        <v>0</v>
      </c>
      <c r="AS87" s="386">
        <v>7</v>
      </c>
      <c r="AT87" s="386">
        <v>55</v>
      </c>
      <c r="AU87" s="386">
        <v>55</v>
      </c>
      <c r="AV87" s="386">
        <v>0</v>
      </c>
      <c r="AW87" s="386">
        <v>0</v>
      </c>
      <c r="AX87" s="386">
        <v>0</v>
      </c>
      <c r="AY87" s="386">
        <v>55</v>
      </c>
      <c r="AZ87" s="386">
        <v>0</v>
      </c>
      <c r="BA87" s="386">
        <v>0</v>
      </c>
      <c r="BB87" s="386">
        <v>0</v>
      </c>
      <c r="BC87" s="386">
        <v>0</v>
      </c>
      <c r="BD87" s="386">
        <v>93</v>
      </c>
      <c r="BE87" s="386">
        <v>44</v>
      </c>
      <c r="BF87" s="386">
        <v>6</v>
      </c>
      <c r="BG87" s="386">
        <v>42</v>
      </c>
      <c r="BH87" s="386">
        <v>42</v>
      </c>
      <c r="BI87" s="386">
        <v>0</v>
      </c>
      <c r="BJ87" s="386">
        <v>0</v>
      </c>
      <c r="BK87" s="386">
        <v>0</v>
      </c>
      <c r="BL87" s="386">
        <v>42</v>
      </c>
      <c r="BM87" s="386">
        <v>0</v>
      </c>
      <c r="BN87" s="386">
        <v>0</v>
      </c>
      <c r="BO87" s="386">
        <v>0</v>
      </c>
      <c r="BP87" s="386">
        <v>1</v>
      </c>
      <c r="BQ87" s="386">
        <v>9</v>
      </c>
      <c r="BR87" s="386">
        <v>1</v>
      </c>
      <c r="BS87" s="386">
        <v>0</v>
      </c>
      <c r="BT87" s="386">
        <v>4</v>
      </c>
      <c r="BU87" s="386">
        <v>4</v>
      </c>
      <c r="BV87" s="386">
        <v>0</v>
      </c>
      <c r="BW87" s="386">
        <v>0</v>
      </c>
      <c r="BX87" s="386">
        <v>0</v>
      </c>
      <c r="BY87" s="386">
        <v>4</v>
      </c>
      <c r="BZ87" s="386">
        <v>0</v>
      </c>
      <c r="CA87" s="386">
        <v>0</v>
      </c>
      <c r="CB87" s="386">
        <v>0</v>
      </c>
      <c r="CC87" s="386">
        <v>4</v>
      </c>
      <c r="CD87" s="386">
        <v>13</v>
      </c>
      <c r="CE87" s="386">
        <v>11</v>
      </c>
      <c r="CF87" s="386">
        <v>0</v>
      </c>
      <c r="CG87" s="386">
        <v>2</v>
      </c>
      <c r="CH87" s="386">
        <v>2</v>
      </c>
      <c r="CI87" s="386">
        <v>0</v>
      </c>
      <c r="CJ87" s="386">
        <v>0</v>
      </c>
      <c r="CK87" s="386">
        <v>0</v>
      </c>
      <c r="CL87" s="386">
        <v>2</v>
      </c>
      <c r="CM87" s="386">
        <v>0</v>
      </c>
      <c r="CN87" s="386">
        <v>0</v>
      </c>
      <c r="CO87" s="386">
        <v>0</v>
      </c>
      <c r="CP87" s="386">
        <v>0</v>
      </c>
      <c r="CQ87" s="386">
        <v>8</v>
      </c>
    </row>
    <row r="88" spans="1:95">
      <c r="B88" s="397" t="s">
        <v>1393</v>
      </c>
      <c r="C88" s="386">
        <v>2195</v>
      </c>
      <c r="D88" s="386">
        <v>2174</v>
      </c>
      <c r="E88" s="386">
        <v>1238</v>
      </c>
      <c r="F88" s="386">
        <v>44</v>
      </c>
      <c r="G88" s="386">
        <v>889</v>
      </c>
      <c r="H88" s="386">
        <v>238</v>
      </c>
      <c r="I88" s="386">
        <v>348</v>
      </c>
      <c r="J88" s="386">
        <v>303</v>
      </c>
      <c r="K88" s="386">
        <v>0</v>
      </c>
      <c r="L88" s="386">
        <v>498</v>
      </c>
      <c r="M88" s="386">
        <v>288</v>
      </c>
      <c r="N88" s="386">
        <v>103</v>
      </c>
      <c r="O88" s="386">
        <v>0</v>
      </c>
      <c r="P88" s="386">
        <v>3</v>
      </c>
      <c r="Q88" s="386">
        <v>2147</v>
      </c>
      <c r="R88" s="386">
        <v>1220</v>
      </c>
      <c r="S88" s="386">
        <v>42</v>
      </c>
      <c r="T88" s="386">
        <v>882</v>
      </c>
      <c r="U88" s="386">
        <v>236</v>
      </c>
      <c r="V88" s="386">
        <v>344</v>
      </c>
      <c r="W88" s="386">
        <v>302</v>
      </c>
      <c r="X88" s="386">
        <v>0</v>
      </c>
      <c r="Y88" s="386">
        <v>494</v>
      </c>
      <c r="Z88" s="386">
        <v>285</v>
      </c>
      <c r="AA88" s="386">
        <v>103</v>
      </c>
      <c r="AB88" s="386">
        <v>0</v>
      </c>
      <c r="AC88" s="386">
        <v>3</v>
      </c>
      <c r="AD88" s="386">
        <v>1098</v>
      </c>
      <c r="AE88" s="386">
        <v>1090</v>
      </c>
      <c r="AF88" s="386">
        <v>1</v>
      </c>
      <c r="AG88" s="386">
        <v>7</v>
      </c>
      <c r="AH88" s="386">
        <v>3</v>
      </c>
      <c r="AI88" s="386">
        <v>2</v>
      </c>
      <c r="AJ88" s="386">
        <v>2</v>
      </c>
      <c r="AK88" s="386">
        <v>0</v>
      </c>
      <c r="AL88" s="386">
        <v>5</v>
      </c>
      <c r="AM88" s="386">
        <v>1</v>
      </c>
      <c r="AN88" s="386">
        <v>1</v>
      </c>
      <c r="AO88" s="386">
        <v>0</v>
      </c>
      <c r="AP88" s="386">
        <v>0</v>
      </c>
      <c r="AQ88" s="386">
        <v>80</v>
      </c>
      <c r="AR88" s="386">
        <v>0</v>
      </c>
      <c r="AS88" s="386">
        <v>0</v>
      </c>
      <c r="AT88" s="386">
        <v>80</v>
      </c>
      <c r="AU88" s="386">
        <v>0</v>
      </c>
      <c r="AV88" s="386">
        <v>0</v>
      </c>
      <c r="AW88" s="386">
        <v>80</v>
      </c>
      <c r="AX88" s="386">
        <v>0</v>
      </c>
      <c r="AY88" s="386">
        <v>23</v>
      </c>
      <c r="AZ88" s="386">
        <v>43</v>
      </c>
      <c r="BA88" s="386">
        <v>14</v>
      </c>
      <c r="BB88" s="386">
        <v>0</v>
      </c>
      <c r="BC88" s="386">
        <v>0</v>
      </c>
      <c r="BD88" s="386">
        <v>850</v>
      </c>
      <c r="BE88" s="386">
        <v>123</v>
      </c>
      <c r="BF88" s="386">
        <v>38</v>
      </c>
      <c r="BG88" s="386">
        <v>687</v>
      </c>
      <c r="BH88" s="386">
        <v>221</v>
      </c>
      <c r="BI88" s="386">
        <v>290</v>
      </c>
      <c r="BJ88" s="386">
        <v>176</v>
      </c>
      <c r="BK88" s="386">
        <v>0</v>
      </c>
      <c r="BL88" s="386">
        <v>420</v>
      </c>
      <c r="BM88" s="386">
        <v>196</v>
      </c>
      <c r="BN88" s="386">
        <v>71</v>
      </c>
      <c r="BO88" s="386">
        <v>0</v>
      </c>
      <c r="BP88" s="386">
        <v>2</v>
      </c>
      <c r="BQ88" s="386">
        <v>119</v>
      </c>
      <c r="BR88" s="386">
        <v>7</v>
      </c>
      <c r="BS88" s="386">
        <v>3</v>
      </c>
      <c r="BT88" s="386">
        <v>108</v>
      </c>
      <c r="BU88" s="386">
        <v>12</v>
      </c>
      <c r="BV88" s="386">
        <v>52</v>
      </c>
      <c r="BW88" s="386">
        <v>44</v>
      </c>
      <c r="BX88" s="386">
        <v>0</v>
      </c>
      <c r="BY88" s="386">
        <v>46</v>
      </c>
      <c r="BZ88" s="386">
        <v>45</v>
      </c>
      <c r="CA88" s="386">
        <v>17</v>
      </c>
      <c r="CB88" s="386">
        <v>0</v>
      </c>
      <c r="CC88" s="386">
        <v>1</v>
      </c>
      <c r="CD88" s="386">
        <v>27</v>
      </c>
      <c r="CE88" s="386">
        <v>18</v>
      </c>
      <c r="CF88" s="386">
        <v>2</v>
      </c>
      <c r="CG88" s="386">
        <v>7</v>
      </c>
      <c r="CH88" s="386">
        <v>2</v>
      </c>
      <c r="CI88" s="386">
        <v>4</v>
      </c>
      <c r="CJ88" s="386">
        <v>1</v>
      </c>
      <c r="CK88" s="386">
        <v>0</v>
      </c>
      <c r="CL88" s="386">
        <v>4</v>
      </c>
      <c r="CM88" s="386">
        <v>3</v>
      </c>
      <c r="CN88" s="386">
        <v>0</v>
      </c>
      <c r="CO88" s="386">
        <v>0</v>
      </c>
      <c r="CP88" s="386">
        <v>0</v>
      </c>
      <c r="CQ88" s="386">
        <v>21</v>
      </c>
    </row>
    <row r="89" spans="1:95">
      <c r="B89" s="397" t="s">
        <v>1394</v>
      </c>
      <c r="C89" s="386">
        <v>5647</v>
      </c>
      <c r="D89" s="386">
        <v>5633</v>
      </c>
      <c r="E89" s="386">
        <v>3594</v>
      </c>
      <c r="F89" s="386">
        <v>122</v>
      </c>
      <c r="G89" s="386">
        <v>1908</v>
      </c>
      <c r="H89" s="386">
        <v>868</v>
      </c>
      <c r="I89" s="386">
        <v>851</v>
      </c>
      <c r="J89" s="386">
        <v>96</v>
      </c>
      <c r="K89" s="386">
        <v>93</v>
      </c>
      <c r="L89" s="386">
        <v>1357</v>
      </c>
      <c r="M89" s="386">
        <v>481</v>
      </c>
      <c r="N89" s="386">
        <v>63</v>
      </c>
      <c r="O89" s="386">
        <v>7</v>
      </c>
      <c r="P89" s="386">
        <v>9</v>
      </c>
      <c r="Q89" s="386">
        <v>5578</v>
      </c>
      <c r="R89" s="386">
        <v>3551</v>
      </c>
      <c r="S89" s="386">
        <v>121</v>
      </c>
      <c r="T89" s="386">
        <v>1897</v>
      </c>
      <c r="U89" s="386">
        <v>861</v>
      </c>
      <c r="V89" s="386">
        <v>848</v>
      </c>
      <c r="W89" s="386">
        <v>96</v>
      </c>
      <c r="X89" s="386">
        <v>92</v>
      </c>
      <c r="Y89" s="386">
        <v>1349</v>
      </c>
      <c r="Z89" s="386">
        <v>479</v>
      </c>
      <c r="AA89" s="386">
        <v>62</v>
      </c>
      <c r="AB89" s="386">
        <v>7</v>
      </c>
      <c r="AC89" s="386">
        <v>9</v>
      </c>
      <c r="AD89" s="386">
        <v>3217</v>
      </c>
      <c r="AE89" s="386">
        <v>3096</v>
      </c>
      <c r="AF89" s="386">
        <v>1</v>
      </c>
      <c r="AG89" s="386">
        <v>116</v>
      </c>
      <c r="AH89" s="386">
        <v>13</v>
      </c>
      <c r="AI89" s="386">
        <v>23</v>
      </c>
      <c r="AJ89" s="386">
        <v>0</v>
      </c>
      <c r="AK89" s="386">
        <v>80</v>
      </c>
      <c r="AL89" s="386">
        <v>43</v>
      </c>
      <c r="AM89" s="386">
        <v>36</v>
      </c>
      <c r="AN89" s="386">
        <v>31</v>
      </c>
      <c r="AO89" s="386">
        <v>6</v>
      </c>
      <c r="AP89" s="386">
        <v>4</v>
      </c>
      <c r="AQ89" s="386">
        <v>422</v>
      </c>
      <c r="AR89" s="386">
        <v>0</v>
      </c>
      <c r="AS89" s="386">
        <v>47</v>
      </c>
      <c r="AT89" s="386">
        <v>375</v>
      </c>
      <c r="AU89" s="386">
        <v>18</v>
      </c>
      <c r="AV89" s="386">
        <v>357</v>
      </c>
      <c r="AW89" s="386">
        <v>0</v>
      </c>
      <c r="AX89" s="386">
        <v>0</v>
      </c>
      <c r="AY89" s="386">
        <v>191</v>
      </c>
      <c r="AZ89" s="386">
        <v>184</v>
      </c>
      <c r="BA89" s="386">
        <v>0</v>
      </c>
      <c r="BB89" s="386">
        <v>0</v>
      </c>
      <c r="BC89" s="386">
        <v>0</v>
      </c>
      <c r="BD89" s="386">
        <v>1900</v>
      </c>
      <c r="BE89" s="386">
        <v>439</v>
      </c>
      <c r="BF89" s="386">
        <v>72</v>
      </c>
      <c r="BG89" s="386">
        <v>1385</v>
      </c>
      <c r="BH89" s="386">
        <v>820</v>
      </c>
      <c r="BI89" s="386">
        <v>465</v>
      </c>
      <c r="BJ89" s="386">
        <v>89</v>
      </c>
      <c r="BK89" s="386">
        <v>11</v>
      </c>
      <c r="BL89" s="386">
        <v>1100</v>
      </c>
      <c r="BM89" s="386">
        <v>257</v>
      </c>
      <c r="BN89" s="386">
        <v>27</v>
      </c>
      <c r="BO89" s="386">
        <v>1</v>
      </c>
      <c r="BP89" s="386">
        <v>4</v>
      </c>
      <c r="BQ89" s="386">
        <v>39</v>
      </c>
      <c r="BR89" s="386">
        <v>16</v>
      </c>
      <c r="BS89" s="386">
        <v>1</v>
      </c>
      <c r="BT89" s="386">
        <v>21</v>
      </c>
      <c r="BU89" s="386">
        <v>10</v>
      </c>
      <c r="BV89" s="386">
        <v>3</v>
      </c>
      <c r="BW89" s="386">
        <v>7</v>
      </c>
      <c r="BX89" s="386">
        <v>1</v>
      </c>
      <c r="BY89" s="386">
        <v>15</v>
      </c>
      <c r="BZ89" s="386">
        <v>2</v>
      </c>
      <c r="CA89" s="386">
        <v>4</v>
      </c>
      <c r="CB89" s="386">
        <v>0</v>
      </c>
      <c r="CC89" s="386">
        <v>1</v>
      </c>
      <c r="CD89" s="386">
        <v>55</v>
      </c>
      <c r="CE89" s="386">
        <v>43</v>
      </c>
      <c r="CF89" s="386">
        <v>1</v>
      </c>
      <c r="CG89" s="386">
        <v>11</v>
      </c>
      <c r="CH89" s="386">
        <v>7</v>
      </c>
      <c r="CI89" s="386">
        <v>3</v>
      </c>
      <c r="CJ89" s="386">
        <v>0</v>
      </c>
      <c r="CK89" s="386">
        <v>1</v>
      </c>
      <c r="CL89" s="386">
        <v>8</v>
      </c>
      <c r="CM89" s="386">
        <v>2</v>
      </c>
      <c r="CN89" s="386">
        <v>1</v>
      </c>
      <c r="CO89" s="386">
        <v>0</v>
      </c>
      <c r="CP89" s="386">
        <v>0</v>
      </c>
      <c r="CQ89" s="386">
        <v>14</v>
      </c>
    </row>
    <row r="90" spans="1:95">
      <c r="B90" s="397" t="s">
        <v>1395</v>
      </c>
      <c r="C90" s="386">
        <v>2111</v>
      </c>
      <c r="D90" s="386">
        <v>2023</v>
      </c>
      <c r="E90" s="386">
        <v>1540</v>
      </c>
      <c r="F90" s="386">
        <v>91</v>
      </c>
      <c r="G90" s="386">
        <v>388</v>
      </c>
      <c r="H90" s="386">
        <v>369</v>
      </c>
      <c r="I90" s="386">
        <v>19</v>
      </c>
      <c r="J90" s="386">
        <v>0</v>
      </c>
      <c r="K90" s="386">
        <v>0</v>
      </c>
      <c r="L90" s="386">
        <v>378</v>
      </c>
      <c r="M90" s="386">
        <v>10</v>
      </c>
      <c r="N90" s="386">
        <v>0</v>
      </c>
      <c r="O90" s="386">
        <v>0</v>
      </c>
      <c r="P90" s="386">
        <v>4</v>
      </c>
      <c r="Q90" s="386">
        <v>1992</v>
      </c>
      <c r="R90" s="386">
        <v>1513</v>
      </c>
      <c r="S90" s="386">
        <v>90</v>
      </c>
      <c r="T90" s="386">
        <v>386</v>
      </c>
      <c r="U90" s="386">
        <v>368</v>
      </c>
      <c r="V90" s="386">
        <v>18</v>
      </c>
      <c r="W90" s="386">
        <v>0</v>
      </c>
      <c r="X90" s="386">
        <v>0</v>
      </c>
      <c r="Y90" s="386">
        <v>377</v>
      </c>
      <c r="Z90" s="386">
        <v>9</v>
      </c>
      <c r="AA90" s="386">
        <v>0</v>
      </c>
      <c r="AB90" s="386">
        <v>0</v>
      </c>
      <c r="AC90" s="386">
        <v>3</v>
      </c>
      <c r="AD90" s="386">
        <v>1290</v>
      </c>
      <c r="AE90" s="386">
        <v>1283</v>
      </c>
      <c r="AF90" s="386">
        <v>2</v>
      </c>
      <c r="AG90" s="386">
        <v>4</v>
      </c>
      <c r="AH90" s="386">
        <v>3</v>
      </c>
      <c r="AI90" s="386">
        <v>1</v>
      </c>
      <c r="AJ90" s="386">
        <v>0</v>
      </c>
      <c r="AK90" s="386">
        <v>0</v>
      </c>
      <c r="AL90" s="386">
        <v>4</v>
      </c>
      <c r="AM90" s="386">
        <v>0</v>
      </c>
      <c r="AN90" s="386">
        <v>0</v>
      </c>
      <c r="AO90" s="386">
        <v>0</v>
      </c>
      <c r="AP90" s="386">
        <v>1</v>
      </c>
      <c r="AQ90" s="386">
        <v>58</v>
      </c>
      <c r="AR90" s="386">
        <v>9</v>
      </c>
      <c r="AS90" s="386">
        <v>49</v>
      </c>
      <c r="AT90" s="386">
        <v>0</v>
      </c>
      <c r="AU90" s="386">
        <v>0</v>
      </c>
      <c r="AV90" s="386">
        <v>0</v>
      </c>
      <c r="AW90" s="386">
        <v>0</v>
      </c>
      <c r="AX90" s="386">
        <v>0</v>
      </c>
      <c r="AY90" s="386">
        <v>0</v>
      </c>
      <c r="AZ90" s="386">
        <v>0</v>
      </c>
      <c r="BA90" s="386">
        <v>0</v>
      </c>
      <c r="BB90" s="386">
        <v>0</v>
      </c>
      <c r="BC90" s="386">
        <v>0</v>
      </c>
      <c r="BD90" s="386">
        <v>602</v>
      </c>
      <c r="BE90" s="386">
        <v>213</v>
      </c>
      <c r="BF90" s="386">
        <v>30</v>
      </c>
      <c r="BG90" s="386">
        <v>357</v>
      </c>
      <c r="BH90" s="386">
        <v>349</v>
      </c>
      <c r="BI90" s="386">
        <v>8</v>
      </c>
      <c r="BJ90" s="386">
        <v>0</v>
      </c>
      <c r="BK90" s="386">
        <v>0</v>
      </c>
      <c r="BL90" s="386">
        <v>352</v>
      </c>
      <c r="BM90" s="386">
        <v>5</v>
      </c>
      <c r="BN90" s="386">
        <v>0</v>
      </c>
      <c r="BO90" s="386">
        <v>0</v>
      </c>
      <c r="BP90" s="386">
        <v>2</v>
      </c>
      <c r="BQ90" s="386">
        <v>42</v>
      </c>
      <c r="BR90" s="386">
        <v>8</v>
      </c>
      <c r="BS90" s="386">
        <v>9</v>
      </c>
      <c r="BT90" s="386">
        <v>25</v>
      </c>
      <c r="BU90" s="386">
        <v>16</v>
      </c>
      <c r="BV90" s="386">
        <v>9</v>
      </c>
      <c r="BW90" s="386">
        <v>0</v>
      </c>
      <c r="BX90" s="386">
        <v>0</v>
      </c>
      <c r="BY90" s="386">
        <v>21</v>
      </c>
      <c r="BZ90" s="386">
        <v>4</v>
      </c>
      <c r="CA90" s="386">
        <v>0</v>
      </c>
      <c r="CB90" s="386">
        <v>0</v>
      </c>
      <c r="CC90" s="386">
        <v>0</v>
      </c>
      <c r="CD90" s="386">
        <v>31</v>
      </c>
      <c r="CE90" s="386">
        <v>27</v>
      </c>
      <c r="CF90" s="386">
        <v>1</v>
      </c>
      <c r="CG90" s="386">
        <v>2</v>
      </c>
      <c r="CH90" s="386">
        <v>1</v>
      </c>
      <c r="CI90" s="386">
        <v>1</v>
      </c>
      <c r="CJ90" s="386">
        <v>0</v>
      </c>
      <c r="CK90" s="386">
        <v>0</v>
      </c>
      <c r="CL90" s="386">
        <v>1</v>
      </c>
      <c r="CM90" s="386">
        <v>1</v>
      </c>
      <c r="CN90" s="386">
        <v>0</v>
      </c>
      <c r="CO90" s="386">
        <v>0</v>
      </c>
      <c r="CP90" s="386">
        <v>1</v>
      </c>
      <c r="CQ90" s="386">
        <v>88</v>
      </c>
    </row>
    <row r="91" spans="1:95">
      <c r="B91" s="397" t="s">
        <v>1396</v>
      </c>
      <c r="C91" s="386">
        <v>1501</v>
      </c>
      <c r="D91" s="386">
        <v>1455</v>
      </c>
      <c r="E91" s="386">
        <v>1237</v>
      </c>
      <c r="F91" s="386">
        <v>19</v>
      </c>
      <c r="G91" s="386">
        <v>195</v>
      </c>
      <c r="H91" s="386">
        <v>122</v>
      </c>
      <c r="I91" s="386">
        <v>73</v>
      </c>
      <c r="J91" s="386">
        <v>0</v>
      </c>
      <c r="K91" s="386">
        <v>0</v>
      </c>
      <c r="L91" s="386">
        <v>152</v>
      </c>
      <c r="M91" s="386">
        <v>43</v>
      </c>
      <c r="N91" s="386">
        <v>0</v>
      </c>
      <c r="O91" s="386">
        <v>0</v>
      </c>
      <c r="P91" s="386">
        <v>4</v>
      </c>
      <c r="Q91" s="386">
        <v>1450</v>
      </c>
      <c r="R91" s="386">
        <v>1234</v>
      </c>
      <c r="S91" s="386">
        <v>19</v>
      </c>
      <c r="T91" s="386">
        <v>193</v>
      </c>
      <c r="U91" s="386">
        <v>121</v>
      </c>
      <c r="V91" s="386">
        <v>72</v>
      </c>
      <c r="W91" s="386">
        <v>0</v>
      </c>
      <c r="X91" s="386">
        <v>0</v>
      </c>
      <c r="Y91" s="386">
        <v>150</v>
      </c>
      <c r="Z91" s="386">
        <v>43</v>
      </c>
      <c r="AA91" s="386">
        <v>0</v>
      </c>
      <c r="AB91" s="386">
        <v>0</v>
      </c>
      <c r="AC91" s="386">
        <v>4</v>
      </c>
      <c r="AD91" s="386">
        <v>1134</v>
      </c>
      <c r="AE91" s="386">
        <v>1132</v>
      </c>
      <c r="AF91" s="386">
        <v>1</v>
      </c>
      <c r="AG91" s="386">
        <v>0</v>
      </c>
      <c r="AH91" s="386">
        <v>0</v>
      </c>
      <c r="AI91" s="386">
        <v>0</v>
      </c>
      <c r="AJ91" s="386">
        <v>0</v>
      </c>
      <c r="AK91" s="386">
        <v>0</v>
      </c>
      <c r="AL91" s="386">
        <v>0</v>
      </c>
      <c r="AM91" s="386">
        <v>0</v>
      </c>
      <c r="AN91" s="386">
        <v>0</v>
      </c>
      <c r="AO91" s="386">
        <v>0</v>
      </c>
      <c r="AP91" s="386">
        <v>1</v>
      </c>
      <c r="AQ91" s="386">
        <v>70</v>
      </c>
      <c r="AR91" s="386">
        <v>0</v>
      </c>
      <c r="AS91" s="386">
        <v>0</v>
      </c>
      <c r="AT91" s="386">
        <v>70</v>
      </c>
      <c r="AU91" s="386">
        <v>0</v>
      </c>
      <c r="AV91" s="386">
        <v>70</v>
      </c>
      <c r="AW91" s="386">
        <v>0</v>
      </c>
      <c r="AX91" s="386">
        <v>0</v>
      </c>
      <c r="AY91" s="386">
        <v>29</v>
      </c>
      <c r="AZ91" s="386">
        <v>41</v>
      </c>
      <c r="BA91" s="386">
        <v>0</v>
      </c>
      <c r="BB91" s="386">
        <v>0</v>
      </c>
      <c r="BC91" s="386">
        <v>0</v>
      </c>
      <c r="BD91" s="386">
        <v>239</v>
      </c>
      <c r="BE91" s="386">
        <v>98</v>
      </c>
      <c r="BF91" s="386">
        <v>18</v>
      </c>
      <c r="BG91" s="386">
        <v>122</v>
      </c>
      <c r="BH91" s="386">
        <v>120</v>
      </c>
      <c r="BI91" s="386">
        <v>2</v>
      </c>
      <c r="BJ91" s="386">
        <v>0</v>
      </c>
      <c r="BK91" s="386">
        <v>0</v>
      </c>
      <c r="BL91" s="386">
        <v>120</v>
      </c>
      <c r="BM91" s="386">
        <v>2</v>
      </c>
      <c r="BN91" s="386">
        <v>0</v>
      </c>
      <c r="BO91" s="386">
        <v>0</v>
      </c>
      <c r="BP91" s="386">
        <v>1</v>
      </c>
      <c r="BQ91" s="386">
        <v>7</v>
      </c>
      <c r="BR91" s="386">
        <v>4</v>
      </c>
      <c r="BS91" s="386">
        <v>0</v>
      </c>
      <c r="BT91" s="386">
        <v>1</v>
      </c>
      <c r="BU91" s="386">
        <v>1</v>
      </c>
      <c r="BV91" s="386">
        <v>0</v>
      </c>
      <c r="BW91" s="386">
        <v>0</v>
      </c>
      <c r="BX91" s="386">
        <v>0</v>
      </c>
      <c r="BY91" s="386">
        <v>1</v>
      </c>
      <c r="BZ91" s="386">
        <v>0</v>
      </c>
      <c r="CA91" s="386">
        <v>0</v>
      </c>
      <c r="CB91" s="386">
        <v>0</v>
      </c>
      <c r="CC91" s="386">
        <v>2</v>
      </c>
      <c r="CD91" s="386">
        <v>5</v>
      </c>
      <c r="CE91" s="386">
        <v>3</v>
      </c>
      <c r="CF91" s="386">
        <v>0</v>
      </c>
      <c r="CG91" s="386">
        <v>2</v>
      </c>
      <c r="CH91" s="386">
        <v>1</v>
      </c>
      <c r="CI91" s="386">
        <v>1</v>
      </c>
      <c r="CJ91" s="386">
        <v>0</v>
      </c>
      <c r="CK91" s="386">
        <v>0</v>
      </c>
      <c r="CL91" s="386">
        <v>2</v>
      </c>
      <c r="CM91" s="386">
        <v>0</v>
      </c>
      <c r="CN91" s="386">
        <v>0</v>
      </c>
      <c r="CO91" s="386">
        <v>0</v>
      </c>
      <c r="CP91" s="386">
        <v>0</v>
      </c>
      <c r="CQ91" s="386">
        <v>46</v>
      </c>
    </row>
    <row r="92" spans="1:95">
      <c r="B92" s="397" t="s">
        <v>1397</v>
      </c>
      <c r="C92" s="386">
        <v>685</v>
      </c>
      <c r="D92" s="386">
        <v>682</v>
      </c>
      <c r="E92" s="386">
        <v>637</v>
      </c>
      <c r="F92" s="386">
        <v>16</v>
      </c>
      <c r="G92" s="386">
        <v>28</v>
      </c>
      <c r="H92" s="386">
        <v>14</v>
      </c>
      <c r="I92" s="386">
        <v>14</v>
      </c>
      <c r="J92" s="386">
        <v>0</v>
      </c>
      <c r="K92" s="386">
        <v>0</v>
      </c>
      <c r="L92" s="386">
        <v>24</v>
      </c>
      <c r="M92" s="386">
        <v>4</v>
      </c>
      <c r="N92" s="386">
        <v>0</v>
      </c>
      <c r="O92" s="386">
        <v>0</v>
      </c>
      <c r="P92" s="386">
        <v>1</v>
      </c>
      <c r="Q92" s="386">
        <v>675</v>
      </c>
      <c r="R92" s="386">
        <v>630</v>
      </c>
      <c r="S92" s="386">
        <v>16</v>
      </c>
      <c r="T92" s="386">
        <v>28</v>
      </c>
      <c r="U92" s="386">
        <v>14</v>
      </c>
      <c r="V92" s="386">
        <v>14</v>
      </c>
      <c r="W92" s="386">
        <v>0</v>
      </c>
      <c r="X92" s="386">
        <v>0</v>
      </c>
      <c r="Y92" s="386">
        <v>24</v>
      </c>
      <c r="Z92" s="386">
        <v>4</v>
      </c>
      <c r="AA92" s="386">
        <v>0</v>
      </c>
      <c r="AB92" s="386">
        <v>0</v>
      </c>
      <c r="AC92" s="386">
        <v>1</v>
      </c>
      <c r="AD92" s="386">
        <v>623</v>
      </c>
      <c r="AE92" s="386">
        <v>621</v>
      </c>
      <c r="AF92" s="386">
        <v>1</v>
      </c>
      <c r="AG92" s="386">
        <v>0</v>
      </c>
      <c r="AH92" s="386">
        <v>0</v>
      </c>
      <c r="AI92" s="386">
        <v>0</v>
      </c>
      <c r="AJ92" s="386">
        <v>0</v>
      </c>
      <c r="AK92" s="386">
        <v>0</v>
      </c>
      <c r="AL92" s="386">
        <v>0</v>
      </c>
      <c r="AM92" s="386">
        <v>0</v>
      </c>
      <c r="AN92" s="386">
        <v>0</v>
      </c>
      <c r="AO92" s="386">
        <v>0</v>
      </c>
      <c r="AP92" s="386">
        <v>1</v>
      </c>
      <c r="AQ92" s="386">
        <v>16</v>
      </c>
      <c r="AR92" s="386">
        <v>1</v>
      </c>
      <c r="AS92" s="386">
        <v>15</v>
      </c>
      <c r="AT92" s="386">
        <v>0</v>
      </c>
      <c r="AU92" s="386">
        <v>0</v>
      </c>
      <c r="AV92" s="386">
        <v>0</v>
      </c>
      <c r="AW92" s="386">
        <v>0</v>
      </c>
      <c r="AX92" s="386">
        <v>0</v>
      </c>
      <c r="AY92" s="386">
        <v>0</v>
      </c>
      <c r="AZ92" s="386">
        <v>0</v>
      </c>
      <c r="BA92" s="386">
        <v>0</v>
      </c>
      <c r="BB92" s="386">
        <v>0</v>
      </c>
      <c r="BC92" s="386">
        <v>0</v>
      </c>
      <c r="BD92" s="386">
        <v>33</v>
      </c>
      <c r="BE92" s="386">
        <v>6</v>
      </c>
      <c r="BF92" s="386">
        <v>0</v>
      </c>
      <c r="BG92" s="386">
        <v>27</v>
      </c>
      <c r="BH92" s="386">
        <v>14</v>
      </c>
      <c r="BI92" s="386">
        <v>13</v>
      </c>
      <c r="BJ92" s="386">
        <v>0</v>
      </c>
      <c r="BK92" s="386">
        <v>0</v>
      </c>
      <c r="BL92" s="386">
        <v>23</v>
      </c>
      <c r="BM92" s="386">
        <v>4</v>
      </c>
      <c r="BN92" s="386">
        <v>0</v>
      </c>
      <c r="BO92" s="386">
        <v>0</v>
      </c>
      <c r="BP92" s="386">
        <v>0</v>
      </c>
      <c r="BQ92" s="386">
        <v>3</v>
      </c>
      <c r="BR92" s="386">
        <v>2</v>
      </c>
      <c r="BS92" s="386">
        <v>0</v>
      </c>
      <c r="BT92" s="386">
        <v>1</v>
      </c>
      <c r="BU92" s="386">
        <v>0</v>
      </c>
      <c r="BV92" s="386">
        <v>1</v>
      </c>
      <c r="BW92" s="386">
        <v>0</v>
      </c>
      <c r="BX92" s="386">
        <v>0</v>
      </c>
      <c r="BY92" s="386">
        <v>1</v>
      </c>
      <c r="BZ92" s="386">
        <v>0</v>
      </c>
      <c r="CA92" s="386">
        <v>0</v>
      </c>
      <c r="CB92" s="386">
        <v>0</v>
      </c>
      <c r="CC92" s="386">
        <v>0</v>
      </c>
      <c r="CD92" s="386">
        <v>7</v>
      </c>
      <c r="CE92" s="386">
        <v>7</v>
      </c>
      <c r="CF92" s="386">
        <v>0</v>
      </c>
      <c r="CG92" s="386">
        <v>0</v>
      </c>
      <c r="CH92" s="386">
        <v>0</v>
      </c>
      <c r="CI92" s="386">
        <v>0</v>
      </c>
      <c r="CJ92" s="386">
        <v>0</v>
      </c>
      <c r="CK92" s="386">
        <v>0</v>
      </c>
      <c r="CL92" s="386">
        <v>0</v>
      </c>
      <c r="CM92" s="386">
        <v>0</v>
      </c>
      <c r="CN92" s="386">
        <v>0</v>
      </c>
      <c r="CO92" s="386">
        <v>0</v>
      </c>
      <c r="CP92" s="386">
        <v>0</v>
      </c>
      <c r="CQ92" s="386">
        <v>3</v>
      </c>
    </row>
    <row r="93" spans="1:95">
      <c r="B93" s="397" t="s">
        <v>1398</v>
      </c>
      <c r="C93" s="386">
        <v>3483</v>
      </c>
      <c r="D93" s="386">
        <v>3478</v>
      </c>
      <c r="E93" s="386">
        <v>2020</v>
      </c>
      <c r="F93" s="386">
        <v>78</v>
      </c>
      <c r="G93" s="386">
        <v>1371</v>
      </c>
      <c r="H93" s="386">
        <v>635</v>
      </c>
      <c r="I93" s="386">
        <v>621</v>
      </c>
      <c r="J93" s="386">
        <v>115</v>
      </c>
      <c r="K93" s="386">
        <v>0</v>
      </c>
      <c r="L93" s="386">
        <v>970</v>
      </c>
      <c r="M93" s="386">
        <v>358</v>
      </c>
      <c r="N93" s="386">
        <v>43</v>
      </c>
      <c r="O93" s="386">
        <v>0</v>
      </c>
      <c r="P93" s="386">
        <v>9</v>
      </c>
      <c r="Q93" s="386">
        <v>3427</v>
      </c>
      <c r="R93" s="386">
        <v>1983</v>
      </c>
      <c r="S93" s="386">
        <v>77</v>
      </c>
      <c r="T93" s="386">
        <v>1358</v>
      </c>
      <c r="U93" s="386">
        <v>622</v>
      </c>
      <c r="V93" s="386">
        <v>621</v>
      </c>
      <c r="W93" s="386">
        <v>115</v>
      </c>
      <c r="X93" s="386">
        <v>0</v>
      </c>
      <c r="Y93" s="386">
        <v>957</v>
      </c>
      <c r="Z93" s="386">
        <v>358</v>
      </c>
      <c r="AA93" s="386">
        <v>43</v>
      </c>
      <c r="AB93" s="386">
        <v>0</v>
      </c>
      <c r="AC93" s="386">
        <v>9</v>
      </c>
      <c r="AD93" s="386">
        <v>1829</v>
      </c>
      <c r="AE93" s="386">
        <v>1659</v>
      </c>
      <c r="AF93" s="386">
        <v>1</v>
      </c>
      <c r="AG93" s="386">
        <v>169</v>
      </c>
      <c r="AH93" s="386">
        <v>11</v>
      </c>
      <c r="AI93" s="386">
        <v>62</v>
      </c>
      <c r="AJ93" s="386">
        <v>96</v>
      </c>
      <c r="AK93" s="386">
        <v>0</v>
      </c>
      <c r="AL93" s="386">
        <v>62</v>
      </c>
      <c r="AM93" s="386">
        <v>73</v>
      </c>
      <c r="AN93" s="386">
        <v>34</v>
      </c>
      <c r="AO93" s="386">
        <v>0</v>
      </c>
      <c r="AP93" s="386">
        <v>0</v>
      </c>
      <c r="AQ93" s="386">
        <v>18</v>
      </c>
      <c r="AR93" s="386">
        <v>1</v>
      </c>
      <c r="AS93" s="386">
        <v>4</v>
      </c>
      <c r="AT93" s="386">
        <v>13</v>
      </c>
      <c r="AU93" s="386">
        <v>0</v>
      </c>
      <c r="AV93" s="386">
        <v>13</v>
      </c>
      <c r="AW93" s="386">
        <v>0</v>
      </c>
      <c r="AX93" s="386">
        <v>0</v>
      </c>
      <c r="AY93" s="386">
        <v>7</v>
      </c>
      <c r="AZ93" s="386">
        <v>6</v>
      </c>
      <c r="BA93" s="386">
        <v>0</v>
      </c>
      <c r="BB93" s="386">
        <v>0</v>
      </c>
      <c r="BC93" s="386">
        <v>0</v>
      </c>
      <c r="BD93" s="386">
        <v>1190</v>
      </c>
      <c r="BE93" s="386">
        <v>315</v>
      </c>
      <c r="BF93" s="386">
        <v>70</v>
      </c>
      <c r="BG93" s="386">
        <v>796</v>
      </c>
      <c r="BH93" s="386">
        <v>601</v>
      </c>
      <c r="BI93" s="386">
        <v>179</v>
      </c>
      <c r="BJ93" s="386">
        <v>16</v>
      </c>
      <c r="BK93" s="386">
        <v>0</v>
      </c>
      <c r="BL93" s="386">
        <v>718</v>
      </c>
      <c r="BM93" s="386">
        <v>70</v>
      </c>
      <c r="BN93" s="386">
        <v>8</v>
      </c>
      <c r="BO93" s="386">
        <v>0</v>
      </c>
      <c r="BP93" s="386">
        <v>9</v>
      </c>
      <c r="BQ93" s="386">
        <v>390</v>
      </c>
      <c r="BR93" s="386">
        <v>8</v>
      </c>
      <c r="BS93" s="386">
        <v>2</v>
      </c>
      <c r="BT93" s="386">
        <v>380</v>
      </c>
      <c r="BU93" s="386">
        <v>10</v>
      </c>
      <c r="BV93" s="386">
        <v>367</v>
      </c>
      <c r="BW93" s="386">
        <v>3</v>
      </c>
      <c r="BX93" s="386">
        <v>0</v>
      </c>
      <c r="BY93" s="386">
        <v>170</v>
      </c>
      <c r="BZ93" s="386">
        <v>209</v>
      </c>
      <c r="CA93" s="386">
        <v>1</v>
      </c>
      <c r="CB93" s="386">
        <v>0</v>
      </c>
      <c r="CC93" s="386">
        <v>0</v>
      </c>
      <c r="CD93" s="386">
        <v>51</v>
      </c>
      <c r="CE93" s="386">
        <v>37</v>
      </c>
      <c r="CF93" s="386">
        <v>1</v>
      </c>
      <c r="CG93" s="386">
        <v>13</v>
      </c>
      <c r="CH93" s="386">
        <v>13</v>
      </c>
      <c r="CI93" s="386">
        <v>0</v>
      </c>
      <c r="CJ93" s="386">
        <v>0</v>
      </c>
      <c r="CK93" s="386">
        <v>0</v>
      </c>
      <c r="CL93" s="386">
        <v>13</v>
      </c>
      <c r="CM93" s="386">
        <v>0</v>
      </c>
      <c r="CN93" s="386">
        <v>0</v>
      </c>
      <c r="CO93" s="386">
        <v>0</v>
      </c>
      <c r="CP93" s="386">
        <v>0</v>
      </c>
      <c r="CQ93" s="386">
        <v>5</v>
      </c>
    </row>
    <row r="94" spans="1:95">
      <c r="B94" s="397" t="s">
        <v>1399</v>
      </c>
      <c r="C94" s="386">
        <v>1331</v>
      </c>
      <c r="D94" s="386">
        <v>1326</v>
      </c>
      <c r="E94" s="386">
        <v>957</v>
      </c>
      <c r="F94" s="386">
        <v>12</v>
      </c>
      <c r="G94" s="386">
        <v>350</v>
      </c>
      <c r="H94" s="386">
        <v>294</v>
      </c>
      <c r="I94" s="386">
        <v>56</v>
      </c>
      <c r="J94" s="386">
        <v>0</v>
      </c>
      <c r="K94" s="386">
        <v>0</v>
      </c>
      <c r="L94" s="386">
        <v>325</v>
      </c>
      <c r="M94" s="386">
        <v>25</v>
      </c>
      <c r="N94" s="386">
        <v>0</v>
      </c>
      <c r="O94" s="386">
        <v>0</v>
      </c>
      <c r="P94" s="386">
        <v>7</v>
      </c>
      <c r="Q94" s="386">
        <v>1313</v>
      </c>
      <c r="R94" s="386">
        <v>952</v>
      </c>
      <c r="S94" s="386">
        <v>12</v>
      </c>
      <c r="T94" s="386">
        <v>342</v>
      </c>
      <c r="U94" s="386">
        <v>288</v>
      </c>
      <c r="V94" s="386">
        <v>54</v>
      </c>
      <c r="W94" s="386">
        <v>0</v>
      </c>
      <c r="X94" s="386">
        <v>0</v>
      </c>
      <c r="Y94" s="386">
        <v>318</v>
      </c>
      <c r="Z94" s="386">
        <v>24</v>
      </c>
      <c r="AA94" s="386">
        <v>0</v>
      </c>
      <c r="AB94" s="386">
        <v>0</v>
      </c>
      <c r="AC94" s="386">
        <v>7</v>
      </c>
      <c r="AD94" s="386">
        <v>826</v>
      </c>
      <c r="AE94" s="386">
        <v>820</v>
      </c>
      <c r="AF94" s="386">
        <v>0</v>
      </c>
      <c r="AG94" s="386">
        <v>2</v>
      </c>
      <c r="AH94" s="386">
        <v>1</v>
      </c>
      <c r="AI94" s="386">
        <v>1</v>
      </c>
      <c r="AJ94" s="386">
        <v>0</v>
      </c>
      <c r="AK94" s="386">
        <v>0</v>
      </c>
      <c r="AL94" s="386">
        <v>2</v>
      </c>
      <c r="AM94" s="386">
        <v>0</v>
      </c>
      <c r="AN94" s="386">
        <v>0</v>
      </c>
      <c r="AO94" s="386">
        <v>0</v>
      </c>
      <c r="AP94" s="386">
        <v>4</v>
      </c>
      <c r="AQ94" s="386">
        <v>10</v>
      </c>
      <c r="AR94" s="386">
        <v>0</v>
      </c>
      <c r="AS94" s="386">
        <v>2</v>
      </c>
      <c r="AT94" s="386">
        <v>8</v>
      </c>
      <c r="AU94" s="386">
        <v>8</v>
      </c>
      <c r="AV94" s="386">
        <v>0</v>
      </c>
      <c r="AW94" s="386">
        <v>0</v>
      </c>
      <c r="AX94" s="386">
        <v>0</v>
      </c>
      <c r="AY94" s="386">
        <v>8</v>
      </c>
      <c r="AZ94" s="386">
        <v>0</v>
      </c>
      <c r="BA94" s="386">
        <v>0</v>
      </c>
      <c r="BB94" s="386">
        <v>0</v>
      </c>
      <c r="BC94" s="386">
        <v>0</v>
      </c>
      <c r="BD94" s="386">
        <v>453</v>
      </c>
      <c r="BE94" s="386">
        <v>129</v>
      </c>
      <c r="BF94" s="386">
        <v>10</v>
      </c>
      <c r="BG94" s="386">
        <v>313</v>
      </c>
      <c r="BH94" s="386">
        <v>263</v>
      </c>
      <c r="BI94" s="386">
        <v>50</v>
      </c>
      <c r="BJ94" s="386">
        <v>0</v>
      </c>
      <c r="BK94" s="386">
        <v>0</v>
      </c>
      <c r="BL94" s="386">
        <v>291</v>
      </c>
      <c r="BM94" s="386">
        <v>22</v>
      </c>
      <c r="BN94" s="386">
        <v>0</v>
      </c>
      <c r="BO94" s="386">
        <v>0</v>
      </c>
      <c r="BP94" s="386">
        <v>1</v>
      </c>
      <c r="BQ94" s="386">
        <v>24</v>
      </c>
      <c r="BR94" s="386">
        <v>3</v>
      </c>
      <c r="BS94" s="386">
        <v>0</v>
      </c>
      <c r="BT94" s="386">
        <v>19</v>
      </c>
      <c r="BU94" s="386">
        <v>16</v>
      </c>
      <c r="BV94" s="386">
        <v>3</v>
      </c>
      <c r="BW94" s="386">
        <v>0</v>
      </c>
      <c r="BX94" s="386">
        <v>0</v>
      </c>
      <c r="BY94" s="386">
        <v>17</v>
      </c>
      <c r="BZ94" s="386">
        <v>2</v>
      </c>
      <c r="CA94" s="386">
        <v>0</v>
      </c>
      <c r="CB94" s="386">
        <v>0</v>
      </c>
      <c r="CC94" s="386">
        <v>2</v>
      </c>
      <c r="CD94" s="386">
        <v>13</v>
      </c>
      <c r="CE94" s="386">
        <v>5</v>
      </c>
      <c r="CF94" s="386">
        <v>0</v>
      </c>
      <c r="CG94" s="386">
        <v>8</v>
      </c>
      <c r="CH94" s="386">
        <v>6</v>
      </c>
      <c r="CI94" s="386">
        <v>2</v>
      </c>
      <c r="CJ94" s="386">
        <v>0</v>
      </c>
      <c r="CK94" s="386">
        <v>0</v>
      </c>
      <c r="CL94" s="386">
        <v>7</v>
      </c>
      <c r="CM94" s="386">
        <v>1</v>
      </c>
      <c r="CN94" s="386">
        <v>0</v>
      </c>
      <c r="CO94" s="386">
        <v>0</v>
      </c>
      <c r="CP94" s="386">
        <v>0</v>
      </c>
      <c r="CQ94" s="386">
        <v>5</v>
      </c>
    </row>
    <row r="95" spans="1:95">
      <c r="B95" s="397" t="s">
        <v>1400</v>
      </c>
      <c r="C95" s="386">
        <v>5060</v>
      </c>
      <c r="D95" s="386">
        <v>5048</v>
      </c>
      <c r="E95" s="386">
        <v>3028</v>
      </c>
      <c r="F95" s="386">
        <v>95</v>
      </c>
      <c r="G95" s="386">
        <v>1914</v>
      </c>
      <c r="H95" s="386">
        <v>649</v>
      </c>
      <c r="I95" s="386">
        <v>1095</v>
      </c>
      <c r="J95" s="386">
        <v>170</v>
      </c>
      <c r="K95" s="386">
        <v>0</v>
      </c>
      <c r="L95" s="386">
        <v>1274</v>
      </c>
      <c r="M95" s="386">
        <v>586</v>
      </c>
      <c r="N95" s="386">
        <v>54</v>
      </c>
      <c r="O95" s="386">
        <v>0</v>
      </c>
      <c r="P95" s="386">
        <v>10</v>
      </c>
      <c r="Q95" s="386">
        <v>4992</v>
      </c>
      <c r="R95" s="386">
        <v>2993</v>
      </c>
      <c r="S95" s="386">
        <v>89</v>
      </c>
      <c r="T95" s="386">
        <v>1900</v>
      </c>
      <c r="U95" s="386">
        <v>639</v>
      </c>
      <c r="V95" s="386">
        <v>1092</v>
      </c>
      <c r="W95" s="386">
        <v>169</v>
      </c>
      <c r="X95" s="386">
        <v>0</v>
      </c>
      <c r="Y95" s="386">
        <v>1262</v>
      </c>
      <c r="Z95" s="386">
        <v>584</v>
      </c>
      <c r="AA95" s="386">
        <v>54</v>
      </c>
      <c r="AB95" s="386">
        <v>0</v>
      </c>
      <c r="AC95" s="386">
        <v>9</v>
      </c>
      <c r="AD95" s="386">
        <v>2713</v>
      </c>
      <c r="AE95" s="386">
        <v>2471</v>
      </c>
      <c r="AF95" s="386">
        <v>3</v>
      </c>
      <c r="AG95" s="386">
        <v>235</v>
      </c>
      <c r="AH95" s="386">
        <v>21</v>
      </c>
      <c r="AI95" s="386">
        <v>109</v>
      </c>
      <c r="AJ95" s="386">
        <v>105</v>
      </c>
      <c r="AK95" s="386">
        <v>0</v>
      </c>
      <c r="AL95" s="386">
        <v>96</v>
      </c>
      <c r="AM95" s="386">
        <v>101</v>
      </c>
      <c r="AN95" s="386">
        <v>38</v>
      </c>
      <c r="AO95" s="386">
        <v>0</v>
      </c>
      <c r="AP95" s="386">
        <v>3</v>
      </c>
      <c r="AQ95" s="386">
        <v>329</v>
      </c>
      <c r="AR95" s="386">
        <v>0</v>
      </c>
      <c r="AS95" s="386">
        <v>0</v>
      </c>
      <c r="AT95" s="386">
        <v>329</v>
      </c>
      <c r="AU95" s="386">
        <v>0</v>
      </c>
      <c r="AV95" s="386">
        <v>329</v>
      </c>
      <c r="AW95" s="386">
        <v>0</v>
      </c>
      <c r="AX95" s="386">
        <v>0</v>
      </c>
      <c r="AY95" s="386">
        <v>167</v>
      </c>
      <c r="AZ95" s="386">
        <v>162</v>
      </c>
      <c r="BA95" s="386">
        <v>0</v>
      </c>
      <c r="BB95" s="386">
        <v>0</v>
      </c>
      <c r="BC95" s="386">
        <v>0</v>
      </c>
      <c r="BD95" s="386">
        <v>1846</v>
      </c>
      <c r="BE95" s="386">
        <v>511</v>
      </c>
      <c r="BF95" s="386">
        <v>84</v>
      </c>
      <c r="BG95" s="386">
        <v>1245</v>
      </c>
      <c r="BH95" s="386">
        <v>610</v>
      </c>
      <c r="BI95" s="386">
        <v>578</v>
      </c>
      <c r="BJ95" s="386">
        <v>57</v>
      </c>
      <c r="BK95" s="386">
        <v>0</v>
      </c>
      <c r="BL95" s="386">
        <v>942</v>
      </c>
      <c r="BM95" s="386">
        <v>288</v>
      </c>
      <c r="BN95" s="386">
        <v>15</v>
      </c>
      <c r="BO95" s="386">
        <v>0</v>
      </c>
      <c r="BP95" s="386">
        <v>6</v>
      </c>
      <c r="BQ95" s="386">
        <v>104</v>
      </c>
      <c r="BR95" s="386">
        <v>11</v>
      </c>
      <c r="BS95" s="386">
        <v>2</v>
      </c>
      <c r="BT95" s="386">
        <v>91</v>
      </c>
      <c r="BU95" s="386">
        <v>8</v>
      </c>
      <c r="BV95" s="386">
        <v>76</v>
      </c>
      <c r="BW95" s="386">
        <v>7</v>
      </c>
      <c r="BX95" s="386">
        <v>0</v>
      </c>
      <c r="BY95" s="386">
        <v>57</v>
      </c>
      <c r="BZ95" s="386">
        <v>33</v>
      </c>
      <c r="CA95" s="386">
        <v>1</v>
      </c>
      <c r="CB95" s="386">
        <v>0</v>
      </c>
      <c r="CC95" s="386">
        <v>0</v>
      </c>
      <c r="CD95" s="386">
        <v>56</v>
      </c>
      <c r="CE95" s="386">
        <v>35</v>
      </c>
      <c r="CF95" s="386">
        <v>6</v>
      </c>
      <c r="CG95" s="386">
        <v>14</v>
      </c>
      <c r="CH95" s="386">
        <v>10</v>
      </c>
      <c r="CI95" s="386">
        <v>3</v>
      </c>
      <c r="CJ95" s="386">
        <v>1</v>
      </c>
      <c r="CK95" s="386">
        <v>0</v>
      </c>
      <c r="CL95" s="386">
        <v>12</v>
      </c>
      <c r="CM95" s="386">
        <v>2</v>
      </c>
      <c r="CN95" s="386">
        <v>0</v>
      </c>
      <c r="CO95" s="386">
        <v>0</v>
      </c>
      <c r="CP95" s="386">
        <v>1</v>
      </c>
      <c r="CQ95" s="386">
        <v>12</v>
      </c>
    </row>
    <row r="96" spans="1:95">
      <c r="B96" s="397" t="s">
        <v>1401</v>
      </c>
      <c r="C96" s="386">
        <v>2641</v>
      </c>
      <c r="D96" s="386">
        <v>2622</v>
      </c>
      <c r="E96" s="386">
        <v>1853</v>
      </c>
      <c r="F96" s="386">
        <v>12</v>
      </c>
      <c r="G96" s="386">
        <v>755</v>
      </c>
      <c r="H96" s="386">
        <v>431</v>
      </c>
      <c r="I96" s="386">
        <v>190</v>
      </c>
      <c r="J96" s="386">
        <v>134</v>
      </c>
      <c r="K96" s="386">
        <v>0</v>
      </c>
      <c r="L96" s="386">
        <v>547</v>
      </c>
      <c r="M96" s="386">
        <v>160</v>
      </c>
      <c r="N96" s="386">
        <v>48</v>
      </c>
      <c r="O96" s="386">
        <v>0</v>
      </c>
      <c r="P96" s="386">
        <v>2</v>
      </c>
      <c r="Q96" s="386">
        <v>2598</v>
      </c>
      <c r="R96" s="386">
        <v>1834</v>
      </c>
      <c r="S96" s="386">
        <v>12</v>
      </c>
      <c r="T96" s="386">
        <v>750</v>
      </c>
      <c r="U96" s="386">
        <v>429</v>
      </c>
      <c r="V96" s="386">
        <v>187</v>
      </c>
      <c r="W96" s="386">
        <v>134</v>
      </c>
      <c r="X96" s="386">
        <v>0</v>
      </c>
      <c r="Y96" s="386">
        <v>544</v>
      </c>
      <c r="Z96" s="386">
        <v>158</v>
      </c>
      <c r="AA96" s="386">
        <v>48</v>
      </c>
      <c r="AB96" s="386">
        <v>0</v>
      </c>
      <c r="AC96" s="386">
        <v>2</v>
      </c>
      <c r="AD96" s="386">
        <v>1812</v>
      </c>
      <c r="AE96" s="386">
        <v>1737</v>
      </c>
      <c r="AF96" s="386">
        <v>2</v>
      </c>
      <c r="AG96" s="386">
        <v>73</v>
      </c>
      <c r="AH96" s="386">
        <v>1</v>
      </c>
      <c r="AI96" s="386">
        <v>1</v>
      </c>
      <c r="AJ96" s="386">
        <v>71</v>
      </c>
      <c r="AK96" s="386">
        <v>0</v>
      </c>
      <c r="AL96" s="386">
        <v>15</v>
      </c>
      <c r="AM96" s="386">
        <v>26</v>
      </c>
      <c r="AN96" s="386">
        <v>32</v>
      </c>
      <c r="AO96" s="386">
        <v>0</v>
      </c>
      <c r="AP96" s="386">
        <v>0</v>
      </c>
      <c r="AQ96" s="386">
        <v>52</v>
      </c>
      <c r="AR96" s="386">
        <v>0</v>
      </c>
      <c r="AS96" s="386">
        <v>0</v>
      </c>
      <c r="AT96" s="386">
        <v>52</v>
      </c>
      <c r="AU96" s="386">
        <v>0</v>
      </c>
      <c r="AV96" s="386">
        <v>0</v>
      </c>
      <c r="AW96" s="386">
        <v>52</v>
      </c>
      <c r="AX96" s="386">
        <v>0</v>
      </c>
      <c r="AY96" s="386">
        <v>16</v>
      </c>
      <c r="AZ96" s="386">
        <v>27</v>
      </c>
      <c r="BA96" s="386">
        <v>9</v>
      </c>
      <c r="BB96" s="386">
        <v>0</v>
      </c>
      <c r="BC96" s="386">
        <v>0</v>
      </c>
      <c r="BD96" s="386">
        <v>712</v>
      </c>
      <c r="BE96" s="386">
        <v>93</v>
      </c>
      <c r="BF96" s="386">
        <v>9</v>
      </c>
      <c r="BG96" s="386">
        <v>608</v>
      </c>
      <c r="BH96" s="386">
        <v>419</v>
      </c>
      <c r="BI96" s="386">
        <v>179</v>
      </c>
      <c r="BJ96" s="386">
        <v>10</v>
      </c>
      <c r="BK96" s="386">
        <v>0</v>
      </c>
      <c r="BL96" s="386">
        <v>501</v>
      </c>
      <c r="BM96" s="386">
        <v>101</v>
      </c>
      <c r="BN96" s="386">
        <v>6</v>
      </c>
      <c r="BO96" s="386">
        <v>0</v>
      </c>
      <c r="BP96" s="386">
        <v>2</v>
      </c>
      <c r="BQ96" s="386">
        <v>22</v>
      </c>
      <c r="BR96" s="386">
        <v>4</v>
      </c>
      <c r="BS96" s="386">
        <v>1</v>
      </c>
      <c r="BT96" s="386">
        <v>17</v>
      </c>
      <c r="BU96" s="386">
        <v>9</v>
      </c>
      <c r="BV96" s="386">
        <v>7</v>
      </c>
      <c r="BW96" s="386">
        <v>1</v>
      </c>
      <c r="BX96" s="386">
        <v>0</v>
      </c>
      <c r="BY96" s="386">
        <v>12</v>
      </c>
      <c r="BZ96" s="386">
        <v>4</v>
      </c>
      <c r="CA96" s="386">
        <v>1</v>
      </c>
      <c r="CB96" s="386">
        <v>0</v>
      </c>
      <c r="CC96" s="386">
        <v>0</v>
      </c>
      <c r="CD96" s="386">
        <v>24</v>
      </c>
      <c r="CE96" s="386">
        <v>19</v>
      </c>
      <c r="CF96" s="386">
        <v>0</v>
      </c>
      <c r="CG96" s="386">
        <v>5</v>
      </c>
      <c r="CH96" s="386">
        <v>2</v>
      </c>
      <c r="CI96" s="386">
        <v>3</v>
      </c>
      <c r="CJ96" s="386">
        <v>0</v>
      </c>
      <c r="CK96" s="386">
        <v>0</v>
      </c>
      <c r="CL96" s="386">
        <v>3</v>
      </c>
      <c r="CM96" s="386">
        <v>2</v>
      </c>
      <c r="CN96" s="386">
        <v>0</v>
      </c>
      <c r="CO96" s="386">
        <v>0</v>
      </c>
      <c r="CP96" s="386">
        <v>0</v>
      </c>
      <c r="CQ96" s="386">
        <v>19</v>
      </c>
    </row>
    <row r="97" spans="1:95">
      <c r="B97" s="397" t="s">
        <v>1402</v>
      </c>
      <c r="C97" s="386">
        <v>3567</v>
      </c>
      <c r="D97" s="386">
        <v>3545</v>
      </c>
      <c r="E97" s="386">
        <v>2270</v>
      </c>
      <c r="F97" s="386">
        <v>89</v>
      </c>
      <c r="G97" s="386">
        <v>1171</v>
      </c>
      <c r="H97" s="386">
        <v>812</v>
      </c>
      <c r="I97" s="386">
        <v>292</v>
      </c>
      <c r="J97" s="386">
        <v>67</v>
      </c>
      <c r="K97" s="386">
        <v>0</v>
      </c>
      <c r="L97" s="386">
        <v>998</v>
      </c>
      <c r="M97" s="386">
        <v>150</v>
      </c>
      <c r="N97" s="386">
        <v>23</v>
      </c>
      <c r="O97" s="386">
        <v>0</v>
      </c>
      <c r="P97" s="386">
        <v>15</v>
      </c>
      <c r="Q97" s="386">
        <v>3517</v>
      </c>
      <c r="R97" s="386">
        <v>2249</v>
      </c>
      <c r="S97" s="386">
        <v>87</v>
      </c>
      <c r="T97" s="386">
        <v>1167</v>
      </c>
      <c r="U97" s="386">
        <v>810</v>
      </c>
      <c r="V97" s="386">
        <v>291</v>
      </c>
      <c r="W97" s="386">
        <v>66</v>
      </c>
      <c r="X97" s="386">
        <v>0</v>
      </c>
      <c r="Y97" s="386">
        <v>996</v>
      </c>
      <c r="Z97" s="386">
        <v>149</v>
      </c>
      <c r="AA97" s="386">
        <v>22</v>
      </c>
      <c r="AB97" s="386">
        <v>0</v>
      </c>
      <c r="AC97" s="386">
        <v>14</v>
      </c>
      <c r="AD97" s="386">
        <v>1997</v>
      </c>
      <c r="AE97" s="386">
        <v>1985</v>
      </c>
      <c r="AF97" s="386">
        <v>0</v>
      </c>
      <c r="AG97" s="386">
        <v>9</v>
      </c>
      <c r="AH97" s="386">
        <v>6</v>
      </c>
      <c r="AI97" s="386">
        <v>1</v>
      </c>
      <c r="AJ97" s="386">
        <v>2</v>
      </c>
      <c r="AK97" s="386">
        <v>0</v>
      </c>
      <c r="AL97" s="386">
        <v>7</v>
      </c>
      <c r="AM97" s="386">
        <v>1</v>
      </c>
      <c r="AN97" s="386">
        <v>1</v>
      </c>
      <c r="AO97" s="386">
        <v>0</v>
      </c>
      <c r="AP97" s="386">
        <v>3</v>
      </c>
      <c r="AQ97" s="386">
        <v>175</v>
      </c>
      <c r="AR97" s="386">
        <v>0</v>
      </c>
      <c r="AS97" s="386">
        <v>47</v>
      </c>
      <c r="AT97" s="386">
        <v>128</v>
      </c>
      <c r="AU97" s="386">
        <v>0</v>
      </c>
      <c r="AV97" s="386">
        <v>128</v>
      </c>
      <c r="AW97" s="386">
        <v>0</v>
      </c>
      <c r="AX97" s="386">
        <v>0</v>
      </c>
      <c r="AY97" s="386">
        <v>72</v>
      </c>
      <c r="AZ97" s="386">
        <v>56</v>
      </c>
      <c r="BA97" s="386">
        <v>0</v>
      </c>
      <c r="BB97" s="386">
        <v>0</v>
      </c>
      <c r="BC97" s="386">
        <v>0</v>
      </c>
      <c r="BD97" s="386">
        <v>1293</v>
      </c>
      <c r="BE97" s="386">
        <v>251</v>
      </c>
      <c r="BF97" s="386">
        <v>40</v>
      </c>
      <c r="BG97" s="386">
        <v>993</v>
      </c>
      <c r="BH97" s="386">
        <v>783</v>
      </c>
      <c r="BI97" s="386">
        <v>149</v>
      </c>
      <c r="BJ97" s="386">
        <v>61</v>
      </c>
      <c r="BK97" s="386">
        <v>0</v>
      </c>
      <c r="BL97" s="386">
        <v>890</v>
      </c>
      <c r="BM97" s="386">
        <v>84</v>
      </c>
      <c r="BN97" s="386">
        <v>19</v>
      </c>
      <c r="BO97" s="386">
        <v>0</v>
      </c>
      <c r="BP97" s="386">
        <v>9</v>
      </c>
      <c r="BQ97" s="386">
        <v>52</v>
      </c>
      <c r="BR97" s="386">
        <v>13</v>
      </c>
      <c r="BS97" s="386">
        <v>0</v>
      </c>
      <c r="BT97" s="386">
        <v>37</v>
      </c>
      <c r="BU97" s="386">
        <v>21</v>
      </c>
      <c r="BV97" s="386">
        <v>13</v>
      </c>
      <c r="BW97" s="386">
        <v>3</v>
      </c>
      <c r="BX97" s="386">
        <v>0</v>
      </c>
      <c r="BY97" s="386">
        <v>27</v>
      </c>
      <c r="BZ97" s="386">
        <v>8</v>
      </c>
      <c r="CA97" s="386">
        <v>2</v>
      </c>
      <c r="CB97" s="386">
        <v>0</v>
      </c>
      <c r="CC97" s="386">
        <v>2</v>
      </c>
      <c r="CD97" s="386">
        <v>28</v>
      </c>
      <c r="CE97" s="386">
        <v>21</v>
      </c>
      <c r="CF97" s="386">
        <v>2</v>
      </c>
      <c r="CG97" s="386">
        <v>4</v>
      </c>
      <c r="CH97" s="386">
        <v>2</v>
      </c>
      <c r="CI97" s="386">
        <v>1</v>
      </c>
      <c r="CJ97" s="386">
        <v>1</v>
      </c>
      <c r="CK97" s="386">
        <v>0</v>
      </c>
      <c r="CL97" s="386">
        <v>2</v>
      </c>
      <c r="CM97" s="386">
        <v>1</v>
      </c>
      <c r="CN97" s="386">
        <v>1</v>
      </c>
      <c r="CO97" s="386">
        <v>0</v>
      </c>
      <c r="CP97" s="386">
        <v>1</v>
      </c>
      <c r="CQ97" s="386">
        <v>22</v>
      </c>
    </row>
    <row r="98" spans="1:95">
      <c r="B98" s="397" t="s">
        <v>1403</v>
      </c>
      <c r="C98" s="386">
        <v>711</v>
      </c>
      <c r="D98" s="386">
        <v>709</v>
      </c>
      <c r="E98" s="386">
        <v>693</v>
      </c>
      <c r="F98" s="386">
        <v>7</v>
      </c>
      <c r="G98" s="386">
        <v>8</v>
      </c>
      <c r="H98" s="386">
        <v>8</v>
      </c>
      <c r="I98" s="386">
        <v>0</v>
      </c>
      <c r="J98" s="386">
        <v>0</v>
      </c>
      <c r="K98" s="386">
        <v>0</v>
      </c>
      <c r="L98" s="386">
        <v>8</v>
      </c>
      <c r="M98" s="386">
        <v>0</v>
      </c>
      <c r="N98" s="386">
        <v>0</v>
      </c>
      <c r="O98" s="386">
        <v>0</v>
      </c>
      <c r="P98" s="386">
        <v>1</v>
      </c>
      <c r="Q98" s="386">
        <v>705</v>
      </c>
      <c r="R98" s="386">
        <v>690</v>
      </c>
      <c r="S98" s="386">
        <v>7</v>
      </c>
      <c r="T98" s="386">
        <v>8</v>
      </c>
      <c r="U98" s="386">
        <v>8</v>
      </c>
      <c r="V98" s="386">
        <v>0</v>
      </c>
      <c r="W98" s="386">
        <v>0</v>
      </c>
      <c r="X98" s="386">
        <v>0</v>
      </c>
      <c r="Y98" s="386">
        <v>8</v>
      </c>
      <c r="Z98" s="386">
        <v>0</v>
      </c>
      <c r="AA98" s="386">
        <v>0</v>
      </c>
      <c r="AB98" s="386">
        <v>0</v>
      </c>
      <c r="AC98" s="386">
        <v>0</v>
      </c>
      <c r="AD98" s="386">
        <v>663</v>
      </c>
      <c r="AE98" s="386">
        <v>663</v>
      </c>
      <c r="AF98" s="386">
        <v>0</v>
      </c>
      <c r="AG98" s="386">
        <v>0</v>
      </c>
      <c r="AH98" s="386">
        <v>0</v>
      </c>
      <c r="AI98" s="386">
        <v>0</v>
      </c>
      <c r="AJ98" s="386">
        <v>0</v>
      </c>
      <c r="AK98" s="386">
        <v>0</v>
      </c>
      <c r="AL98" s="386">
        <v>0</v>
      </c>
      <c r="AM98" s="386">
        <v>0</v>
      </c>
      <c r="AN98" s="386">
        <v>0</v>
      </c>
      <c r="AO98" s="386">
        <v>0</v>
      </c>
      <c r="AP98" s="386">
        <v>0</v>
      </c>
      <c r="AQ98" s="386">
        <v>10</v>
      </c>
      <c r="AR98" s="386">
        <v>4</v>
      </c>
      <c r="AS98" s="386">
        <v>6</v>
      </c>
      <c r="AT98" s="386">
        <v>0</v>
      </c>
      <c r="AU98" s="386">
        <v>0</v>
      </c>
      <c r="AV98" s="386">
        <v>0</v>
      </c>
      <c r="AW98" s="386">
        <v>0</v>
      </c>
      <c r="AX98" s="386">
        <v>0</v>
      </c>
      <c r="AY98" s="386">
        <v>0</v>
      </c>
      <c r="AZ98" s="386">
        <v>0</v>
      </c>
      <c r="BA98" s="386">
        <v>0</v>
      </c>
      <c r="BB98" s="386">
        <v>0</v>
      </c>
      <c r="BC98" s="386">
        <v>0</v>
      </c>
      <c r="BD98" s="386">
        <v>30</v>
      </c>
      <c r="BE98" s="386">
        <v>21</v>
      </c>
      <c r="BF98" s="386">
        <v>1</v>
      </c>
      <c r="BG98" s="386">
        <v>8</v>
      </c>
      <c r="BH98" s="386">
        <v>8</v>
      </c>
      <c r="BI98" s="386">
        <v>0</v>
      </c>
      <c r="BJ98" s="386">
        <v>0</v>
      </c>
      <c r="BK98" s="386">
        <v>0</v>
      </c>
      <c r="BL98" s="386">
        <v>8</v>
      </c>
      <c r="BM98" s="386">
        <v>0</v>
      </c>
      <c r="BN98" s="386">
        <v>0</v>
      </c>
      <c r="BO98" s="386">
        <v>0</v>
      </c>
      <c r="BP98" s="386">
        <v>0</v>
      </c>
      <c r="BQ98" s="386">
        <v>2</v>
      </c>
      <c r="BR98" s="386">
        <v>2</v>
      </c>
      <c r="BS98" s="386">
        <v>0</v>
      </c>
      <c r="BT98" s="386">
        <v>0</v>
      </c>
      <c r="BU98" s="386">
        <v>0</v>
      </c>
      <c r="BV98" s="386">
        <v>0</v>
      </c>
      <c r="BW98" s="386">
        <v>0</v>
      </c>
      <c r="BX98" s="386">
        <v>0</v>
      </c>
      <c r="BY98" s="386">
        <v>0</v>
      </c>
      <c r="BZ98" s="386">
        <v>0</v>
      </c>
      <c r="CA98" s="386">
        <v>0</v>
      </c>
      <c r="CB98" s="386">
        <v>0</v>
      </c>
      <c r="CC98" s="386">
        <v>0</v>
      </c>
      <c r="CD98" s="386">
        <v>4</v>
      </c>
      <c r="CE98" s="386">
        <v>3</v>
      </c>
      <c r="CF98" s="386">
        <v>0</v>
      </c>
      <c r="CG98" s="386">
        <v>0</v>
      </c>
      <c r="CH98" s="386">
        <v>0</v>
      </c>
      <c r="CI98" s="386">
        <v>0</v>
      </c>
      <c r="CJ98" s="386">
        <v>0</v>
      </c>
      <c r="CK98" s="386">
        <v>0</v>
      </c>
      <c r="CL98" s="386">
        <v>0</v>
      </c>
      <c r="CM98" s="386">
        <v>0</v>
      </c>
      <c r="CN98" s="386">
        <v>0</v>
      </c>
      <c r="CO98" s="386">
        <v>0</v>
      </c>
      <c r="CP98" s="386">
        <v>1</v>
      </c>
      <c r="CQ98" s="386">
        <v>2</v>
      </c>
    </row>
    <row r="99" spans="1:95">
      <c r="B99" s="397" t="s">
        <v>1404</v>
      </c>
      <c r="C99" s="386">
        <v>902</v>
      </c>
      <c r="D99" s="386">
        <v>875</v>
      </c>
      <c r="E99" s="386">
        <v>792</v>
      </c>
      <c r="F99" s="386">
        <v>52</v>
      </c>
      <c r="G99" s="386">
        <v>29</v>
      </c>
      <c r="H99" s="386">
        <v>29</v>
      </c>
      <c r="I99" s="386">
        <v>0</v>
      </c>
      <c r="J99" s="386">
        <v>0</v>
      </c>
      <c r="K99" s="386">
        <v>0</v>
      </c>
      <c r="L99" s="386">
        <v>29</v>
      </c>
      <c r="M99" s="386">
        <v>0</v>
      </c>
      <c r="N99" s="386">
        <v>0</v>
      </c>
      <c r="O99" s="386">
        <v>0</v>
      </c>
      <c r="P99" s="386">
        <v>2</v>
      </c>
      <c r="Q99" s="386">
        <v>863</v>
      </c>
      <c r="R99" s="386">
        <v>780</v>
      </c>
      <c r="S99" s="386">
        <v>52</v>
      </c>
      <c r="T99" s="386">
        <v>29</v>
      </c>
      <c r="U99" s="386">
        <v>29</v>
      </c>
      <c r="V99" s="386">
        <v>0</v>
      </c>
      <c r="W99" s="386">
        <v>0</v>
      </c>
      <c r="X99" s="386">
        <v>0</v>
      </c>
      <c r="Y99" s="386">
        <v>29</v>
      </c>
      <c r="Z99" s="386">
        <v>0</v>
      </c>
      <c r="AA99" s="386">
        <v>0</v>
      </c>
      <c r="AB99" s="386">
        <v>0</v>
      </c>
      <c r="AC99" s="386">
        <v>2</v>
      </c>
      <c r="AD99" s="386">
        <v>737</v>
      </c>
      <c r="AE99" s="386">
        <v>734</v>
      </c>
      <c r="AF99" s="386">
        <v>1</v>
      </c>
      <c r="AG99" s="386">
        <v>2</v>
      </c>
      <c r="AH99" s="386">
        <v>2</v>
      </c>
      <c r="AI99" s="386">
        <v>0</v>
      </c>
      <c r="AJ99" s="386">
        <v>0</v>
      </c>
      <c r="AK99" s="386">
        <v>0</v>
      </c>
      <c r="AL99" s="386">
        <v>2</v>
      </c>
      <c r="AM99" s="386">
        <v>0</v>
      </c>
      <c r="AN99" s="386">
        <v>0</v>
      </c>
      <c r="AO99" s="386">
        <v>0</v>
      </c>
      <c r="AP99" s="386">
        <v>0</v>
      </c>
      <c r="AQ99" s="386">
        <v>69</v>
      </c>
      <c r="AR99" s="386">
        <v>19</v>
      </c>
      <c r="AS99" s="386">
        <v>45</v>
      </c>
      <c r="AT99" s="386">
        <v>5</v>
      </c>
      <c r="AU99" s="386">
        <v>5</v>
      </c>
      <c r="AV99" s="386">
        <v>0</v>
      </c>
      <c r="AW99" s="386">
        <v>0</v>
      </c>
      <c r="AX99" s="386">
        <v>0</v>
      </c>
      <c r="AY99" s="386">
        <v>5</v>
      </c>
      <c r="AZ99" s="386">
        <v>0</v>
      </c>
      <c r="BA99" s="386">
        <v>0</v>
      </c>
      <c r="BB99" s="386">
        <v>0</v>
      </c>
      <c r="BC99" s="386">
        <v>0</v>
      </c>
      <c r="BD99" s="386">
        <v>41</v>
      </c>
      <c r="BE99" s="386">
        <v>25</v>
      </c>
      <c r="BF99" s="386">
        <v>3</v>
      </c>
      <c r="BG99" s="386">
        <v>13</v>
      </c>
      <c r="BH99" s="386">
        <v>13</v>
      </c>
      <c r="BI99" s="386">
        <v>0</v>
      </c>
      <c r="BJ99" s="386">
        <v>0</v>
      </c>
      <c r="BK99" s="386">
        <v>0</v>
      </c>
      <c r="BL99" s="386">
        <v>13</v>
      </c>
      <c r="BM99" s="386">
        <v>0</v>
      </c>
      <c r="BN99" s="386">
        <v>0</v>
      </c>
      <c r="BO99" s="386">
        <v>0</v>
      </c>
      <c r="BP99" s="386">
        <v>0</v>
      </c>
      <c r="BQ99" s="386">
        <v>16</v>
      </c>
      <c r="BR99" s="386">
        <v>2</v>
      </c>
      <c r="BS99" s="386">
        <v>3</v>
      </c>
      <c r="BT99" s="386">
        <v>9</v>
      </c>
      <c r="BU99" s="386">
        <v>9</v>
      </c>
      <c r="BV99" s="386">
        <v>0</v>
      </c>
      <c r="BW99" s="386">
        <v>0</v>
      </c>
      <c r="BX99" s="386">
        <v>0</v>
      </c>
      <c r="BY99" s="386">
        <v>9</v>
      </c>
      <c r="BZ99" s="386">
        <v>0</v>
      </c>
      <c r="CA99" s="386">
        <v>0</v>
      </c>
      <c r="CB99" s="386">
        <v>0</v>
      </c>
      <c r="CC99" s="386">
        <v>2</v>
      </c>
      <c r="CD99" s="386">
        <v>12</v>
      </c>
      <c r="CE99" s="386">
        <v>12</v>
      </c>
      <c r="CF99" s="386">
        <v>0</v>
      </c>
      <c r="CG99" s="386">
        <v>0</v>
      </c>
      <c r="CH99" s="386">
        <v>0</v>
      </c>
      <c r="CI99" s="386">
        <v>0</v>
      </c>
      <c r="CJ99" s="386">
        <v>0</v>
      </c>
      <c r="CK99" s="386">
        <v>0</v>
      </c>
      <c r="CL99" s="386">
        <v>0</v>
      </c>
      <c r="CM99" s="386">
        <v>0</v>
      </c>
      <c r="CN99" s="386">
        <v>0</v>
      </c>
      <c r="CO99" s="386">
        <v>0</v>
      </c>
      <c r="CP99" s="386">
        <v>0</v>
      </c>
      <c r="CQ99" s="386">
        <v>27</v>
      </c>
    </row>
    <row r="100" spans="1:95">
      <c r="B100" s="397" t="s">
        <v>1405</v>
      </c>
      <c r="C100" s="386">
        <v>2770</v>
      </c>
      <c r="D100" s="386">
        <v>2750</v>
      </c>
      <c r="E100" s="386">
        <v>1283</v>
      </c>
      <c r="F100" s="386">
        <v>22</v>
      </c>
      <c r="G100" s="386">
        <v>1440</v>
      </c>
      <c r="H100" s="386">
        <v>243</v>
      </c>
      <c r="I100" s="386">
        <v>1116</v>
      </c>
      <c r="J100" s="386">
        <v>81</v>
      </c>
      <c r="K100" s="386">
        <v>0</v>
      </c>
      <c r="L100" s="386">
        <v>775</v>
      </c>
      <c r="M100" s="386">
        <v>653</v>
      </c>
      <c r="N100" s="386">
        <v>12</v>
      </c>
      <c r="O100" s="386">
        <v>0</v>
      </c>
      <c r="P100" s="386">
        <v>5</v>
      </c>
      <c r="Q100" s="386">
        <v>2730</v>
      </c>
      <c r="R100" s="386">
        <v>1270</v>
      </c>
      <c r="S100" s="386">
        <v>21</v>
      </c>
      <c r="T100" s="386">
        <v>1434</v>
      </c>
      <c r="U100" s="386">
        <v>239</v>
      </c>
      <c r="V100" s="386">
        <v>1114</v>
      </c>
      <c r="W100" s="386">
        <v>81</v>
      </c>
      <c r="X100" s="386">
        <v>0</v>
      </c>
      <c r="Y100" s="386">
        <v>770</v>
      </c>
      <c r="Z100" s="386">
        <v>652</v>
      </c>
      <c r="AA100" s="386">
        <v>12</v>
      </c>
      <c r="AB100" s="386">
        <v>0</v>
      </c>
      <c r="AC100" s="386">
        <v>5</v>
      </c>
      <c r="AD100" s="386">
        <v>1173</v>
      </c>
      <c r="AE100" s="386">
        <v>1167</v>
      </c>
      <c r="AF100" s="386">
        <v>0</v>
      </c>
      <c r="AG100" s="386">
        <v>5</v>
      </c>
      <c r="AH100" s="386">
        <v>3</v>
      </c>
      <c r="AI100" s="386">
        <v>2</v>
      </c>
      <c r="AJ100" s="386">
        <v>0</v>
      </c>
      <c r="AK100" s="386">
        <v>0</v>
      </c>
      <c r="AL100" s="386">
        <v>4</v>
      </c>
      <c r="AM100" s="386">
        <v>1</v>
      </c>
      <c r="AN100" s="386">
        <v>0</v>
      </c>
      <c r="AO100" s="386">
        <v>0</v>
      </c>
      <c r="AP100" s="386">
        <v>1</v>
      </c>
      <c r="AQ100" s="386">
        <v>810</v>
      </c>
      <c r="AR100" s="386">
        <v>0</v>
      </c>
      <c r="AS100" s="386">
        <v>1</v>
      </c>
      <c r="AT100" s="386">
        <v>809</v>
      </c>
      <c r="AU100" s="386">
        <v>0</v>
      </c>
      <c r="AV100" s="386">
        <v>809</v>
      </c>
      <c r="AW100" s="386">
        <v>0</v>
      </c>
      <c r="AX100" s="386">
        <v>0</v>
      </c>
      <c r="AY100" s="386">
        <v>329</v>
      </c>
      <c r="AZ100" s="386">
        <v>480</v>
      </c>
      <c r="BA100" s="386">
        <v>0</v>
      </c>
      <c r="BB100" s="386">
        <v>0</v>
      </c>
      <c r="BC100" s="386">
        <v>0</v>
      </c>
      <c r="BD100" s="386">
        <v>563</v>
      </c>
      <c r="BE100" s="386">
        <v>96</v>
      </c>
      <c r="BF100" s="386">
        <v>17</v>
      </c>
      <c r="BG100" s="386">
        <v>447</v>
      </c>
      <c r="BH100" s="386">
        <v>228</v>
      </c>
      <c r="BI100" s="386">
        <v>219</v>
      </c>
      <c r="BJ100" s="386">
        <v>0</v>
      </c>
      <c r="BK100" s="386">
        <v>0</v>
      </c>
      <c r="BL100" s="386">
        <v>357</v>
      </c>
      <c r="BM100" s="386">
        <v>90</v>
      </c>
      <c r="BN100" s="386">
        <v>0</v>
      </c>
      <c r="BO100" s="386">
        <v>0</v>
      </c>
      <c r="BP100" s="386">
        <v>3</v>
      </c>
      <c r="BQ100" s="386">
        <v>184</v>
      </c>
      <c r="BR100" s="386">
        <v>7</v>
      </c>
      <c r="BS100" s="386">
        <v>3</v>
      </c>
      <c r="BT100" s="386">
        <v>173</v>
      </c>
      <c r="BU100" s="386">
        <v>8</v>
      </c>
      <c r="BV100" s="386">
        <v>84</v>
      </c>
      <c r="BW100" s="386">
        <v>81</v>
      </c>
      <c r="BX100" s="386">
        <v>0</v>
      </c>
      <c r="BY100" s="386">
        <v>80</v>
      </c>
      <c r="BZ100" s="386">
        <v>81</v>
      </c>
      <c r="CA100" s="386">
        <v>12</v>
      </c>
      <c r="CB100" s="386">
        <v>0</v>
      </c>
      <c r="CC100" s="386">
        <v>1</v>
      </c>
      <c r="CD100" s="386">
        <v>20</v>
      </c>
      <c r="CE100" s="386">
        <v>13</v>
      </c>
      <c r="CF100" s="386">
        <v>1</v>
      </c>
      <c r="CG100" s="386">
        <v>6</v>
      </c>
      <c r="CH100" s="386">
        <v>4</v>
      </c>
      <c r="CI100" s="386">
        <v>2</v>
      </c>
      <c r="CJ100" s="386">
        <v>0</v>
      </c>
      <c r="CK100" s="386">
        <v>0</v>
      </c>
      <c r="CL100" s="386">
        <v>5</v>
      </c>
      <c r="CM100" s="386">
        <v>1</v>
      </c>
      <c r="CN100" s="386">
        <v>0</v>
      </c>
      <c r="CO100" s="386">
        <v>0</v>
      </c>
      <c r="CP100" s="386">
        <v>0</v>
      </c>
      <c r="CQ100" s="386">
        <v>20</v>
      </c>
    </row>
    <row r="101" spans="1:95">
      <c r="B101" s="397" t="s">
        <v>1406</v>
      </c>
      <c r="C101" s="386">
        <v>1624</v>
      </c>
      <c r="D101" s="386">
        <v>1619</v>
      </c>
      <c r="E101" s="386">
        <v>1491</v>
      </c>
      <c r="F101" s="386">
        <v>24</v>
      </c>
      <c r="G101" s="386">
        <v>101</v>
      </c>
      <c r="H101" s="386">
        <v>101</v>
      </c>
      <c r="I101" s="386">
        <v>0</v>
      </c>
      <c r="J101" s="386">
        <v>0</v>
      </c>
      <c r="K101" s="386">
        <v>0</v>
      </c>
      <c r="L101" s="386">
        <v>101</v>
      </c>
      <c r="M101" s="386">
        <v>0</v>
      </c>
      <c r="N101" s="386">
        <v>0</v>
      </c>
      <c r="O101" s="386">
        <v>0</v>
      </c>
      <c r="P101" s="386">
        <v>3</v>
      </c>
      <c r="Q101" s="386">
        <v>1605</v>
      </c>
      <c r="R101" s="386">
        <v>1478</v>
      </c>
      <c r="S101" s="386">
        <v>24</v>
      </c>
      <c r="T101" s="386">
        <v>100</v>
      </c>
      <c r="U101" s="386">
        <v>100</v>
      </c>
      <c r="V101" s="386">
        <v>0</v>
      </c>
      <c r="W101" s="386">
        <v>0</v>
      </c>
      <c r="X101" s="386">
        <v>0</v>
      </c>
      <c r="Y101" s="386">
        <v>100</v>
      </c>
      <c r="Z101" s="386">
        <v>0</v>
      </c>
      <c r="AA101" s="386">
        <v>0</v>
      </c>
      <c r="AB101" s="386">
        <v>0</v>
      </c>
      <c r="AC101" s="386">
        <v>3</v>
      </c>
      <c r="AD101" s="386">
        <v>1405</v>
      </c>
      <c r="AE101" s="386">
        <v>1403</v>
      </c>
      <c r="AF101" s="386">
        <v>2</v>
      </c>
      <c r="AG101" s="386">
        <v>0</v>
      </c>
      <c r="AH101" s="386">
        <v>0</v>
      </c>
      <c r="AI101" s="386">
        <v>0</v>
      </c>
      <c r="AJ101" s="386">
        <v>0</v>
      </c>
      <c r="AK101" s="386">
        <v>0</v>
      </c>
      <c r="AL101" s="386">
        <v>0</v>
      </c>
      <c r="AM101" s="386">
        <v>0</v>
      </c>
      <c r="AN101" s="386">
        <v>0</v>
      </c>
      <c r="AO101" s="386">
        <v>0</v>
      </c>
      <c r="AP101" s="386">
        <v>0</v>
      </c>
      <c r="AQ101" s="386">
        <v>8</v>
      </c>
      <c r="AR101" s="386">
        <v>1</v>
      </c>
      <c r="AS101" s="386">
        <v>7</v>
      </c>
      <c r="AT101" s="386">
        <v>0</v>
      </c>
      <c r="AU101" s="386">
        <v>0</v>
      </c>
      <c r="AV101" s="386">
        <v>0</v>
      </c>
      <c r="AW101" s="386">
        <v>0</v>
      </c>
      <c r="AX101" s="386">
        <v>0</v>
      </c>
      <c r="AY101" s="386">
        <v>0</v>
      </c>
      <c r="AZ101" s="386">
        <v>0</v>
      </c>
      <c r="BA101" s="386">
        <v>0</v>
      </c>
      <c r="BB101" s="386">
        <v>0</v>
      </c>
      <c r="BC101" s="386">
        <v>0</v>
      </c>
      <c r="BD101" s="386">
        <v>186</v>
      </c>
      <c r="BE101" s="386">
        <v>71</v>
      </c>
      <c r="BF101" s="386">
        <v>15</v>
      </c>
      <c r="BG101" s="386">
        <v>98</v>
      </c>
      <c r="BH101" s="386">
        <v>98</v>
      </c>
      <c r="BI101" s="386">
        <v>0</v>
      </c>
      <c r="BJ101" s="386">
        <v>0</v>
      </c>
      <c r="BK101" s="386">
        <v>0</v>
      </c>
      <c r="BL101" s="386">
        <v>98</v>
      </c>
      <c r="BM101" s="386">
        <v>0</v>
      </c>
      <c r="BN101" s="386">
        <v>0</v>
      </c>
      <c r="BO101" s="386">
        <v>0</v>
      </c>
      <c r="BP101" s="386">
        <v>2</v>
      </c>
      <c r="BQ101" s="386">
        <v>6</v>
      </c>
      <c r="BR101" s="386">
        <v>3</v>
      </c>
      <c r="BS101" s="386">
        <v>0</v>
      </c>
      <c r="BT101" s="386">
        <v>2</v>
      </c>
      <c r="BU101" s="386">
        <v>2</v>
      </c>
      <c r="BV101" s="386">
        <v>0</v>
      </c>
      <c r="BW101" s="386">
        <v>0</v>
      </c>
      <c r="BX101" s="386">
        <v>0</v>
      </c>
      <c r="BY101" s="386">
        <v>2</v>
      </c>
      <c r="BZ101" s="386">
        <v>0</v>
      </c>
      <c r="CA101" s="386">
        <v>0</v>
      </c>
      <c r="CB101" s="386">
        <v>0</v>
      </c>
      <c r="CC101" s="386">
        <v>1</v>
      </c>
      <c r="CD101" s="386">
        <v>14</v>
      </c>
      <c r="CE101" s="386">
        <v>13</v>
      </c>
      <c r="CF101" s="386">
        <v>0</v>
      </c>
      <c r="CG101" s="386">
        <v>1</v>
      </c>
      <c r="CH101" s="386">
        <v>1</v>
      </c>
      <c r="CI101" s="386">
        <v>0</v>
      </c>
      <c r="CJ101" s="386">
        <v>0</v>
      </c>
      <c r="CK101" s="386">
        <v>0</v>
      </c>
      <c r="CL101" s="386">
        <v>1</v>
      </c>
      <c r="CM101" s="386">
        <v>0</v>
      </c>
      <c r="CN101" s="386">
        <v>0</v>
      </c>
      <c r="CO101" s="386">
        <v>0</v>
      </c>
      <c r="CP101" s="386">
        <v>0</v>
      </c>
      <c r="CQ101" s="386">
        <v>5</v>
      </c>
    </row>
    <row r="102" spans="1:95">
      <c r="B102" s="397" t="s">
        <v>1407</v>
      </c>
      <c r="C102" s="386">
        <v>2454</v>
      </c>
      <c r="D102" s="386">
        <v>2452</v>
      </c>
      <c r="E102" s="386">
        <v>1176</v>
      </c>
      <c r="F102" s="386">
        <v>158</v>
      </c>
      <c r="G102" s="386">
        <v>1114</v>
      </c>
      <c r="H102" s="386">
        <v>288</v>
      </c>
      <c r="I102" s="386">
        <v>498</v>
      </c>
      <c r="J102" s="386">
        <v>98</v>
      </c>
      <c r="K102" s="386">
        <v>230</v>
      </c>
      <c r="L102" s="386">
        <v>565</v>
      </c>
      <c r="M102" s="386">
        <v>361</v>
      </c>
      <c r="N102" s="386">
        <v>153</v>
      </c>
      <c r="O102" s="386">
        <v>35</v>
      </c>
      <c r="P102" s="386">
        <v>4</v>
      </c>
      <c r="Q102" s="386">
        <v>2440</v>
      </c>
      <c r="R102" s="386">
        <v>1169</v>
      </c>
      <c r="S102" s="386">
        <v>156</v>
      </c>
      <c r="T102" s="386">
        <v>1111</v>
      </c>
      <c r="U102" s="386">
        <v>288</v>
      </c>
      <c r="V102" s="386">
        <v>497</v>
      </c>
      <c r="W102" s="386">
        <v>97</v>
      </c>
      <c r="X102" s="386">
        <v>229</v>
      </c>
      <c r="Y102" s="386">
        <v>565</v>
      </c>
      <c r="Z102" s="386">
        <v>360</v>
      </c>
      <c r="AA102" s="386">
        <v>151</v>
      </c>
      <c r="AB102" s="386">
        <v>35</v>
      </c>
      <c r="AC102" s="386">
        <v>4</v>
      </c>
      <c r="AD102" s="386">
        <v>1385</v>
      </c>
      <c r="AE102" s="386">
        <v>1084</v>
      </c>
      <c r="AF102" s="386">
        <v>125</v>
      </c>
      <c r="AG102" s="386">
        <v>174</v>
      </c>
      <c r="AH102" s="386">
        <v>5</v>
      </c>
      <c r="AI102" s="386">
        <v>36</v>
      </c>
      <c r="AJ102" s="386">
        <v>79</v>
      </c>
      <c r="AK102" s="386">
        <v>54</v>
      </c>
      <c r="AL102" s="386">
        <v>36</v>
      </c>
      <c r="AM102" s="386">
        <v>72</v>
      </c>
      <c r="AN102" s="386">
        <v>64</v>
      </c>
      <c r="AO102" s="386">
        <v>2</v>
      </c>
      <c r="AP102" s="386">
        <v>2</v>
      </c>
      <c r="AQ102" s="386">
        <v>312</v>
      </c>
      <c r="AR102" s="386">
        <v>0</v>
      </c>
      <c r="AS102" s="386">
        <v>0</v>
      </c>
      <c r="AT102" s="386">
        <v>312</v>
      </c>
      <c r="AU102" s="386">
        <v>0</v>
      </c>
      <c r="AV102" s="386">
        <v>186</v>
      </c>
      <c r="AW102" s="386">
        <v>0</v>
      </c>
      <c r="AX102" s="386">
        <v>126</v>
      </c>
      <c r="AY102" s="386">
        <v>87</v>
      </c>
      <c r="AZ102" s="386">
        <v>137</v>
      </c>
      <c r="BA102" s="386">
        <v>59</v>
      </c>
      <c r="BB102" s="386">
        <v>29</v>
      </c>
      <c r="BC102" s="386">
        <v>0</v>
      </c>
      <c r="BD102" s="386">
        <v>613</v>
      </c>
      <c r="BE102" s="386">
        <v>75</v>
      </c>
      <c r="BF102" s="386">
        <v>22</v>
      </c>
      <c r="BG102" s="386">
        <v>516</v>
      </c>
      <c r="BH102" s="386">
        <v>266</v>
      </c>
      <c r="BI102" s="386">
        <v>200</v>
      </c>
      <c r="BJ102" s="386">
        <v>15</v>
      </c>
      <c r="BK102" s="386">
        <v>35</v>
      </c>
      <c r="BL102" s="386">
        <v>384</v>
      </c>
      <c r="BM102" s="386">
        <v>107</v>
      </c>
      <c r="BN102" s="386">
        <v>22</v>
      </c>
      <c r="BO102" s="386">
        <v>3</v>
      </c>
      <c r="BP102" s="386">
        <v>0</v>
      </c>
      <c r="BQ102" s="386">
        <v>130</v>
      </c>
      <c r="BR102" s="386">
        <v>10</v>
      </c>
      <c r="BS102" s="386">
        <v>9</v>
      </c>
      <c r="BT102" s="386">
        <v>109</v>
      </c>
      <c r="BU102" s="386">
        <v>17</v>
      </c>
      <c r="BV102" s="386">
        <v>75</v>
      </c>
      <c r="BW102" s="386">
        <v>3</v>
      </c>
      <c r="BX102" s="386">
        <v>14</v>
      </c>
      <c r="BY102" s="386">
        <v>58</v>
      </c>
      <c r="BZ102" s="386">
        <v>44</v>
      </c>
      <c r="CA102" s="386">
        <v>6</v>
      </c>
      <c r="CB102" s="386">
        <v>1</v>
      </c>
      <c r="CC102" s="386">
        <v>2</v>
      </c>
      <c r="CD102" s="386">
        <v>12</v>
      </c>
      <c r="CE102" s="386">
        <v>7</v>
      </c>
      <c r="CF102" s="386">
        <v>2</v>
      </c>
      <c r="CG102" s="386">
        <v>3</v>
      </c>
      <c r="CH102" s="386">
        <v>0</v>
      </c>
      <c r="CI102" s="386">
        <v>1</v>
      </c>
      <c r="CJ102" s="386">
        <v>1</v>
      </c>
      <c r="CK102" s="386">
        <v>1</v>
      </c>
      <c r="CL102" s="386">
        <v>0</v>
      </c>
      <c r="CM102" s="386">
        <v>1</v>
      </c>
      <c r="CN102" s="386">
        <v>2</v>
      </c>
      <c r="CO102" s="386">
        <v>0</v>
      </c>
      <c r="CP102" s="386">
        <v>0</v>
      </c>
      <c r="CQ102" s="386">
        <v>2</v>
      </c>
    </row>
    <row r="103" spans="1:95">
      <c r="B103" s="397" t="s">
        <v>1408</v>
      </c>
      <c r="C103" s="386">
        <v>3588</v>
      </c>
      <c r="D103" s="386">
        <v>3571</v>
      </c>
      <c r="E103" s="386">
        <v>2471</v>
      </c>
      <c r="F103" s="386">
        <v>21</v>
      </c>
      <c r="G103" s="386">
        <v>1072</v>
      </c>
      <c r="H103" s="386">
        <v>726</v>
      </c>
      <c r="I103" s="386">
        <v>294</v>
      </c>
      <c r="J103" s="386">
        <v>12</v>
      </c>
      <c r="K103" s="386">
        <v>40</v>
      </c>
      <c r="L103" s="386">
        <v>898</v>
      </c>
      <c r="M103" s="386">
        <v>151</v>
      </c>
      <c r="N103" s="386">
        <v>19</v>
      </c>
      <c r="O103" s="386">
        <v>4</v>
      </c>
      <c r="P103" s="386">
        <v>7</v>
      </c>
      <c r="Q103" s="386">
        <v>3550</v>
      </c>
      <c r="R103" s="386">
        <v>2458</v>
      </c>
      <c r="S103" s="386">
        <v>20</v>
      </c>
      <c r="T103" s="386">
        <v>1065</v>
      </c>
      <c r="U103" s="386">
        <v>722</v>
      </c>
      <c r="V103" s="386">
        <v>291</v>
      </c>
      <c r="W103" s="386">
        <v>12</v>
      </c>
      <c r="X103" s="386">
        <v>40</v>
      </c>
      <c r="Y103" s="386">
        <v>893</v>
      </c>
      <c r="Z103" s="386">
        <v>149</v>
      </c>
      <c r="AA103" s="386">
        <v>19</v>
      </c>
      <c r="AB103" s="386">
        <v>4</v>
      </c>
      <c r="AC103" s="386">
        <v>7</v>
      </c>
      <c r="AD103" s="386">
        <v>2358</v>
      </c>
      <c r="AE103" s="386">
        <v>2304</v>
      </c>
      <c r="AF103" s="386">
        <v>1</v>
      </c>
      <c r="AG103" s="386">
        <v>49</v>
      </c>
      <c r="AH103" s="386">
        <v>9</v>
      </c>
      <c r="AI103" s="386">
        <v>2</v>
      </c>
      <c r="AJ103" s="386">
        <v>0</v>
      </c>
      <c r="AK103" s="386">
        <v>38</v>
      </c>
      <c r="AL103" s="386">
        <v>15</v>
      </c>
      <c r="AM103" s="386">
        <v>13</v>
      </c>
      <c r="AN103" s="386">
        <v>17</v>
      </c>
      <c r="AO103" s="386">
        <v>4</v>
      </c>
      <c r="AP103" s="386">
        <v>4</v>
      </c>
      <c r="AQ103" s="386">
        <v>0</v>
      </c>
      <c r="AR103" s="386">
        <v>0</v>
      </c>
      <c r="AS103" s="386">
        <v>0</v>
      </c>
      <c r="AT103" s="386">
        <v>0</v>
      </c>
      <c r="AU103" s="386">
        <v>0</v>
      </c>
      <c r="AV103" s="386">
        <v>0</v>
      </c>
      <c r="AW103" s="386">
        <v>0</v>
      </c>
      <c r="AX103" s="386">
        <v>0</v>
      </c>
      <c r="AY103" s="386">
        <v>0</v>
      </c>
      <c r="AZ103" s="386">
        <v>0</v>
      </c>
      <c r="BA103" s="386">
        <v>0</v>
      </c>
      <c r="BB103" s="386">
        <v>0</v>
      </c>
      <c r="BC103" s="386">
        <v>0</v>
      </c>
      <c r="BD103" s="386">
        <v>1154</v>
      </c>
      <c r="BE103" s="386">
        <v>145</v>
      </c>
      <c r="BF103" s="386">
        <v>18</v>
      </c>
      <c r="BG103" s="386">
        <v>988</v>
      </c>
      <c r="BH103" s="386">
        <v>693</v>
      </c>
      <c r="BI103" s="386">
        <v>281</v>
      </c>
      <c r="BJ103" s="386">
        <v>12</v>
      </c>
      <c r="BK103" s="386">
        <v>2</v>
      </c>
      <c r="BL103" s="386">
        <v>853</v>
      </c>
      <c r="BM103" s="386">
        <v>133</v>
      </c>
      <c r="BN103" s="386">
        <v>2</v>
      </c>
      <c r="BO103" s="386">
        <v>0</v>
      </c>
      <c r="BP103" s="386">
        <v>3</v>
      </c>
      <c r="BQ103" s="386">
        <v>38</v>
      </c>
      <c r="BR103" s="386">
        <v>9</v>
      </c>
      <c r="BS103" s="386">
        <v>1</v>
      </c>
      <c r="BT103" s="386">
        <v>28</v>
      </c>
      <c r="BU103" s="386">
        <v>20</v>
      </c>
      <c r="BV103" s="386">
        <v>8</v>
      </c>
      <c r="BW103" s="386">
        <v>0</v>
      </c>
      <c r="BX103" s="386">
        <v>0</v>
      </c>
      <c r="BY103" s="386">
        <v>25</v>
      </c>
      <c r="BZ103" s="386">
        <v>3</v>
      </c>
      <c r="CA103" s="386">
        <v>0</v>
      </c>
      <c r="CB103" s="386">
        <v>0</v>
      </c>
      <c r="CC103" s="386">
        <v>0</v>
      </c>
      <c r="CD103" s="386">
        <v>21</v>
      </c>
      <c r="CE103" s="386">
        <v>13</v>
      </c>
      <c r="CF103" s="386">
        <v>1</v>
      </c>
      <c r="CG103" s="386">
        <v>7</v>
      </c>
      <c r="CH103" s="386">
        <v>4</v>
      </c>
      <c r="CI103" s="386">
        <v>3</v>
      </c>
      <c r="CJ103" s="386">
        <v>0</v>
      </c>
      <c r="CK103" s="386">
        <v>0</v>
      </c>
      <c r="CL103" s="386">
        <v>5</v>
      </c>
      <c r="CM103" s="386">
        <v>2</v>
      </c>
      <c r="CN103" s="386">
        <v>0</v>
      </c>
      <c r="CO103" s="386">
        <v>0</v>
      </c>
      <c r="CP103" s="386">
        <v>0</v>
      </c>
      <c r="CQ103" s="386">
        <v>17</v>
      </c>
    </row>
    <row r="104" spans="1:95">
      <c r="B104" s="397" t="s">
        <v>1409</v>
      </c>
      <c r="C104" s="386">
        <v>3450</v>
      </c>
      <c r="D104" s="386">
        <v>3442</v>
      </c>
      <c r="E104" s="386">
        <v>1918</v>
      </c>
      <c r="F104" s="386">
        <v>40</v>
      </c>
      <c r="G104" s="386">
        <v>1480</v>
      </c>
      <c r="H104" s="386">
        <v>291</v>
      </c>
      <c r="I104" s="386">
        <v>1032</v>
      </c>
      <c r="J104" s="386">
        <v>157</v>
      </c>
      <c r="K104" s="386">
        <v>0</v>
      </c>
      <c r="L104" s="386">
        <v>826</v>
      </c>
      <c r="M104" s="386">
        <v>611</v>
      </c>
      <c r="N104" s="386">
        <v>43</v>
      </c>
      <c r="O104" s="386">
        <v>0</v>
      </c>
      <c r="P104" s="386">
        <v>4</v>
      </c>
      <c r="Q104" s="386">
        <v>3413</v>
      </c>
      <c r="R104" s="386">
        <v>1900</v>
      </c>
      <c r="S104" s="386">
        <v>38</v>
      </c>
      <c r="T104" s="386">
        <v>1472</v>
      </c>
      <c r="U104" s="386">
        <v>285</v>
      </c>
      <c r="V104" s="386">
        <v>1030</v>
      </c>
      <c r="W104" s="386">
        <v>157</v>
      </c>
      <c r="X104" s="386">
        <v>0</v>
      </c>
      <c r="Y104" s="386">
        <v>819</v>
      </c>
      <c r="Z104" s="386">
        <v>610</v>
      </c>
      <c r="AA104" s="386">
        <v>43</v>
      </c>
      <c r="AB104" s="386">
        <v>0</v>
      </c>
      <c r="AC104" s="386">
        <v>3</v>
      </c>
      <c r="AD104" s="386">
        <v>1699</v>
      </c>
      <c r="AE104" s="386">
        <v>1688</v>
      </c>
      <c r="AF104" s="386">
        <v>2</v>
      </c>
      <c r="AG104" s="386">
        <v>9</v>
      </c>
      <c r="AH104" s="386">
        <v>2</v>
      </c>
      <c r="AI104" s="386">
        <v>7</v>
      </c>
      <c r="AJ104" s="386">
        <v>0</v>
      </c>
      <c r="AK104" s="386">
        <v>0</v>
      </c>
      <c r="AL104" s="386">
        <v>6</v>
      </c>
      <c r="AM104" s="386">
        <v>3</v>
      </c>
      <c r="AN104" s="386">
        <v>0</v>
      </c>
      <c r="AO104" s="386">
        <v>0</v>
      </c>
      <c r="AP104" s="386">
        <v>0</v>
      </c>
      <c r="AQ104" s="386">
        <v>1041</v>
      </c>
      <c r="AR104" s="386">
        <v>1</v>
      </c>
      <c r="AS104" s="386">
        <v>0</v>
      </c>
      <c r="AT104" s="386">
        <v>1040</v>
      </c>
      <c r="AU104" s="386">
        <v>27</v>
      </c>
      <c r="AV104" s="386">
        <v>856</v>
      </c>
      <c r="AW104" s="386">
        <v>157</v>
      </c>
      <c r="AX104" s="386">
        <v>0</v>
      </c>
      <c r="AY104" s="386">
        <v>465</v>
      </c>
      <c r="AZ104" s="386">
        <v>532</v>
      </c>
      <c r="BA104" s="386">
        <v>43</v>
      </c>
      <c r="BB104" s="386">
        <v>0</v>
      </c>
      <c r="BC104" s="386">
        <v>0</v>
      </c>
      <c r="BD104" s="386">
        <v>646</v>
      </c>
      <c r="BE104" s="386">
        <v>207</v>
      </c>
      <c r="BF104" s="386">
        <v>34</v>
      </c>
      <c r="BG104" s="386">
        <v>402</v>
      </c>
      <c r="BH104" s="386">
        <v>251</v>
      </c>
      <c r="BI104" s="386">
        <v>151</v>
      </c>
      <c r="BJ104" s="386">
        <v>0</v>
      </c>
      <c r="BK104" s="386">
        <v>0</v>
      </c>
      <c r="BL104" s="386">
        <v>331</v>
      </c>
      <c r="BM104" s="386">
        <v>71</v>
      </c>
      <c r="BN104" s="386">
        <v>0</v>
      </c>
      <c r="BO104" s="386">
        <v>0</v>
      </c>
      <c r="BP104" s="386">
        <v>3</v>
      </c>
      <c r="BQ104" s="386">
        <v>27</v>
      </c>
      <c r="BR104" s="386">
        <v>4</v>
      </c>
      <c r="BS104" s="386">
        <v>2</v>
      </c>
      <c r="BT104" s="386">
        <v>21</v>
      </c>
      <c r="BU104" s="386">
        <v>5</v>
      </c>
      <c r="BV104" s="386">
        <v>16</v>
      </c>
      <c r="BW104" s="386">
        <v>0</v>
      </c>
      <c r="BX104" s="386">
        <v>0</v>
      </c>
      <c r="BY104" s="386">
        <v>17</v>
      </c>
      <c r="BZ104" s="386">
        <v>4</v>
      </c>
      <c r="CA104" s="386">
        <v>0</v>
      </c>
      <c r="CB104" s="386">
        <v>0</v>
      </c>
      <c r="CC104" s="386">
        <v>0</v>
      </c>
      <c r="CD104" s="386">
        <v>29</v>
      </c>
      <c r="CE104" s="386">
        <v>18</v>
      </c>
      <c r="CF104" s="386">
        <v>2</v>
      </c>
      <c r="CG104" s="386">
        <v>8</v>
      </c>
      <c r="CH104" s="386">
        <v>6</v>
      </c>
      <c r="CI104" s="386">
        <v>2</v>
      </c>
      <c r="CJ104" s="386">
        <v>0</v>
      </c>
      <c r="CK104" s="386">
        <v>0</v>
      </c>
      <c r="CL104" s="386">
        <v>7</v>
      </c>
      <c r="CM104" s="386">
        <v>1</v>
      </c>
      <c r="CN104" s="386">
        <v>0</v>
      </c>
      <c r="CO104" s="386">
        <v>0</v>
      </c>
      <c r="CP104" s="386">
        <v>1</v>
      </c>
      <c r="CQ104" s="386">
        <v>8</v>
      </c>
    </row>
    <row r="105" spans="1:95">
      <c r="B105" s="397" t="s">
        <v>1410</v>
      </c>
      <c r="C105" s="386">
        <v>6340</v>
      </c>
      <c r="D105" s="386">
        <v>6322</v>
      </c>
      <c r="E105" s="386">
        <v>4156</v>
      </c>
      <c r="F105" s="386">
        <v>98</v>
      </c>
      <c r="G105" s="386">
        <v>2060</v>
      </c>
      <c r="H105" s="386">
        <v>1082</v>
      </c>
      <c r="I105" s="386">
        <v>796</v>
      </c>
      <c r="J105" s="386">
        <v>69</v>
      </c>
      <c r="K105" s="386">
        <v>113</v>
      </c>
      <c r="L105" s="386">
        <v>1544</v>
      </c>
      <c r="M105" s="386">
        <v>433</v>
      </c>
      <c r="N105" s="386">
        <v>54</v>
      </c>
      <c r="O105" s="386">
        <v>29</v>
      </c>
      <c r="P105" s="386">
        <v>8</v>
      </c>
      <c r="Q105" s="386">
        <v>6262</v>
      </c>
      <c r="R105" s="386">
        <v>4121</v>
      </c>
      <c r="S105" s="386">
        <v>95</v>
      </c>
      <c r="T105" s="386">
        <v>2038</v>
      </c>
      <c r="U105" s="386">
        <v>1063</v>
      </c>
      <c r="V105" s="386">
        <v>793</v>
      </c>
      <c r="W105" s="386">
        <v>69</v>
      </c>
      <c r="X105" s="386">
        <v>113</v>
      </c>
      <c r="Y105" s="386">
        <v>1524</v>
      </c>
      <c r="Z105" s="386">
        <v>431</v>
      </c>
      <c r="AA105" s="386">
        <v>54</v>
      </c>
      <c r="AB105" s="386">
        <v>29</v>
      </c>
      <c r="AC105" s="386">
        <v>8</v>
      </c>
      <c r="AD105" s="386">
        <v>3883</v>
      </c>
      <c r="AE105" s="386">
        <v>3675</v>
      </c>
      <c r="AF105" s="386">
        <v>5</v>
      </c>
      <c r="AG105" s="386">
        <v>201</v>
      </c>
      <c r="AH105" s="386">
        <v>19</v>
      </c>
      <c r="AI105" s="386">
        <v>32</v>
      </c>
      <c r="AJ105" s="386">
        <v>50</v>
      </c>
      <c r="AK105" s="386">
        <v>100</v>
      </c>
      <c r="AL105" s="386">
        <v>63</v>
      </c>
      <c r="AM105" s="386">
        <v>67</v>
      </c>
      <c r="AN105" s="386">
        <v>43</v>
      </c>
      <c r="AO105" s="386">
        <v>28</v>
      </c>
      <c r="AP105" s="386">
        <v>2</v>
      </c>
      <c r="AQ105" s="386">
        <v>187</v>
      </c>
      <c r="AR105" s="386">
        <v>0</v>
      </c>
      <c r="AS105" s="386">
        <v>0</v>
      </c>
      <c r="AT105" s="386">
        <v>187</v>
      </c>
      <c r="AU105" s="386">
        <v>0</v>
      </c>
      <c r="AV105" s="386">
        <v>187</v>
      </c>
      <c r="AW105" s="386">
        <v>0</v>
      </c>
      <c r="AX105" s="386">
        <v>0</v>
      </c>
      <c r="AY105" s="386">
        <v>92</v>
      </c>
      <c r="AZ105" s="386">
        <v>95</v>
      </c>
      <c r="BA105" s="386">
        <v>0</v>
      </c>
      <c r="BB105" s="386">
        <v>0</v>
      </c>
      <c r="BC105" s="386">
        <v>0</v>
      </c>
      <c r="BD105" s="386">
        <v>2077</v>
      </c>
      <c r="BE105" s="386">
        <v>428</v>
      </c>
      <c r="BF105" s="386">
        <v>74</v>
      </c>
      <c r="BG105" s="386">
        <v>1569</v>
      </c>
      <c r="BH105" s="386">
        <v>1022</v>
      </c>
      <c r="BI105" s="386">
        <v>519</v>
      </c>
      <c r="BJ105" s="386">
        <v>18</v>
      </c>
      <c r="BK105" s="386">
        <v>10</v>
      </c>
      <c r="BL105" s="386">
        <v>1327</v>
      </c>
      <c r="BM105" s="386">
        <v>232</v>
      </c>
      <c r="BN105" s="386">
        <v>9</v>
      </c>
      <c r="BO105" s="386">
        <v>1</v>
      </c>
      <c r="BP105" s="386">
        <v>6</v>
      </c>
      <c r="BQ105" s="386">
        <v>115</v>
      </c>
      <c r="BR105" s="386">
        <v>18</v>
      </c>
      <c r="BS105" s="386">
        <v>16</v>
      </c>
      <c r="BT105" s="386">
        <v>81</v>
      </c>
      <c r="BU105" s="386">
        <v>22</v>
      </c>
      <c r="BV105" s="386">
        <v>55</v>
      </c>
      <c r="BW105" s="386">
        <v>1</v>
      </c>
      <c r="BX105" s="386">
        <v>3</v>
      </c>
      <c r="BY105" s="386">
        <v>42</v>
      </c>
      <c r="BZ105" s="386">
        <v>37</v>
      </c>
      <c r="CA105" s="386">
        <v>2</v>
      </c>
      <c r="CB105" s="386">
        <v>0</v>
      </c>
      <c r="CC105" s="386">
        <v>0</v>
      </c>
      <c r="CD105" s="386">
        <v>60</v>
      </c>
      <c r="CE105" s="386">
        <v>35</v>
      </c>
      <c r="CF105" s="386">
        <v>3</v>
      </c>
      <c r="CG105" s="386">
        <v>22</v>
      </c>
      <c r="CH105" s="386">
        <v>19</v>
      </c>
      <c r="CI105" s="386">
        <v>3</v>
      </c>
      <c r="CJ105" s="386">
        <v>0</v>
      </c>
      <c r="CK105" s="386">
        <v>0</v>
      </c>
      <c r="CL105" s="386">
        <v>20</v>
      </c>
      <c r="CM105" s="386">
        <v>2</v>
      </c>
      <c r="CN105" s="386">
        <v>0</v>
      </c>
      <c r="CO105" s="386">
        <v>0</v>
      </c>
      <c r="CP105" s="386">
        <v>0</v>
      </c>
      <c r="CQ105" s="386">
        <v>18</v>
      </c>
    </row>
    <row r="106" spans="1:95">
      <c r="B106" s="397" t="s">
        <v>1411</v>
      </c>
      <c r="C106" s="386">
        <v>2833</v>
      </c>
      <c r="D106" s="386">
        <v>2828</v>
      </c>
      <c r="E106" s="386">
        <v>1560</v>
      </c>
      <c r="F106" s="386">
        <v>34</v>
      </c>
      <c r="G106" s="386">
        <v>1230</v>
      </c>
      <c r="H106" s="386">
        <v>399</v>
      </c>
      <c r="I106" s="386">
        <v>536</v>
      </c>
      <c r="J106" s="386">
        <v>295</v>
      </c>
      <c r="K106" s="386">
        <v>0</v>
      </c>
      <c r="L106" s="386">
        <v>774</v>
      </c>
      <c r="M106" s="386">
        <v>405</v>
      </c>
      <c r="N106" s="386">
        <v>51</v>
      </c>
      <c r="O106" s="386">
        <v>0</v>
      </c>
      <c r="P106" s="386">
        <v>4</v>
      </c>
      <c r="Q106" s="386">
        <v>2790</v>
      </c>
      <c r="R106" s="386">
        <v>1531</v>
      </c>
      <c r="S106" s="386">
        <v>31</v>
      </c>
      <c r="T106" s="386">
        <v>1224</v>
      </c>
      <c r="U106" s="386">
        <v>394</v>
      </c>
      <c r="V106" s="386">
        <v>535</v>
      </c>
      <c r="W106" s="386">
        <v>295</v>
      </c>
      <c r="X106" s="386">
        <v>0</v>
      </c>
      <c r="Y106" s="386">
        <v>769</v>
      </c>
      <c r="Z106" s="386">
        <v>404</v>
      </c>
      <c r="AA106" s="386">
        <v>51</v>
      </c>
      <c r="AB106" s="386">
        <v>0</v>
      </c>
      <c r="AC106" s="386">
        <v>4</v>
      </c>
      <c r="AD106" s="386">
        <v>1389</v>
      </c>
      <c r="AE106" s="386">
        <v>1380</v>
      </c>
      <c r="AF106" s="386">
        <v>1</v>
      </c>
      <c r="AG106" s="386">
        <v>6</v>
      </c>
      <c r="AH106" s="386">
        <v>4</v>
      </c>
      <c r="AI106" s="386">
        <v>2</v>
      </c>
      <c r="AJ106" s="386">
        <v>0</v>
      </c>
      <c r="AK106" s="386">
        <v>0</v>
      </c>
      <c r="AL106" s="386">
        <v>5</v>
      </c>
      <c r="AM106" s="386">
        <v>1</v>
      </c>
      <c r="AN106" s="386">
        <v>0</v>
      </c>
      <c r="AO106" s="386">
        <v>0</v>
      </c>
      <c r="AP106" s="386">
        <v>2</v>
      </c>
      <c r="AQ106" s="386">
        <v>638</v>
      </c>
      <c r="AR106" s="386">
        <v>0</v>
      </c>
      <c r="AS106" s="386">
        <v>0</v>
      </c>
      <c r="AT106" s="386">
        <v>638</v>
      </c>
      <c r="AU106" s="386">
        <v>0</v>
      </c>
      <c r="AV106" s="386">
        <v>343</v>
      </c>
      <c r="AW106" s="386">
        <v>295</v>
      </c>
      <c r="AX106" s="386">
        <v>0</v>
      </c>
      <c r="AY106" s="386">
        <v>265</v>
      </c>
      <c r="AZ106" s="386">
        <v>322</v>
      </c>
      <c r="BA106" s="386">
        <v>51</v>
      </c>
      <c r="BB106" s="386">
        <v>0</v>
      </c>
      <c r="BC106" s="386">
        <v>0</v>
      </c>
      <c r="BD106" s="386">
        <v>715</v>
      </c>
      <c r="BE106" s="386">
        <v>145</v>
      </c>
      <c r="BF106" s="386">
        <v>27</v>
      </c>
      <c r="BG106" s="386">
        <v>542</v>
      </c>
      <c r="BH106" s="386">
        <v>358</v>
      </c>
      <c r="BI106" s="386">
        <v>184</v>
      </c>
      <c r="BJ106" s="386">
        <v>0</v>
      </c>
      <c r="BK106" s="386">
        <v>0</v>
      </c>
      <c r="BL106" s="386">
        <v>462</v>
      </c>
      <c r="BM106" s="386">
        <v>80</v>
      </c>
      <c r="BN106" s="386">
        <v>0</v>
      </c>
      <c r="BO106" s="386">
        <v>0</v>
      </c>
      <c r="BP106" s="386">
        <v>1</v>
      </c>
      <c r="BQ106" s="386">
        <v>48</v>
      </c>
      <c r="BR106" s="386">
        <v>6</v>
      </c>
      <c r="BS106" s="386">
        <v>3</v>
      </c>
      <c r="BT106" s="386">
        <v>38</v>
      </c>
      <c r="BU106" s="386">
        <v>32</v>
      </c>
      <c r="BV106" s="386">
        <v>6</v>
      </c>
      <c r="BW106" s="386">
        <v>0</v>
      </c>
      <c r="BX106" s="386">
        <v>0</v>
      </c>
      <c r="BY106" s="386">
        <v>37</v>
      </c>
      <c r="BZ106" s="386">
        <v>1</v>
      </c>
      <c r="CA106" s="386">
        <v>0</v>
      </c>
      <c r="CB106" s="386">
        <v>0</v>
      </c>
      <c r="CC106" s="386">
        <v>1</v>
      </c>
      <c r="CD106" s="386">
        <v>38</v>
      </c>
      <c r="CE106" s="386">
        <v>29</v>
      </c>
      <c r="CF106" s="386">
        <v>3</v>
      </c>
      <c r="CG106" s="386">
        <v>6</v>
      </c>
      <c r="CH106" s="386">
        <v>5</v>
      </c>
      <c r="CI106" s="386">
        <v>1</v>
      </c>
      <c r="CJ106" s="386">
        <v>0</v>
      </c>
      <c r="CK106" s="386">
        <v>0</v>
      </c>
      <c r="CL106" s="386">
        <v>5</v>
      </c>
      <c r="CM106" s="386">
        <v>1</v>
      </c>
      <c r="CN106" s="386">
        <v>0</v>
      </c>
      <c r="CO106" s="386">
        <v>0</v>
      </c>
      <c r="CP106" s="386">
        <v>0</v>
      </c>
      <c r="CQ106" s="386">
        <v>5</v>
      </c>
    </row>
    <row r="107" spans="1:95">
      <c r="A107" s="398"/>
      <c r="B107" s="399"/>
      <c r="C107" s="398"/>
      <c r="D107" s="398"/>
      <c r="E107" s="398"/>
      <c r="F107" s="398"/>
      <c r="G107" s="398"/>
      <c r="H107" s="398"/>
      <c r="I107" s="398"/>
      <c r="J107" s="398"/>
      <c r="K107" s="398"/>
      <c r="L107" s="398"/>
      <c r="M107" s="398"/>
      <c r="N107" s="398"/>
      <c r="O107" s="398"/>
      <c r="P107" s="398"/>
      <c r="Q107" s="398"/>
      <c r="R107" s="398"/>
      <c r="S107" s="398"/>
      <c r="T107" s="398"/>
      <c r="U107" s="398"/>
      <c r="V107" s="398"/>
      <c r="W107" s="398"/>
      <c r="X107" s="398"/>
      <c r="Y107" s="398"/>
      <c r="Z107" s="398"/>
      <c r="AA107" s="398"/>
      <c r="AB107" s="398"/>
      <c r="AC107" s="398"/>
      <c r="AD107" s="398"/>
      <c r="AE107" s="398"/>
      <c r="AF107" s="398"/>
      <c r="AG107" s="398"/>
      <c r="AH107" s="398"/>
      <c r="AI107" s="398"/>
      <c r="AJ107" s="398"/>
      <c r="AK107" s="398"/>
      <c r="AL107" s="398"/>
      <c r="AM107" s="398"/>
      <c r="AN107" s="398"/>
      <c r="AO107" s="398"/>
      <c r="AP107" s="398"/>
      <c r="AQ107" s="398"/>
      <c r="AR107" s="398"/>
      <c r="AS107" s="398"/>
      <c r="AT107" s="398"/>
      <c r="AU107" s="398"/>
      <c r="AV107" s="398"/>
      <c r="AW107" s="398"/>
      <c r="AX107" s="398"/>
      <c r="AY107" s="398"/>
      <c r="AZ107" s="398"/>
      <c r="BA107" s="398"/>
      <c r="BB107" s="398"/>
      <c r="BC107" s="398"/>
      <c r="BD107" s="398"/>
      <c r="BE107" s="398"/>
      <c r="BF107" s="398"/>
      <c r="BG107" s="398"/>
      <c r="BH107" s="398"/>
      <c r="BI107" s="398"/>
      <c r="BJ107" s="398"/>
      <c r="BK107" s="398"/>
      <c r="BL107" s="398"/>
      <c r="BM107" s="398"/>
      <c r="BN107" s="398"/>
      <c r="BO107" s="398"/>
      <c r="BP107" s="398"/>
      <c r="BQ107" s="398"/>
      <c r="BR107" s="398"/>
      <c r="BS107" s="398"/>
      <c r="BT107" s="398"/>
      <c r="BU107" s="398"/>
      <c r="BV107" s="398"/>
      <c r="BW107" s="398"/>
      <c r="BX107" s="398"/>
      <c r="BY107" s="398"/>
      <c r="BZ107" s="398"/>
      <c r="CA107" s="398"/>
      <c r="CB107" s="398"/>
      <c r="CC107" s="398"/>
      <c r="CD107" s="398"/>
      <c r="CE107" s="398"/>
      <c r="CF107" s="398"/>
      <c r="CG107" s="398"/>
      <c r="CH107" s="398"/>
      <c r="CI107" s="398"/>
      <c r="CJ107" s="398"/>
      <c r="CK107" s="398"/>
      <c r="CL107" s="398"/>
      <c r="CM107" s="398"/>
      <c r="CN107" s="398"/>
      <c r="CO107" s="398"/>
      <c r="CP107" s="398"/>
      <c r="CQ107" s="398"/>
    </row>
  </sheetData>
  <autoFilter ref="A3:B3" xr:uid="{315AD85B-2218-43FB-83C9-5A043585AE36}"/>
  <mergeCells count="1">
    <mergeCell ref="A1:CQ1"/>
  </mergeCells>
  <phoneticPr fontId="3"/>
  <pageMargins left="0.78740157480314965" right="0.55118110236220474" top="0.15748031496062992" bottom="0.15748031496062992" header="0.51181102362204722" footer="0.51181102362204722"/>
  <pageSetup paperSize="9" scale="38" orientation="landscape" horizontalDpi="300" verticalDpi="3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4439D-F8BD-482F-9A99-E46D3C7045D7}">
  <dimension ref="A1:CQ107"/>
  <sheetViews>
    <sheetView workbookViewId="0">
      <pane xSplit="2" ySplit="3" topLeftCell="C4" activePane="bottomRight" state="frozen"/>
      <selection pane="topRight" activeCell="D1" sqref="D1"/>
      <selection pane="bottomLeft" activeCell="A2" sqref="A2"/>
      <selection pane="bottomRight" sqref="A1:CQ1"/>
    </sheetView>
  </sheetViews>
  <sheetFormatPr defaultColWidth="9" defaultRowHeight="13"/>
  <cols>
    <col min="1" max="16384" width="9" style="386"/>
  </cols>
  <sheetData>
    <row r="1" spans="1:95" s="385" customFormat="1" ht="21" customHeight="1">
      <c r="A1" s="902" t="s">
        <v>1830</v>
      </c>
      <c r="B1" s="902"/>
      <c r="C1" s="902"/>
      <c r="D1" s="902"/>
      <c r="E1" s="902"/>
      <c r="F1" s="902"/>
      <c r="G1" s="902"/>
      <c r="H1" s="902"/>
      <c r="I1" s="902"/>
      <c r="J1" s="902"/>
      <c r="K1" s="902"/>
      <c r="L1" s="902"/>
      <c r="M1" s="902"/>
      <c r="N1" s="902"/>
      <c r="O1" s="902"/>
      <c r="P1" s="902"/>
      <c r="Q1" s="902"/>
      <c r="R1" s="902"/>
      <c r="S1" s="902"/>
      <c r="T1" s="902"/>
      <c r="U1" s="902"/>
      <c r="V1" s="902"/>
      <c r="W1" s="902"/>
      <c r="X1" s="902"/>
      <c r="Y1" s="902"/>
      <c r="Z1" s="902"/>
      <c r="AA1" s="902"/>
      <c r="AB1" s="902"/>
      <c r="AC1" s="902"/>
      <c r="AD1" s="902"/>
      <c r="AE1" s="902"/>
      <c r="AF1" s="902"/>
      <c r="AG1" s="902"/>
      <c r="AH1" s="902"/>
      <c r="AI1" s="902"/>
      <c r="AJ1" s="902"/>
      <c r="AK1" s="902"/>
      <c r="AL1" s="902"/>
      <c r="AM1" s="902"/>
      <c r="AN1" s="902"/>
      <c r="AO1" s="902"/>
      <c r="AP1" s="902"/>
      <c r="AQ1" s="902"/>
      <c r="AR1" s="902"/>
      <c r="AS1" s="902"/>
      <c r="AT1" s="902"/>
      <c r="AU1" s="902"/>
      <c r="AV1" s="902"/>
      <c r="AW1" s="902"/>
      <c r="AX1" s="902"/>
      <c r="AY1" s="902"/>
      <c r="AZ1" s="902"/>
      <c r="BA1" s="902"/>
      <c r="BB1" s="902"/>
      <c r="BC1" s="902"/>
      <c r="BD1" s="902"/>
      <c r="BE1" s="902"/>
      <c r="BF1" s="902"/>
      <c r="BG1" s="902"/>
      <c r="BH1" s="902"/>
      <c r="BI1" s="902"/>
      <c r="BJ1" s="902"/>
      <c r="BK1" s="902"/>
      <c r="BL1" s="902"/>
      <c r="BM1" s="902"/>
      <c r="BN1" s="902"/>
      <c r="BO1" s="902"/>
      <c r="BP1" s="902"/>
      <c r="BQ1" s="902"/>
      <c r="BR1" s="902"/>
      <c r="BS1" s="902"/>
      <c r="BT1" s="902"/>
      <c r="BU1" s="902"/>
      <c r="BV1" s="902"/>
      <c r="BW1" s="902"/>
      <c r="BX1" s="902"/>
      <c r="BY1" s="902"/>
      <c r="BZ1" s="902"/>
      <c r="CA1" s="902"/>
      <c r="CB1" s="902"/>
      <c r="CC1" s="902"/>
      <c r="CD1" s="902"/>
      <c r="CE1" s="902"/>
      <c r="CF1" s="902"/>
      <c r="CG1" s="902"/>
      <c r="CH1" s="902"/>
      <c r="CI1" s="902"/>
      <c r="CJ1" s="902"/>
      <c r="CK1" s="902"/>
      <c r="CL1" s="902"/>
      <c r="CM1" s="902"/>
      <c r="CN1" s="902"/>
      <c r="CO1" s="902"/>
      <c r="CP1" s="902"/>
      <c r="CQ1" s="902"/>
    </row>
    <row r="2" spans="1:95" ht="21" customHeight="1">
      <c r="A2" s="395"/>
    </row>
    <row r="3" spans="1:95" ht="131.25" customHeight="1">
      <c r="A3" s="475" t="s">
        <v>1637</v>
      </c>
      <c r="B3" s="475" t="s">
        <v>1638</v>
      </c>
      <c r="C3" s="501" t="s">
        <v>94</v>
      </c>
      <c r="D3" s="476" t="s">
        <v>1831</v>
      </c>
      <c r="E3" s="476" t="s">
        <v>1739</v>
      </c>
      <c r="F3" s="476" t="s">
        <v>1740</v>
      </c>
      <c r="G3" s="476" t="s">
        <v>1832</v>
      </c>
      <c r="H3" s="476" t="s">
        <v>1742</v>
      </c>
      <c r="I3" s="476" t="s">
        <v>1743</v>
      </c>
      <c r="J3" s="476" t="s">
        <v>1744</v>
      </c>
      <c r="K3" s="476" t="s">
        <v>1745</v>
      </c>
      <c r="L3" s="476" t="s">
        <v>1746</v>
      </c>
      <c r="M3" s="476" t="s">
        <v>1747</v>
      </c>
      <c r="N3" s="476" t="s">
        <v>1748</v>
      </c>
      <c r="O3" s="476" t="s">
        <v>1749</v>
      </c>
      <c r="P3" s="476" t="s">
        <v>1750</v>
      </c>
      <c r="Q3" s="476" t="s">
        <v>1833</v>
      </c>
      <c r="R3" s="476" t="s">
        <v>1752</v>
      </c>
      <c r="S3" s="476" t="s">
        <v>1753</v>
      </c>
      <c r="T3" s="476" t="s">
        <v>1834</v>
      </c>
      <c r="U3" s="476" t="s">
        <v>1755</v>
      </c>
      <c r="V3" s="476" t="s">
        <v>1756</v>
      </c>
      <c r="W3" s="476" t="s">
        <v>1757</v>
      </c>
      <c r="X3" s="476" t="s">
        <v>1758</v>
      </c>
      <c r="Y3" s="476" t="s">
        <v>1759</v>
      </c>
      <c r="Z3" s="476" t="s">
        <v>1760</v>
      </c>
      <c r="AA3" s="476" t="s">
        <v>1761</v>
      </c>
      <c r="AB3" s="476" t="s">
        <v>1762</v>
      </c>
      <c r="AC3" s="476" t="s">
        <v>1763</v>
      </c>
      <c r="AD3" s="476" t="s">
        <v>1835</v>
      </c>
      <c r="AE3" s="476" t="s">
        <v>1765</v>
      </c>
      <c r="AF3" s="476" t="s">
        <v>1766</v>
      </c>
      <c r="AG3" s="476" t="s">
        <v>1836</v>
      </c>
      <c r="AH3" s="476" t="s">
        <v>1768</v>
      </c>
      <c r="AI3" s="476" t="s">
        <v>1769</v>
      </c>
      <c r="AJ3" s="476" t="s">
        <v>1770</v>
      </c>
      <c r="AK3" s="476" t="s">
        <v>1771</v>
      </c>
      <c r="AL3" s="476" t="s">
        <v>1772</v>
      </c>
      <c r="AM3" s="476" t="s">
        <v>1773</v>
      </c>
      <c r="AN3" s="476" t="s">
        <v>1774</v>
      </c>
      <c r="AO3" s="476" t="s">
        <v>1775</v>
      </c>
      <c r="AP3" s="476" t="s">
        <v>1776</v>
      </c>
      <c r="AQ3" s="476" t="s">
        <v>1837</v>
      </c>
      <c r="AR3" s="476" t="s">
        <v>1778</v>
      </c>
      <c r="AS3" s="476" t="s">
        <v>1779</v>
      </c>
      <c r="AT3" s="476" t="s">
        <v>1838</v>
      </c>
      <c r="AU3" s="476" t="s">
        <v>1781</v>
      </c>
      <c r="AV3" s="476" t="s">
        <v>1782</v>
      </c>
      <c r="AW3" s="476" t="s">
        <v>1783</v>
      </c>
      <c r="AX3" s="476" t="s">
        <v>1784</v>
      </c>
      <c r="AY3" s="476" t="s">
        <v>1785</v>
      </c>
      <c r="AZ3" s="476" t="s">
        <v>1786</v>
      </c>
      <c r="BA3" s="476" t="s">
        <v>1787</v>
      </c>
      <c r="BB3" s="476" t="s">
        <v>1788</v>
      </c>
      <c r="BC3" s="476" t="s">
        <v>1789</v>
      </c>
      <c r="BD3" s="476" t="s">
        <v>1839</v>
      </c>
      <c r="BE3" s="476" t="s">
        <v>1791</v>
      </c>
      <c r="BF3" s="476" t="s">
        <v>1792</v>
      </c>
      <c r="BG3" s="476" t="s">
        <v>1840</v>
      </c>
      <c r="BH3" s="476" t="s">
        <v>1794</v>
      </c>
      <c r="BI3" s="476" t="s">
        <v>1795</v>
      </c>
      <c r="BJ3" s="476" t="s">
        <v>1796</v>
      </c>
      <c r="BK3" s="476" t="s">
        <v>1797</v>
      </c>
      <c r="BL3" s="476" t="s">
        <v>1798</v>
      </c>
      <c r="BM3" s="476" t="s">
        <v>1799</v>
      </c>
      <c r="BN3" s="476" t="s">
        <v>1800</v>
      </c>
      <c r="BO3" s="476" t="s">
        <v>1801</v>
      </c>
      <c r="BP3" s="476" t="s">
        <v>1802</v>
      </c>
      <c r="BQ3" s="476" t="s">
        <v>1841</v>
      </c>
      <c r="BR3" s="476" t="s">
        <v>1804</v>
      </c>
      <c r="BS3" s="476" t="s">
        <v>1805</v>
      </c>
      <c r="BT3" s="476" t="s">
        <v>1842</v>
      </c>
      <c r="BU3" s="476" t="s">
        <v>1807</v>
      </c>
      <c r="BV3" s="476" t="s">
        <v>1808</v>
      </c>
      <c r="BW3" s="476" t="s">
        <v>1809</v>
      </c>
      <c r="BX3" s="476" t="s">
        <v>1810</v>
      </c>
      <c r="BY3" s="476" t="s">
        <v>1811</v>
      </c>
      <c r="BZ3" s="476" t="s">
        <v>1812</v>
      </c>
      <c r="CA3" s="476" t="s">
        <v>1813</v>
      </c>
      <c r="CB3" s="476" t="s">
        <v>1814</v>
      </c>
      <c r="CC3" s="476" t="s">
        <v>1815</v>
      </c>
      <c r="CD3" s="476" t="s">
        <v>1843</v>
      </c>
      <c r="CE3" s="476" t="s">
        <v>1817</v>
      </c>
      <c r="CF3" s="476" t="s">
        <v>1818</v>
      </c>
      <c r="CG3" s="476" t="s">
        <v>1844</v>
      </c>
      <c r="CH3" s="476" t="s">
        <v>1820</v>
      </c>
      <c r="CI3" s="476" t="s">
        <v>1821</v>
      </c>
      <c r="CJ3" s="476" t="s">
        <v>1822</v>
      </c>
      <c r="CK3" s="476" t="s">
        <v>1823</v>
      </c>
      <c r="CL3" s="476" t="s">
        <v>1824</v>
      </c>
      <c r="CM3" s="476" t="s">
        <v>1825</v>
      </c>
      <c r="CN3" s="476" t="s">
        <v>1826</v>
      </c>
      <c r="CO3" s="476" t="s">
        <v>1827</v>
      </c>
      <c r="CP3" s="476" t="s">
        <v>1828</v>
      </c>
      <c r="CQ3" s="476" t="s">
        <v>1829</v>
      </c>
    </row>
    <row r="4" spans="1:95" ht="17.25" customHeight="1">
      <c r="A4" s="479" t="s">
        <v>1313</v>
      </c>
      <c r="B4" s="480"/>
      <c r="C4" s="387">
        <v>715809</v>
      </c>
      <c r="D4" s="387">
        <v>712211</v>
      </c>
      <c r="E4" s="387">
        <v>412183</v>
      </c>
      <c r="F4" s="387">
        <v>8502</v>
      </c>
      <c r="G4" s="387">
        <v>289811</v>
      </c>
      <c r="H4" s="387">
        <v>74798</v>
      </c>
      <c r="I4" s="387">
        <v>123037</v>
      </c>
      <c r="J4" s="387">
        <v>58536</v>
      </c>
      <c r="K4" s="387">
        <v>33437</v>
      </c>
      <c r="L4" s="387">
        <v>151823</v>
      </c>
      <c r="M4" s="387">
        <v>96888</v>
      </c>
      <c r="N4" s="387">
        <v>34910</v>
      </c>
      <c r="O4" s="387">
        <v>6187</v>
      </c>
      <c r="P4" s="387">
        <v>1673</v>
      </c>
      <c r="Q4" s="387">
        <v>705212</v>
      </c>
      <c r="R4" s="387">
        <v>407546</v>
      </c>
      <c r="S4" s="387">
        <v>8304</v>
      </c>
      <c r="T4" s="387">
        <v>287727</v>
      </c>
      <c r="U4" s="387">
        <v>73810</v>
      </c>
      <c r="V4" s="387">
        <v>122399</v>
      </c>
      <c r="W4" s="387">
        <v>58217</v>
      </c>
      <c r="X4" s="387">
        <v>33298</v>
      </c>
      <c r="Y4" s="387">
        <v>150464</v>
      </c>
      <c r="Z4" s="387">
        <v>96347</v>
      </c>
      <c r="AA4" s="387">
        <v>34739</v>
      </c>
      <c r="AB4" s="387">
        <v>6174</v>
      </c>
      <c r="AC4" s="387">
        <v>1593</v>
      </c>
      <c r="AD4" s="387">
        <v>425473</v>
      </c>
      <c r="AE4" s="387">
        <v>364434</v>
      </c>
      <c r="AF4" s="387">
        <v>1137</v>
      </c>
      <c r="AG4" s="387">
        <v>59192</v>
      </c>
      <c r="AH4" s="387">
        <v>1776</v>
      </c>
      <c r="AI4" s="387">
        <v>6229</v>
      </c>
      <c r="AJ4" s="387">
        <v>25815</v>
      </c>
      <c r="AK4" s="387">
        <v>25372</v>
      </c>
      <c r="AL4" s="387">
        <v>13185</v>
      </c>
      <c r="AM4" s="387">
        <v>21470</v>
      </c>
      <c r="AN4" s="387">
        <v>19695</v>
      </c>
      <c r="AO4" s="387">
        <v>4842</v>
      </c>
      <c r="AP4" s="387">
        <v>684</v>
      </c>
      <c r="AQ4" s="387">
        <v>46489</v>
      </c>
      <c r="AR4" s="387">
        <v>144</v>
      </c>
      <c r="AS4" s="387">
        <v>872</v>
      </c>
      <c r="AT4" s="387">
        <v>45473</v>
      </c>
      <c r="AU4" s="387">
        <v>622</v>
      </c>
      <c r="AV4" s="387">
        <v>38471</v>
      </c>
      <c r="AW4" s="387">
        <v>5715</v>
      </c>
      <c r="AX4" s="387">
        <v>665</v>
      </c>
      <c r="AY4" s="387">
        <v>18955</v>
      </c>
      <c r="AZ4" s="387">
        <v>23756</v>
      </c>
      <c r="BA4" s="387">
        <v>2650</v>
      </c>
      <c r="BB4" s="387">
        <v>112</v>
      </c>
      <c r="BC4" s="387">
        <v>0</v>
      </c>
      <c r="BD4" s="387">
        <v>208927</v>
      </c>
      <c r="BE4" s="387">
        <v>40720</v>
      </c>
      <c r="BF4" s="387">
        <v>5872</v>
      </c>
      <c r="BG4" s="387">
        <v>161687</v>
      </c>
      <c r="BH4" s="387">
        <v>69420</v>
      </c>
      <c r="BI4" s="387">
        <v>62362</v>
      </c>
      <c r="BJ4" s="387">
        <v>23702</v>
      </c>
      <c r="BK4" s="387">
        <v>6200</v>
      </c>
      <c r="BL4" s="387">
        <v>108028</v>
      </c>
      <c r="BM4" s="387">
        <v>41697</v>
      </c>
      <c r="BN4" s="387">
        <v>10915</v>
      </c>
      <c r="BO4" s="387">
        <v>1044</v>
      </c>
      <c r="BP4" s="387">
        <v>638</v>
      </c>
      <c r="BQ4" s="387">
        <v>24323</v>
      </c>
      <c r="BR4" s="387">
        <v>2248</v>
      </c>
      <c r="BS4" s="387">
        <v>423</v>
      </c>
      <c r="BT4" s="387">
        <v>21375</v>
      </c>
      <c r="BU4" s="387">
        <v>1992</v>
      </c>
      <c r="BV4" s="387">
        <v>15337</v>
      </c>
      <c r="BW4" s="387">
        <v>2985</v>
      </c>
      <c r="BX4" s="387">
        <v>1061</v>
      </c>
      <c r="BY4" s="387">
        <v>10296</v>
      </c>
      <c r="BZ4" s="387">
        <v>9424</v>
      </c>
      <c r="CA4" s="387">
        <v>1479</v>
      </c>
      <c r="CB4" s="387">
        <v>176</v>
      </c>
      <c r="CC4" s="387">
        <v>271</v>
      </c>
      <c r="CD4" s="387">
        <v>6999</v>
      </c>
      <c r="CE4" s="387">
        <v>4637</v>
      </c>
      <c r="CF4" s="387">
        <v>198</v>
      </c>
      <c r="CG4" s="387">
        <v>2084</v>
      </c>
      <c r="CH4" s="387">
        <v>988</v>
      </c>
      <c r="CI4" s="387">
        <v>638</v>
      </c>
      <c r="CJ4" s="387">
        <v>319</v>
      </c>
      <c r="CK4" s="387">
        <v>139</v>
      </c>
      <c r="CL4" s="387">
        <v>1359</v>
      </c>
      <c r="CM4" s="387">
        <v>541</v>
      </c>
      <c r="CN4" s="387">
        <v>171</v>
      </c>
      <c r="CO4" s="387">
        <v>13</v>
      </c>
      <c r="CP4" s="387">
        <v>80</v>
      </c>
      <c r="CQ4" s="387">
        <v>3598</v>
      </c>
    </row>
    <row r="5" spans="1:95" ht="17.25" customHeight="1">
      <c r="A5" s="479"/>
      <c r="B5" s="481"/>
      <c r="C5" s="387"/>
      <c r="D5" s="387"/>
      <c r="E5" s="387"/>
      <c r="F5" s="387"/>
      <c r="G5" s="387"/>
      <c r="H5" s="387"/>
      <c r="I5" s="387"/>
      <c r="J5" s="387"/>
      <c r="K5" s="387"/>
      <c r="L5" s="387"/>
      <c r="M5" s="387"/>
      <c r="N5" s="387"/>
      <c r="O5" s="387"/>
      <c r="P5" s="387"/>
      <c r="Q5" s="387"/>
      <c r="R5" s="387"/>
      <c r="S5" s="387"/>
      <c r="T5" s="387"/>
      <c r="U5" s="387"/>
      <c r="V5" s="387"/>
      <c r="W5" s="387"/>
      <c r="X5" s="387"/>
      <c r="Y5" s="387"/>
      <c r="Z5" s="387"/>
      <c r="AA5" s="387"/>
      <c r="AB5" s="387"/>
      <c r="AC5" s="387"/>
      <c r="AD5" s="387"/>
      <c r="AE5" s="387"/>
      <c r="AF5" s="387"/>
      <c r="AG5" s="387"/>
      <c r="AH5" s="387"/>
      <c r="AI5" s="387"/>
      <c r="AJ5" s="387"/>
      <c r="AK5" s="387"/>
      <c r="AL5" s="387"/>
      <c r="AM5" s="387"/>
      <c r="AN5" s="387"/>
      <c r="AO5" s="387"/>
      <c r="AP5" s="387"/>
      <c r="AQ5" s="387"/>
      <c r="AR5" s="387"/>
      <c r="AS5" s="387"/>
      <c r="AT5" s="387"/>
      <c r="AU5" s="387"/>
      <c r="AV5" s="387"/>
      <c r="AW5" s="387"/>
      <c r="AX5" s="387"/>
      <c r="AY5" s="387"/>
      <c r="AZ5" s="387"/>
      <c r="BA5" s="387"/>
      <c r="BB5" s="387"/>
      <c r="BC5" s="387"/>
      <c r="BD5" s="387"/>
      <c r="BE5" s="387"/>
      <c r="BF5" s="387"/>
      <c r="BG5" s="387"/>
      <c r="BH5" s="387"/>
      <c r="BI5" s="387"/>
      <c r="BJ5" s="387"/>
      <c r="BK5" s="387"/>
      <c r="BL5" s="387"/>
      <c r="BM5" s="387"/>
      <c r="BN5" s="387"/>
      <c r="BO5" s="387"/>
      <c r="BP5" s="387"/>
      <c r="BQ5" s="387"/>
      <c r="BR5" s="387"/>
      <c r="BS5" s="387"/>
      <c r="BT5" s="387"/>
      <c r="BU5" s="387"/>
      <c r="BV5" s="387"/>
      <c r="BW5" s="387"/>
      <c r="BX5" s="387"/>
      <c r="BY5" s="387"/>
      <c r="BZ5" s="387"/>
      <c r="CA5" s="387"/>
      <c r="CB5" s="387"/>
      <c r="CC5" s="387"/>
      <c r="CD5" s="387"/>
      <c r="CE5" s="387"/>
      <c r="CF5" s="387"/>
      <c r="CG5" s="387"/>
      <c r="CH5" s="387"/>
      <c r="CI5" s="387"/>
      <c r="CJ5" s="387"/>
      <c r="CK5" s="387"/>
      <c r="CL5" s="387"/>
      <c r="CM5" s="387"/>
      <c r="CN5" s="387"/>
      <c r="CO5" s="387"/>
      <c r="CP5" s="387"/>
      <c r="CQ5" s="387"/>
    </row>
    <row r="6" spans="1:95" s="395" customFormat="1">
      <c r="A6" s="395" t="s">
        <v>1314</v>
      </c>
      <c r="B6" s="396" t="s">
        <v>1648</v>
      </c>
      <c r="C6" s="395">
        <v>179298</v>
      </c>
      <c r="D6" s="395">
        <v>177668</v>
      </c>
      <c r="E6" s="395">
        <v>66256</v>
      </c>
      <c r="F6" s="395">
        <v>1709</v>
      </c>
      <c r="G6" s="395">
        <v>109011</v>
      </c>
      <c r="H6" s="395">
        <v>15633</v>
      </c>
      <c r="I6" s="395">
        <v>38305</v>
      </c>
      <c r="J6" s="395">
        <v>32455</v>
      </c>
      <c r="K6" s="395">
        <v>22618</v>
      </c>
      <c r="L6" s="395">
        <v>42775</v>
      </c>
      <c r="M6" s="395">
        <v>40311</v>
      </c>
      <c r="N6" s="395">
        <v>21346</v>
      </c>
      <c r="O6" s="395">
        <v>4579</v>
      </c>
      <c r="P6" s="395">
        <v>687</v>
      </c>
      <c r="Q6" s="395">
        <v>175650</v>
      </c>
      <c r="R6" s="395">
        <v>65224</v>
      </c>
      <c r="S6" s="395">
        <v>1667</v>
      </c>
      <c r="T6" s="395">
        <v>108103</v>
      </c>
      <c r="U6" s="395">
        <v>15344</v>
      </c>
      <c r="V6" s="395">
        <v>37984</v>
      </c>
      <c r="W6" s="395">
        <v>32255</v>
      </c>
      <c r="X6" s="395">
        <v>22520</v>
      </c>
      <c r="Y6" s="395">
        <v>42300</v>
      </c>
      <c r="Z6" s="395">
        <v>40009</v>
      </c>
      <c r="AA6" s="395">
        <v>21228</v>
      </c>
      <c r="AB6" s="395">
        <v>4566</v>
      </c>
      <c r="AC6" s="395">
        <v>651</v>
      </c>
      <c r="AD6" s="395">
        <v>90190</v>
      </c>
      <c r="AE6" s="395">
        <v>56920</v>
      </c>
      <c r="AF6" s="395">
        <v>345</v>
      </c>
      <c r="AG6" s="395">
        <v>32576</v>
      </c>
      <c r="AH6" s="395">
        <v>719</v>
      </c>
      <c r="AI6" s="395">
        <v>2336</v>
      </c>
      <c r="AJ6" s="395">
        <v>12975</v>
      </c>
      <c r="AK6" s="395">
        <v>16546</v>
      </c>
      <c r="AL6" s="395">
        <v>6272</v>
      </c>
      <c r="AM6" s="395">
        <v>11270</v>
      </c>
      <c r="AN6" s="395">
        <v>11515</v>
      </c>
      <c r="AO6" s="395">
        <v>3519</v>
      </c>
      <c r="AP6" s="395">
        <v>349</v>
      </c>
      <c r="AQ6" s="395">
        <v>7883</v>
      </c>
      <c r="AR6" s="395">
        <v>1</v>
      </c>
      <c r="AS6" s="395">
        <v>9</v>
      </c>
      <c r="AT6" s="395">
        <v>7873</v>
      </c>
      <c r="AU6" s="395">
        <v>146</v>
      </c>
      <c r="AV6" s="395">
        <v>6074</v>
      </c>
      <c r="AW6" s="395">
        <v>1370</v>
      </c>
      <c r="AX6" s="395">
        <v>283</v>
      </c>
      <c r="AY6" s="395">
        <v>3245</v>
      </c>
      <c r="AZ6" s="395">
        <v>3874</v>
      </c>
      <c r="BA6" s="395">
        <v>730</v>
      </c>
      <c r="BB6" s="395">
        <v>24</v>
      </c>
      <c r="BC6" s="395">
        <v>0</v>
      </c>
      <c r="BD6" s="395">
        <v>68821</v>
      </c>
      <c r="BE6" s="395">
        <v>7629</v>
      </c>
      <c r="BF6" s="395">
        <v>1234</v>
      </c>
      <c r="BG6" s="395">
        <v>59766</v>
      </c>
      <c r="BH6" s="395">
        <v>13964</v>
      </c>
      <c r="BI6" s="395">
        <v>24627</v>
      </c>
      <c r="BJ6" s="395">
        <v>16269</v>
      </c>
      <c r="BK6" s="395">
        <v>4906</v>
      </c>
      <c r="BL6" s="395">
        <v>29431</v>
      </c>
      <c r="BM6" s="395">
        <v>21459</v>
      </c>
      <c r="BN6" s="395">
        <v>8000</v>
      </c>
      <c r="BO6" s="395">
        <v>876</v>
      </c>
      <c r="BP6" s="395">
        <v>189</v>
      </c>
      <c r="BQ6" s="395">
        <v>8756</v>
      </c>
      <c r="BR6" s="395">
        <v>674</v>
      </c>
      <c r="BS6" s="395">
        <v>79</v>
      </c>
      <c r="BT6" s="395">
        <v>7888</v>
      </c>
      <c r="BU6" s="395">
        <v>515</v>
      </c>
      <c r="BV6" s="395">
        <v>4947</v>
      </c>
      <c r="BW6" s="395">
        <v>1641</v>
      </c>
      <c r="BX6" s="395">
        <v>785</v>
      </c>
      <c r="BY6" s="395">
        <v>3352</v>
      </c>
      <c r="BZ6" s="395">
        <v>3406</v>
      </c>
      <c r="CA6" s="395">
        <v>983</v>
      </c>
      <c r="CB6" s="395">
        <v>147</v>
      </c>
      <c r="CC6" s="395">
        <v>113</v>
      </c>
      <c r="CD6" s="395">
        <v>2018</v>
      </c>
      <c r="CE6" s="395">
        <v>1032</v>
      </c>
      <c r="CF6" s="395">
        <v>42</v>
      </c>
      <c r="CG6" s="395">
        <v>908</v>
      </c>
      <c r="CH6" s="395">
        <v>289</v>
      </c>
      <c r="CI6" s="395">
        <v>321</v>
      </c>
      <c r="CJ6" s="395">
        <v>200</v>
      </c>
      <c r="CK6" s="395">
        <v>98</v>
      </c>
      <c r="CL6" s="395">
        <v>475</v>
      </c>
      <c r="CM6" s="395">
        <v>302</v>
      </c>
      <c r="CN6" s="395">
        <v>118</v>
      </c>
      <c r="CO6" s="395">
        <v>13</v>
      </c>
      <c r="CP6" s="395">
        <v>36</v>
      </c>
      <c r="CQ6" s="395">
        <v>1630</v>
      </c>
    </row>
    <row r="7" spans="1:95">
      <c r="A7" s="385"/>
      <c r="B7" s="397" t="s">
        <v>1316</v>
      </c>
      <c r="C7" s="386">
        <v>9823</v>
      </c>
      <c r="D7" s="386">
        <v>9750</v>
      </c>
      <c r="E7" s="386">
        <v>3346</v>
      </c>
      <c r="F7" s="386">
        <v>99</v>
      </c>
      <c r="G7" s="386">
        <v>6250</v>
      </c>
      <c r="H7" s="386">
        <v>879</v>
      </c>
      <c r="I7" s="386">
        <v>1226</v>
      </c>
      <c r="J7" s="386">
        <v>2087</v>
      </c>
      <c r="K7" s="386">
        <v>2058</v>
      </c>
      <c r="L7" s="386">
        <v>2006</v>
      </c>
      <c r="M7" s="386">
        <v>2158</v>
      </c>
      <c r="N7" s="386">
        <v>1657</v>
      </c>
      <c r="O7" s="386">
        <v>429</v>
      </c>
      <c r="P7" s="386">
        <v>55</v>
      </c>
      <c r="Q7" s="386">
        <v>9631</v>
      </c>
      <c r="R7" s="386">
        <v>3290</v>
      </c>
      <c r="S7" s="386">
        <v>97</v>
      </c>
      <c r="T7" s="386">
        <v>6192</v>
      </c>
      <c r="U7" s="386">
        <v>868</v>
      </c>
      <c r="V7" s="386">
        <v>1209</v>
      </c>
      <c r="W7" s="386">
        <v>2068</v>
      </c>
      <c r="X7" s="386">
        <v>2047</v>
      </c>
      <c r="Y7" s="386">
        <v>1978</v>
      </c>
      <c r="Z7" s="386">
        <v>2132</v>
      </c>
      <c r="AA7" s="386">
        <v>1653</v>
      </c>
      <c r="AB7" s="386">
        <v>429</v>
      </c>
      <c r="AC7" s="386">
        <v>52</v>
      </c>
      <c r="AD7" s="386">
        <v>5002</v>
      </c>
      <c r="AE7" s="386">
        <v>2854</v>
      </c>
      <c r="AF7" s="386">
        <v>33</v>
      </c>
      <c r="AG7" s="386">
        <v>2083</v>
      </c>
      <c r="AH7" s="386">
        <v>39</v>
      </c>
      <c r="AI7" s="386">
        <v>59</v>
      </c>
      <c r="AJ7" s="386">
        <v>545</v>
      </c>
      <c r="AK7" s="386">
        <v>1440</v>
      </c>
      <c r="AL7" s="386">
        <v>306</v>
      </c>
      <c r="AM7" s="386">
        <v>654</v>
      </c>
      <c r="AN7" s="386">
        <v>818</v>
      </c>
      <c r="AO7" s="386">
        <v>305</v>
      </c>
      <c r="AP7" s="386">
        <v>32</v>
      </c>
      <c r="AQ7" s="386">
        <v>21</v>
      </c>
      <c r="AR7" s="386">
        <v>0</v>
      </c>
      <c r="AS7" s="386">
        <v>0</v>
      </c>
      <c r="AT7" s="386">
        <v>21</v>
      </c>
      <c r="AU7" s="386">
        <v>0</v>
      </c>
      <c r="AV7" s="386">
        <v>21</v>
      </c>
      <c r="AW7" s="386">
        <v>0</v>
      </c>
      <c r="AX7" s="386">
        <v>0</v>
      </c>
      <c r="AY7" s="386">
        <v>12</v>
      </c>
      <c r="AZ7" s="386">
        <v>9</v>
      </c>
      <c r="BA7" s="386">
        <v>0</v>
      </c>
      <c r="BB7" s="386">
        <v>0</v>
      </c>
      <c r="BC7" s="386">
        <v>0</v>
      </c>
      <c r="BD7" s="386">
        <v>4140</v>
      </c>
      <c r="BE7" s="386">
        <v>373</v>
      </c>
      <c r="BF7" s="386">
        <v>63</v>
      </c>
      <c r="BG7" s="386">
        <v>3693</v>
      </c>
      <c r="BH7" s="386">
        <v>817</v>
      </c>
      <c r="BI7" s="386">
        <v>962</v>
      </c>
      <c r="BJ7" s="386">
        <v>1382</v>
      </c>
      <c r="BK7" s="386">
        <v>532</v>
      </c>
      <c r="BL7" s="386">
        <v>1543</v>
      </c>
      <c r="BM7" s="386">
        <v>1294</v>
      </c>
      <c r="BN7" s="386">
        <v>749</v>
      </c>
      <c r="BO7" s="386">
        <v>107</v>
      </c>
      <c r="BP7" s="386">
        <v>11</v>
      </c>
      <c r="BQ7" s="386">
        <v>468</v>
      </c>
      <c r="BR7" s="386">
        <v>63</v>
      </c>
      <c r="BS7" s="386">
        <v>1</v>
      </c>
      <c r="BT7" s="386">
        <v>395</v>
      </c>
      <c r="BU7" s="386">
        <v>12</v>
      </c>
      <c r="BV7" s="386">
        <v>167</v>
      </c>
      <c r="BW7" s="386">
        <v>141</v>
      </c>
      <c r="BX7" s="386">
        <v>75</v>
      </c>
      <c r="BY7" s="386">
        <v>117</v>
      </c>
      <c r="BZ7" s="386">
        <v>175</v>
      </c>
      <c r="CA7" s="386">
        <v>86</v>
      </c>
      <c r="CB7" s="386">
        <v>17</v>
      </c>
      <c r="CC7" s="386">
        <v>9</v>
      </c>
      <c r="CD7" s="386">
        <v>119</v>
      </c>
      <c r="CE7" s="386">
        <v>56</v>
      </c>
      <c r="CF7" s="386">
        <v>2</v>
      </c>
      <c r="CG7" s="386">
        <v>58</v>
      </c>
      <c r="CH7" s="386">
        <v>11</v>
      </c>
      <c r="CI7" s="386">
        <v>17</v>
      </c>
      <c r="CJ7" s="386">
        <v>19</v>
      </c>
      <c r="CK7" s="386">
        <v>11</v>
      </c>
      <c r="CL7" s="386">
        <v>28</v>
      </c>
      <c r="CM7" s="386">
        <v>26</v>
      </c>
      <c r="CN7" s="386">
        <v>4</v>
      </c>
      <c r="CO7" s="386">
        <v>0</v>
      </c>
      <c r="CP7" s="386">
        <v>3</v>
      </c>
      <c r="CQ7" s="386">
        <v>73</v>
      </c>
    </row>
    <row r="8" spans="1:95">
      <c r="A8" s="385"/>
      <c r="B8" s="397" t="s">
        <v>1317</v>
      </c>
      <c r="C8" s="386">
        <v>3824</v>
      </c>
      <c r="D8" s="386">
        <v>3795</v>
      </c>
      <c r="E8" s="386">
        <v>486</v>
      </c>
      <c r="F8" s="386">
        <v>13</v>
      </c>
      <c r="G8" s="386">
        <v>3280</v>
      </c>
      <c r="H8" s="386">
        <v>21</v>
      </c>
      <c r="I8" s="386">
        <v>203</v>
      </c>
      <c r="J8" s="386">
        <v>1116</v>
      </c>
      <c r="K8" s="386">
        <v>1940</v>
      </c>
      <c r="L8" s="386">
        <v>415</v>
      </c>
      <c r="M8" s="386">
        <v>1115</v>
      </c>
      <c r="N8" s="386">
        <v>1276</v>
      </c>
      <c r="O8" s="386">
        <v>474</v>
      </c>
      <c r="P8" s="386">
        <v>16</v>
      </c>
      <c r="Q8" s="386">
        <v>3775</v>
      </c>
      <c r="R8" s="386">
        <v>480</v>
      </c>
      <c r="S8" s="386">
        <v>13</v>
      </c>
      <c r="T8" s="386">
        <v>3266</v>
      </c>
      <c r="U8" s="386">
        <v>20</v>
      </c>
      <c r="V8" s="386">
        <v>202</v>
      </c>
      <c r="W8" s="386">
        <v>1110</v>
      </c>
      <c r="X8" s="386">
        <v>1934</v>
      </c>
      <c r="Y8" s="386">
        <v>414</v>
      </c>
      <c r="Z8" s="386">
        <v>1109</v>
      </c>
      <c r="AA8" s="386">
        <v>1269</v>
      </c>
      <c r="AB8" s="386">
        <v>474</v>
      </c>
      <c r="AC8" s="386">
        <v>16</v>
      </c>
      <c r="AD8" s="386">
        <v>1600</v>
      </c>
      <c r="AE8" s="386">
        <v>448</v>
      </c>
      <c r="AF8" s="386">
        <v>4</v>
      </c>
      <c r="AG8" s="386">
        <v>1139</v>
      </c>
      <c r="AH8" s="386">
        <v>8</v>
      </c>
      <c r="AI8" s="386">
        <v>33</v>
      </c>
      <c r="AJ8" s="386">
        <v>284</v>
      </c>
      <c r="AK8" s="386">
        <v>814</v>
      </c>
      <c r="AL8" s="386">
        <v>136</v>
      </c>
      <c r="AM8" s="386">
        <v>333</v>
      </c>
      <c r="AN8" s="386">
        <v>455</v>
      </c>
      <c r="AO8" s="386">
        <v>215</v>
      </c>
      <c r="AP8" s="386">
        <v>9</v>
      </c>
      <c r="AQ8" s="386">
        <v>100</v>
      </c>
      <c r="AR8" s="386">
        <v>0</v>
      </c>
      <c r="AS8" s="386">
        <v>0</v>
      </c>
      <c r="AT8" s="386">
        <v>100</v>
      </c>
      <c r="AU8" s="386">
        <v>0</v>
      </c>
      <c r="AV8" s="386">
        <v>0</v>
      </c>
      <c r="AW8" s="386">
        <v>100</v>
      </c>
      <c r="AX8" s="386">
        <v>0</v>
      </c>
      <c r="AY8" s="386">
        <v>7</v>
      </c>
      <c r="AZ8" s="386">
        <v>39</v>
      </c>
      <c r="BA8" s="386">
        <v>54</v>
      </c>
      <c r="BB8" s="386">
        <v>0</v>
      </c>
      <c r="BC8" s="386">
        <v>0</v>
      </c>
      <c r="BD8" s="386">
        <v>1883</v>
      </c>
      <c r="BE8" s="386">
        <v>27</v>
      </c>
      <c r="BF8" s="386">
        <v>9</v>
      </c>
      <c r="BG8" s="386">
        <v>1843</v>
      </c>
      <c r="BH8" s="386">
        <v>12</v>
      </c>
      <c r="BI8" s="386">
        <v>159</v>
      </c>
      <c r="BJ8" s="386">
        <v>662</v>
      </c>
      <c r="BK8" s="386">
        <v>1010</v>
      </c>
      <c r="BL8" s="386">
        <v>235</v>
      </c>
      <c r="BM8" s="386">
        <v>690</v>
      </c>
      <c r="BN8" s="386">
        <v>690</v>
      </c>
      <c r="BO8" s="386">
        <v>228</v>
      </c>
      <c r="BP8" s="386">
        <v>4</v>
      </c>
      <c r="BQ8" s="386">
        <v>192</v>
      </c>
      <c r="BR8" s="386">
        <v>5</v>
      </c>
      <c r="BS8" s="386">
        <v>0</v>
      </c>
      <c r="BT8" s="386">
        <v>184</v>
      </c>
      <c r="BU8" s="386">
        <v>0</v>
      </c>
      <c r="BV8" s="386">
        <v>10</v>
      </c>
      <c r="BW8" s="386">
        <v>64</v>
      </c>
      <c r="BX8" s="386">
        <v>110</v>
      </c>
      <c r="BY8" s="386">
        <v>36</v>
      </c>
      <c r="BZ8" s="386">
        <v>47</v>
      </c>
      <c r="CA8" s="386">
        <v>70</v>
      </c>
      <c r="CB8" s="386">
        <v>31</v>
      </c>
      <c r="CC8" s="386">
        <v>3</v>
      </c>
      <c r="CD8" s="386">
        <v>20</v>
      </c>
      <c r="CE8" s="386">
        <v>6</v>
      </c>
      <c r="CF8" s="386">
        <v>0</v>
      </c>
      <c r="CG8" s="386">
        <v>14</v>
      </c>
      <c r="CH8" s="386">
        <v>1</v>
      </c>
      <c r="CI8" s="386">
        <v>1</v>
      </c>
      <c r="CJ8" s="386">
        <v>6</v>
      </c>
      <c r="CK8" s="386">
        <v>6</v>
      </c>
      <c r="CL8" s="386">
        <v>1</v>
      </c>
      <c r="CM8" s="386">
        <v>6</v>
      </c>
      <c r="CN8" s="386">
        <v>7</v>
      </c>
      <c r="CO8" s="386">
        <v>0</v>
      </c>
      <c r="CP8" s="386">
        <v>0</v>
      </c>
      <c r="CQ8" s="386">
        <v>29</v>
      </c>
    </row>
    <row r="9" spans="1:95">
      <c r="A9" s="385"/>
      <c r="B9" s="397" t="s">
        <v>1318</v>
      </c>
      <c r="C9" s="386">
        <v>3472</v>
      </c>
      <c r="D9" s="386">
        <v>3465</v>
      </c>
      <c r="E9" s="386">
        <v>802</v>
      </c>
      <c r="F9" s="386">
        <v>14</v>
      </c>
      <c r="G9" s="386">
        <v>2627</v>
      </c>
      <c r="H9" s="386">
        <v>24</v>
      </c>
      <c r="I9" s="386">
        <v>125</v>
      </c>
      <c r="J9" s="386">
        <v>1239</v>
      </c>
      <c r="K9" s="386">
        <v>1239</v>
      </c>
      <c r="L9" s="386">
        <v>372</v>
      </c>
      <c r="M9" s="386">
        <v>967</v>
      </c>
      <c r="N9" s="386">
        <v>1051</v>
      </c>
      <c r="O9" s="386">
        <v>237</v>
      </c>
      <c r="P9" s="386">
        <v>22</v>
      </c>
      <c r="Q9" s="386">
        <v>3425</v>
      </c>
      <c r="R9" s="386">
        <v>776</v>
      </c>
      <c r="S9" s="386">
        <v>14</v>
      </c>
      <c r="T9" s="386">
        <v>2613</v>
      </c>
      <c r="U9" s="386">
        <v>24</v>
      </c>
      <c r="V9" s="386">
        <v>120</v>
      </c>
      <c r="W9" s="386">
        <v>1235</v>
      </c>
      <c r="X9" s="386">
        <v>1234</v>
      </c>
      <c r="Y9" s="386">
        <v>367</v>
      </c>
      <c r="Z9" s="386">
        <v>964</v>
      </c>
      <c r="AA9" s="386">
        <v>1045</v>
      </c>
      <c r="AB9" s="386">
        <v>237</v>
      </c>
      <c r="AC9" s="386">
        <v>22</v>
      </c>
      <c r="AD9" s="386">
        <v>1959</v>
      </c>
      <c r="AE9" s="386">
        <v>691</v>
      </c>
      <c r="AF9" s="386">
        <v>8</v>
      </c>
      <c r="AG9" s="386">
        <v>1240</v>
      </c>
      <c r="AH9" s="386">
        <v>0</v>
      </c>
      <c r="AI9" s="386">
        <v>26</v>
      </c>
      <c r="AJ9" s="386">
        <v>300</v>
      </c>
      <c r="AK9" s="386">
        <v>914</v>
      </c>
      <c r="AL9" s="386">
        <v>151</v>
      </c>
      <c r="AM9" s="386">
        <v>377</v>
      </c>
      <c r="AN9" s="386">
        <v>519</v>
      </c>
      <c r="AO9" s="386">
        <v>193</v>
      </c>
      <c r="AP9" s="386">
        <v>20</v>
      </c>
      <c r="AQ9" s="386">
        <v>49</v>
      </c>
      <c r="AR9" s="386">
        <v>0</v>
      </c>
      <c r="AS9" s="386">
        <v>0</v>
      </c>
      <c r="AT9" s="386">
        <v>49</v>
      </c>
      <c r="AU9" s="386">
        <v>0</v>
      </c>
      <c r="AV9" s="386">
        <v>0</v>
      </c>
      <c r="AW9" s="386">
        <v>49</v>
      </c>
      <c r="AX9" s="386">
        <v>0</v>
      </c>
      <c r="AY9" s="386">
        <v>8</v>
      </c>
      <c r="AZ9" s="386">
        <v>12</v>
      </c>
      <c r="BA9" s="386">
        <v>29</v>
      </c>
      <c r="BB9" s="386">
        <v>0</v>
      </c>
      <c r="BC9" s="386">
        <v>0</v>
      </c>
      <c r="BD9" s="386">
        <v>1308</v>
      </c>
      <c r="BE9" s="386">
        <v>72</v>
      </c>
      <c r="BF9" s="386">
        <v>5</v>
      </c>
      <c r="BG9" s="386">
        <v>1229</v>
      </c>
      <c r="BH9" s="386">
        <v>24</v>
      </c>
      <c r="BI9" s="386">
        <v>92</v>
      </c>
      <c r="BJ9" s="386">
        <v>810</v>
      </c>
      <c r="BK9" s="386">
        <v>303</v>
      </c>
      <c r="BL9" s="386">
        <v>202</v>
      </c>
      <c r="BM9" s="386">
        <v>529</v>
      </c>
      <c r="BN9" s="386">
        <v>454</v>
      </c>
      <c r="BO9" s="386">
        <v>44</v>
      </c>
      <c r="BP9" s="386">
        <v>2</v>
      </c>
      <c r="BQ9" s="386">
        <v>109</v>
      </c>
      <c r="BR9" s="386">
        <v>13</v>
      </c>
      <c r="BS9" s="386">
        <v>1</v>
      </c>
      <c r="BT9" s="386">
        <v>95</v>
      </c>
      <c r="BU9" s="386">
        <v>0</v>
      </c>
      <c r="BV9" s="386">
        <v>2</v>
      </c>
      <c r="BW9" s="386">
        <v>76</v>
      </c>
      <c r="BX9" s="386">
        <v>17</v>
      </c>
      <c r="BY9" s="386">
        <v>6</v>
      </c>
      <c r="BZ9" s="386">
        <v>46</v>
      </c>
      <c r="CA9" s="386">
        <v>43</v>
      </c>
      <c r="CB9" s="386">
        <v>0</v>
      </c>
      <c r="CC9" s="386">
        <v>0</v>
      </c>
      <c r="CD9" s="386">
        <v>40</v>
      </c>
      <c r="CE9" s="386">
        <v>26</v>
      </c>
      <c r="CF9" s="386">
        <v>0</v>
      </c>
      <c r="CG9" s="386">
        <v>14</v>
      </c>
      <c r="CH9" s="386">
        <v>0</v>
      </c>
      <c r="CI9" s="386">
        <v>5</v>
      </c>
      <c r="CJ9" s="386">
        <v>4</v>
      </c>
      <c r="CK9" s="386">
        <v>5</v>
      </c>
      <c r="CL9" s="386">
        <v>5</v>
      </c>
      <c r="CM9" s="386">
        <v>3</v>
      </c>
      <c r="CN9" s="386">
        <v>6</v>
      </c>
      <c r="CO9" s="386">
        <v>0</v>
      </c>
      <c r="CP9" s="386">
        <v>0</v>
      </c>
      <c r="CQ9" s="386">
        <v>7</v>
      </c>
    </row>
    <row r="10" spans="1:95">
      <c r="A10" s="385"/>
      <c r="B10" s="397" t="s">
        <v>1319</v>
      </c>
      <c r="C10" s="386">
        <v>10948</v>
      </c>
      <c r="D10" s="386">
        <v>10768</v>
      </c>
      <c r="E10" s="386">
        <v>3222</v>
      </c>
      <c r="F10" s="386">
        <v>197</v>
      </c>
      <c r="G10" s="386">
        <v>7309</v>
      </c>
      <c r="H10" s="386">
        <v>934</v>
      </c>
      <c r="I10" s="386">
        <v>1792</v>
      </c>
      <c r="J10" s="386">
        <v>2449</v>
      </c>
      <c r="K10" s="386">
        <v>2134</v>
      </c>
      <c r="L10" s="386">
        <v>2552</v>
      </c>
      <c r="M10" s="386">
        <v>2462</v>
      </c>
      <c r="N10" s="386">
        <v>1875</v>
      </c>
      <c r="O10" s="386">
        <v>420</v>
      </c>
      <c r="P10" s="386">
        <v>40</v>
      </c>
      <c r="Q10" s="386">
        <v>10632</v>
      </c>
      <c r="R10" s="386">
        <v>3145</v>
      </c>
      <c r="S10" s="386">
        <v>194</v>
      </c>
      <c r="T10" s="386">
        <v>7258</v>
      </c>
      <c r="U10" s="386">
        <v>917</v>
      </c>
      <c r="V10" s="386">
        <v>1781</v>
      </c>
      <c r="W10" s="386">
        <v>2429</v>
      </c>
      <c r="X10" s="386">
        <v>2131</v>
      </c>
      <c r="Y10" s="386">
        <v>2523</v>
      </c>
      <c r="Z10" s="386">
        <v>2448</v>
      </c>
      <c r="AA10" s="386">
        <v>1867</v>
      </c>
      <c r="AB10" s="386">
        <v>420</v>
      </c>
      <c r="AC10" s="386">
        <v>35</v>
      </c>
      <c r="AD10" s="386">
        <v>5582</v>
      </c>
      <c r="AE10" s="386">
        <v>2788</v>
      </c>
      <c r="AF10" s="386">
        <v>26</v>
      </c>
      <c r="AG10" s="386">
        <v>2749</v>
      </c>
      <c r="AH10" s="386">
        <v>42</v>
      </c>
      <c r="AI10" s="386">
        <v>61</v>
      </c>
      <c r="AJ10" s="386">
        <v>908</v>
      </c>
      <c r="AK10" s="386">
        <v>1738</v>
      </c>
      <c r="AL10" s="386">
        <v>480</v>
      </c>
      <c r="AM10" s="386">
        <v>830</v>
      </c>
      <c r="AN10" s="386">
        <v>1074</v>
      </c>
      <c r="AO10" s="386">
        <v>365</v>
      </c>
      <c r="AP10" s="386">
        <v>19</v>
      </c>
      <c r="AQ10" s="386">
        <v>986</v>
      </c>
      <c r="AR10" s="386">
        <v>0</v>
      </c>
      <c r="AS10" s="386">
        <v>0</v>
      </c>
      <c r="AT10" s="386">
        <v>986</v>
      </c>
      <c r="AU10" s="386">
        <v>45</v>
      </c>
      <c r="AV10" s="386">
        <v>310</v>
      </c>
      <c r="AW10" s="386">
        <v>494</v>
      </c>
      <c r="AX10" s="386">
        <v>137</v>
      </c>
      <c r="AY10" s="386">
        <v>327</v>
      </c>
      <c r="AZ10" s="386">
        <v>360</v>
      </c>
      <c r="BA10" s="386">
        <v>283</v>
      </c>
      <c r="BB10" s="386">
        <v>16</v>
      </c>
      <c r="BC10" s="386">
        <v>0</v>
      </c>
      <c r="BD10" s="386">
        <v>3650</v>
      </c>
      <c r="BE10" s="386">
        <v>333</v>
      </c>
      <c r="BF10" s="386">
        <v>167</v>
      </c>
      <c r="BG10" s="386">
        <v>3144</v>
      </c>
      <c r="BH10" s="386">
        <v>775</v>
      </c>
      <c r="BI10" s="386">
        <v>1245</v>
      </c>
      <c r="BJ10" s="386">
        <v>917</v>
      </c>
      <c r="BK10" s="386">
        <v>207</v>
      </c>
      <c r="BL10" s="386">
        <v>1566</v>
      </c>
      <c r="BM10" s="386">
        <v>1094</v>
      </c>
      <c r="BN10" s="386">
        <v>448</v>
      </c>
      <c r="BO10" s="386">
        <v>36</v>
      </c>
      <c r="BP10" s="386">
        <v>6</v>
      </c>
      <c r="BQ10" s="386">
        <v>414</v>
      </c>
      <c r="BR10" s="386">
        <v>24</v>
      </c>
      <c r="BS10" s="386">
        <v>1</v>
      </c>
      <c r="BT10" s="386">
        <v>379</v>
      </c>
      <c r="BU10" s="386">
        <v>55</v>
      </c>
      <c r="BV10" s="386">
        <v>165</v>
      </c>
      <c r="BW10" s="386">
        <v>110</v>
      </c>
      <c r="BX10" s="386">
        <v>49</v>
      </c>
      <c r="BY10" s="386">
        <v>150</v>
      </c>
      <c r="BZ10" s="386">
        <v>164</v>
      </c>
      <c r="CA10" s="386">
        <v>62</v>
      </c>
      <c r="CB10" s="386">
        <v>3</v>
      </c>
      <c r="CC10" s="386">
        <v>10</v>
      </c>
      <c r="CD10" s="386">
        <v>136</v>
      </c>
      <c r="CE10" s="386">
        <v>77</v>
      </c>
      <c r="CF10" s="386">
        <v>3</v>
      </c>
      <c r="CG10" s="386">
        <v>51</v>
      </c>
      <c r="CH10" s="386">
        <v>17</v>
      </c>
      <c r="CI10" s="386">
        <v>11</v>
      </c>
      <c r="CJ10" s="386">
        <v>20</v>
      </c>
      <c r="CK10" s="386">
        <v>3</v>
      </c>
      <c r="CL10" s="386">
        <v>29</v>
      </c>
      <c r="CM10" s="386">
        <v>14</v>
      </c>
      <c r="CN10" s="386">
        <v>8</v>
      </c>
      <c r="CO10" s="386">
        <v>0</v>
      </c>
      <c r="CP10" s="386">
        <v>5</v>
      </c>
      <c r="CQ10" s="386">
        <v>180</v>
      </c>
    </row>
    <row r="11" spans="1:95">
      <c r="A11" s="385"/>
      <c r="B11" s="397" t="s">
        <v>1320</v>
      </c>
      <c r="C11" s="386">
        <v>15623</v>
      </c>
      <c r="D11" s="386">
        <v>15489</v>
      </c>
      <c r="E11" s="386">
        <v>6224</v>
      </c>
      <c r="F11" s="386">
        <v>188</v>
      </c>
      <c r="G11" s="386">
        <v>9023</v>
      </c>
      <c r="H11" s="386">
        <v>2537</v>
      </c>
      <c r="I11" s="386">
        <v>4360</v>
      </c>
      <c r="J11" s="386">
        <v>1176</v>
      </c>
      <c r="K11" s="386">
        <v>950</v>
      </c>
      <c r="L11" s="386">
        <v>5317</v>
      </c>
      <c r="M11" s="386">
        <v>2723</v>
      </c>
      <c r="N11" s="386">
        <v>821</v>
      </c>
      <c r="O11" s="386">
        <v>162</v>
      </c>
      <c r="P11" s="386">
        <v>54</v>
      </c>
      <c r="Q11" s="386">
        <v>15270</v>
      </c>
      <c r="R11" s="386">
        <v>6144</v>
      </c>
      <c r="S11" s="386">
        <v>176</v>
      </c>
      <c r="T11" s="386">
        <v>8899</v>
      </c>
      <c r="U11" s="386">
        <v>2466</v>
      </c>
      <c r="V11" s="386">
        <v>4317</v>
      </c>
      <c r="W11" s="386">
        <v>1170</v>
      </c>
      <c r="X11" s="386">
        <v>946</v>
      </c>
      <c r="Y11" s="386">
        <v>5213</v>
      </c>
      <c r="Z11" s="386">
        <v>2709</v>
      </c>
      <c r="AA11" s="386">
        <v>816</v>
      </c>
      <c r="AB11" s="386">
        <v>161</v>
      </c>
      <c r="AC11" s="386">
        <v>51</v>
      </c>
      <c r="AD11" s="386">
        <v>6564</v>
      </c>
      <c r="AE11" s="386">
        <v>5298</v>
      </c>
      <c r="AF11" s="386">
        <v>21</v>
      </c>
      <c r="AG11" s="386">
        <v>1225</v>
      </c>
      <c r="AH11" s="386">
        <v>84</v>
      </c>
      <c r="AI11" s="386">
        <v>124</v>
      </c>
      <c r="AJ11" s="386">
        <v>381</v>
      </c>
      <c r="AK11" s="386">
        <v>636</v>
      </c>
      <c r="AL11" s="386">
        <v>327</v>
      </c>
      <c r="AM11" s="386">
        <v>351</v>
      </c>
      <c r="AN11" s="386">
        <v>446</v>
      </c>
      <c r="AO11" s="386">
        <v>101</v>
      </c>
      <c r="AP11" s="386">
        <v>20</v>
      </c>
      <c r="AQ11" s="386">
        <v>195</v>
      </c>
      <c r="AR11" s="386">
        <v>0</v>
      </c>
      <c r="AS11" s="386">
        <v>2</v>
      </c>
      <c r="AT11" s="386">
        <v>193</v>
      </c>
      <c r="AU11" s="386">
        <v>62</v>
      </c>
      <c r="AV11" s="386">
        <v>131</v>
      </c>
      <c r="AW11" s="386">
        <v>0</v>
      </c>
      <c r="AX11" s="386">
        <v>0</v>
      </c>
      <c r="AY11" s="386">
        <v>132</v>
      </c>
      <c r="AZ11" s="386">
        <v>61</v>
      </c>
      <c r="BA11" s="386">
        <v>0</v>
      </c>
      <c r="BB11" s="386">
        <v>0</v>
      </c>
      <c r="BC11" s="386">
        <v>0</v>
      </c>
      <c r="BD11" s="386">
        <v>8086</v>
      </c>
      <c r="BE11" s="386">
        <v>787</v>
      </c>
      <c r="BF11" s="386">
        <v>153</v>
      </c>
      <c r="BG11" s="386">
        <v>7120</v>
      </c>
      <c r="BH11" s="386">
        <v>2281</v>
      </c>
      <c r="BI11" s="386">
        <v>3790</v>
      </c>
      <c r="BJ11" s="386">
        <v>753</v>
      </c>
      <c r="BK11" s="386">
        <v>296</v>
      </c>
      <c r="BL11" s="386">
        <v>4558</v>
      </c>
      <c r="BM11" s="386">
        <v>2153</v>
      </c>
      <c r="BN11" s="386">
        <v>349</v>
      </c>
      <c r="BO11" s="386">
        <v>60</v>
      </c>
      <c r="BP11" s="386">
        <v>26</v>
      </c>
      <c r="BQ11" s="386">
        <v>425</v>
      </c>
      <c r="BR11" s="386">
        <v>59</v>
      </c>
      <c r="BS11" s="386">
        <v>0</v>
      </c>
      <c r="BT11" s="386">
        <v>361</v>
      </c>
      <c r="BU11" s="386">
        <v>39</v>
      </c>
      <c r="BV11" s="386">
        <v>272</v>
      </c>
      <c r="BW11" s="386">
        <v>36</v>
      </c>
      <c r="BX11" s="386">
        <v>14</v>
      </c>
      <c r="BY11" s="386">
        <v>196</v>
      </c>
      <c r="BZ11" s="386">
        <v>144</v>
      </c>
      <c r="CA11" s="386">
        <v>21</v>
      </c>
      <c r="CB11" s="386">
        <v>0</v>
      </c>
      <c r="CC11" s="386">
        <v>5</v>
      </c>
      <c r="CD11" s="386">
        <v>219</v>
      </c>
      <c r="CE11" s="386">
        <v>80</v>
      </c>
      <c r="CF11" s="386">
        <v>12</v>
      </c>
      <c r="CG11" s="386">
        <v>124</v>
      </c>
      <c r="CH11" s="386">
        <v>71</v>
      </c>
      <c r="CI11" s="386">
        <v>43</v>
      </c>
      <c r="CJ11" s="386">
        <v>6</v>
      </c>
      <c r="CK11" s="386">
        <v>4</v>
      </c>
      <c r="CL11" s="386">
        <v>104</v>
      </c>
      <c r="CM11" s="386">
        <v>14</v>
      </c>
      <c r="CN11" s="386">
        <v>5</v>
      </c>
      <c r="CO11" s="386">
        <v>1</v>
      </c>
      <c r="CP11" s="386">
        <v>3</v>
      </c>
      <c r="CQ11" s="386">
        <v>134</v>
      </c>
    </row>
    <row r="12" spans="1:95">
      <c r="A12" s="385"/>
      <c r="B12" s="397" t="s">
        <v>1321</v>
      </c>
      <c r="C12" s="386">
        <v>9332</v>
      </c>
      <c r="D12" s="386">
        <v>9275</v>
      </c>
      <c r="E12" s="386">
        <v>3746</v>
      </c>
      <c r="F12" s="386">
        <v>65</v>
      </c>
      <c r="G12" s="386">
        <v>5419</v>
      </c>
      <c r="H12" s="386">
        <v>586</v>
      </c>
      <c r="I12" s="386">
        <v>1348</v>
      </c>
      <c r="J12" s="386">
        <v>2318</v>
      </c>
      <c r="K12" s="386">
        <v>1167</v>
      </c>
      <c r="L12" s="386">
        <v>1676</v>
      </c>
      <c r="M12" s="386">
        <v>2059</v>
      </c>
      <c r="N12" s="386">
        <v>1483</v>
      </c>
      <c r="O12" s="386">
        <v>201</v>
      </c>
      <c r="P12" s="386">
        <v>45</v>
      </c>
      <c r="Q12" s="386">
        <v>9182</v>
      </c>
      <c r="R12" s="386">
        <v>3677</v>
      </c>
      <c r="S12" s="386">
        <v>59</v>
      </c>
      <c r="T12" s="386">
        <v>5407</v>
      </c>
      <c r="U12" s="386">
        <v>583</v>
      </c>
      <c r="V12" s="386">
        <v>1342</v>
      </c>
      <c r="W12" s="386">
        <v>2315</v>
      </c>
      <c r="X12" s="386">
        <v>1167</v>
      </c>
      <c r="Y12" s="386">
        <v>1670</v>
      </c>
      <c r="Z12" s="386">
        <v>2054</v>
      </c>
      <c r="AA12" s="386">
        <v>1482</v>
      </c>
      <c r="AB12" s="386">
        <v>201</v>
      </c>
      <c r="AC12" s="386">
        <v>39</v>
      </c>
      <c r="AD12" s="386">
        <v>5729</v>
      </c>
      <c r="AE12" s="386">
        <v>3308</v>
      </c>
      <c r="AF12" s="386">
        <v>10</v>
      </c>
      <c r="AG12" s="386">
        <v>2399</v>
      </c>
      <c r="AH12" s="386">
        <v>43</v>
      </c>
      <c r="AI12" s="386">
        <v>88</v>
      </c>
      <c r="AJ12" s="386">
        <v>1273</v>
      </c>
      <c r="AK12" s="386">
        <v>995</v>
      </c>
      <c r="AL12" s="386">
        <v>339</v>
      </c>
      <c r="AM12" s="386">
        <v>880</v>
      </c>
      <c r="AN12" s="386">
        <v>995</v>
      </c>
      <c r="AO12" s="386">
        <v>185</v>
      </c>
      <c r="AP12" s="386">
        <v>12</v>
      </c>
      <c r="AQ12" s="386">
        <v>253</v>
      </c>
      <c r="AR12" s="386">
        <v>0</v>
      </c>
      <c r="AS12" s="386">
        <v>0</v>
      </c>
      <c r="AT12" s="386">
        <v>253</v>
      </c>
      <c r="AU12" s="386">
        <v>0</v>
      </c>
      <c r="AV12" s="386">
        <v>0</v>
      </c>
      <c r="AW12" s="386">
        <v>253</v>
      </c>
      <c r="AX12" s="386">
        <v>0</v>
      </c>
      <c r="AY12" s="386">
        <v>64</v>
      </c>
      <c r="AZ12" s="386">
        <v>105</v>
      </c>
      <c r="BA12" s="386">
        <v>84</v>
      </c>
      <c r="BB12" s="386">
        <v>0</v>
      </c>
      <c r="BC12" s="386">
        <v>0</v>
      </c>
      <c r="BD12" s="386">
        <v>2593</v>
      </c>
      <c r="BE12" s="386">
        <v>302</v>
      </c>
      <c r="BF12" s="386">
        <v>44</v>
      </c>
      <c r="BG12" s="386">
        <v>2222</v>
      </c>
      <c r="BH12" s="386">
        <v>493</v>
      </c>
      <c r="BI12" s="386">
        <v>887</v>
      </c>
      <c r="BJ12" s="386">
        <v>710</v>
      </c>
      <c r="BK12" s="386">
        <v>132</v>
      </c>
      <c r="BL12" s="386">
        <v>987</v>
      </c>
      <c r="BM12" s="386">
        <v>869</v>
      </c>
      <c r="BN12" s="386">
        <v>354</v>
      </c>
      <c r="BO12" s="386">
        <v>12</v>
      </c>
      <c r="BP12" s="386">
        <v>25</v>
      </c>
      <c r="BQ12" s="386">
        <v>607</v>
      </c>
      <c r="BR12" s="386">
        <v>67</v>
      </c>
      <c r="BS12" s="386">
        <v>5</v>
      </c>
      <c r="BT12" s="386">
        <v>533</v>
      </c>
      <c r="BU12" s="386">
        <v>47</v>
      </c>
      <c r="BV12" s="386">
        <v>367</v>
      </c>
      <c r="BW12" s="386">
        <v>79</v>
      </c>
      <c r="BX12" s="386">
        <v>40</v>
      </c>
      <c r="BY12" s="386">
        <v>280</v>
      </c>
      <c r="BZ12" s="386">
        <v>200</v>
      </c>
      <c r="CA12" s="386">
        <v>49</v>
      </c>
      <c r="CB12" s="386">
        <v>4</v>
      </c>
      <c r="CC12" s="386">
        <v>2</v>
      </c>
      <c r="CD12" s="386">
        <v>93</v>
      </c>
      <c r="CE12" s="386">
        <v>69</v>
      </c>
      <c r="CF12" s="386">
        <v>6</v>
      </c>
      <c r="CG12" s="386">
        <v>12</v>
      </c>
      <c r="CH12" s="386">
        <v>3</v>
      </c>
      <c r="CI12" s="386">
        <v>6</v>
      </c>
      <c r="CJ12" s="386">
        <v>3</v>
      </c>
      <c r="CK12" s="386">
        <v>0</v>
      </c>
      <c r="CL12" s="386">
        <v>6</v>
      </c>
      <c r="CM12" s="386">
        <v>5</v>
      </c>
      <c r="CN12" s="386">
        <v>1</v>
      </c>
      <c r="CO12" s="386">
        <v>0</v>
      </c>
      <c r="CP12" s="386">
        <v>6</v>
      </c>
      <c r="CQ12" s="386">
        <v>57</v>
      </c>
    </row>
    <row r="13" spans="1:95">
      <c r="A13" s="385"/>
      <c r="B13" s="397" t="s">
        <v>1322</v>
      </c>
      <c r="C13" s="386">
        <v>9082</v>
      </c>
      <c r="D13" s="386">
        <v>9004</v>
      </c>
      <c r="E13" s="386">
        <v>2089</v>
      </c>
      <c r="F13" s="386">
        <v>72</v>
      </c>
      <c r="G13" s="386">
        <v>6809</v>
      </c>
      <c r="H13" s="386">
        <v>461</v>
      </c>
      <c r="I13" s="386">
        <v>1650</v>
      </c>
      <c r="J13" s="386">
        <v>2417</v>
      </c>
      <c r="K13" s="386">
        <v>2281</v>
      </c>
      <c r="L13" s="386">
        <v>1758</v>
      </c>
      <c r="M13" s="386">
        <v>2504</v>
      </c>
      <c r="N13" s="386">
        <v>1962</v>
      </c>
      <c r="O13" s="386">
        <v>585</v>
      </c>
      <c r="P13" s="386">
        <v>34</v>
      </c>
      <c r="Q13" s="386">
        <v>8912</v>
      </c>
      <c r="R13" s="386">
        <v>2056</v>
      </c>
      <c r="S13" s="386">
        <v>72</v>
      </c>
      <c r="T13" s="386">
        <v>6753</v>
      </c>
      <c r="U13" s="386">
        <v>450</v>
      </c>
      <c r="V13" s="386">
        <v>1627</v>
      </c>
      <c r="W13" s="386">
        <v>2403</v>
      </c>
      <c r="X13" s="386">
        <v>2273</v>
      </c>
      <c r="Y13" s="386">
        <v>1740</v>
      </c>
      <c r="Z13" s="386">
        <v>2476</v>
      </c>
      <c r="AA13" s="386">
        <v>1953</v>
      </c>
      <c r="AB13" s="386">
        <v>584</v>
      </c>
      <c r="AC13" s="386">
        <v>31</v>
      </c>
      <c r="AD13" s="386">
        <v>4451</v>
      </c>
      <c r="AE13" s="386">
        <v>1826</v>
      </c>
      <c r="AF13" s="386">
        <v>11</v>
      </c>
      <c r="AG13" s="386">
        <v>2599</v>
      </c>
      <c r="AH13" s="386">
        <v>39</v>
      </c>
      <c r="AI13" s="386">
        <v>74</v>
      </c>
      <c r="AJ13" s="386">
        <v>806</v>
      </c>
      <c r="AK13" s="386">
        <v>1680</v>
      </c>
      <c r="AL13" s="386">
        <v>396</v>
      </c>
      <c r="AM13" s="386">
        <v>700</v>
      </c>
      <c r="AN13" s="386">
        <v>1037</v>
      </c>
      <c r="AO13" s="386">
        <v>466</v>
      </c>
      <c r="AP13" s="386">
        <v>15</v>
      </c>
      <c r="AQ13" s="386">
        <v>724</v>
      </c>
      <c r="AR13" s="386">
        <v>0</v>
      </c>
      <c r="AS13" s="386">
        <v>0</v>
      </c>
      <c r="AT13" s="386">
        <v>724</v>
      </c>
      <c r="AU13" s="386">
        <v>1</v>
      </c>
      <c r="AV13" s="386">
        <v>666</v>
      </c>
      <c r="AW13" s="386">
        <v>57</v>
      </c>
      <c r="AX13" s="386">
        <v>0</v>
      </c>
      <c r="AY13" s="386">
        <v>294</v>
      </c>
      <c r="AZ13" s="386">
        <v>405</v>
      </c>
      <c r="BA13" s="386">
        <v>25</v>
      </c>
      <c r="BB13" s="386">
        <v>0</v>
      </c>
      <c r="BC13" s="386">
        <v>0</v>
      </c>
      <c r="BD13" s="386">
        <v>3278</v>
      </c>
      <c r="BE13" s="386">
        <v>193</v>
      </c>
      <c r="BF13" s="386">
        <v>49</v>
      </c>
      <c r="BG13" s="386">
        <v>3026</v>
      </c>
      <c r="BH13" s="386">
        <v>399</v>
      </c>
      <c r="BI13" s="386">
        <v>774</v>
      </c>
      <c r="BJ13" s="386">
        <v>1379</v>
      </c>
      <c r="BK13" s="386">
        <v>474</v>
      </c>
      <c r="BL13" s="386">
        <v>951</v>
      </c>
      <c r="BM13" s="386">
        <v>1199</v>
      </c>
      <c r="BN13" s="386">
        <v>789</v>
      </c>
      <c r="BO13" s="386">
        <v>87</v>
      </c>
      <c r="BP13" s="386">
        <v>10</v>
      </c>
      <c r="BQ13" s="386">
        <v>459</v>
      </c>
      <c r="BR13" s="386">
        <v>37</v>
      </c>
      <c r="BS13" s="386">
        <v>12</v>
      </c>
      <c r="BT13" s="386">
        <v>404</v>
      </c>
      <c r="BU13" s="386">
        <v>11</v>
      </c>
      <c r="BV13" s="386">
        <v>113</v>
      </c>
      <c r="BW13" s="386">
        <v>161</v>
      </c>
      <c r="BX13" s="386">
        <v>119</v>
      </c>
      <c r="BY13" s="386">
        <v>99</v>
      </c>
      <c r="BZ13" s="386">
        <v>172</v>
      </c>
      <c r="CA13" s="386">
        <v>102</v>
      </c>
      <c r="CB13" s="386">
        <v>31</v>
      </c>
      <c r="CC13" s="386">
        <v>6</v>
      </c>
      <c r="CD13" s="386">
        <v>92</v>
      </c>
      <c r="CE13" s="386">
        <v>33</v>
      </c>
      <c r="CF13" s="386">
        <v>0</v>
      </c>
      <c r="CG13" s="386">
        <v>56</v>
      </c>
      <c r="CH13" s="386">
        <v>11</v>
      </c>
      <c r="CI13" s="386">
        <v>23</v>
      </c>
      <c r="CJ13" s="386">
        <v>14</v>
      </c>
      <c r="CK13" s="386">
        <v>8</v>
      </c>
      <c r="CL13" s="386">
        <v>18</v>
      </c>
      <c r="CM13" s="386">
        <v>28</v>
      </c>
      <c r="CN13" s="386">
        <v>9</v>
      </c>
      <c r="CO13" s="386">
        <v>1</v>
      </c>
      <c r="CP13" s="386">
        <v>3</v>
      </c>
      <c r="CQ13" s="386">
        <v>78</v>
      </c>
    </row>
    <row r="14" spans="1:95">
      <c r="A14" s="385"/>
      <c r="B14" s="397" t="s">
        <v>1323</v>
      </c>
      <c r="C14" s="386">
        <v>12189</v>
      </c>
      <c r="D14" s="386">
        <v>12177</v>
      </c>
      <c r="E14" s="386">
        <v>8504</v>
      </c>
      <c r="F14" s="386">
        <v>97</v>
      </c>
      <c r="G14" s="386">
        <v>3562</v>
      </c>
      <c r="H14" s="386">
        <v>1634</v>
      </c>
      <c r="I14" s="386">
        <v>1506</v>
      </c>
      <c r="J14" s="386">
        <v>422</v>
      </c>
      <c r="K14" s="386">
        <v>0</v>
      </c>
      <c r="L14" s="386">
        <v>2583</v>
      </c>
      <c r="M14" s="386">
        <v>872</v>
      </c>
      <c r="N14" s="386">
        <v>107</v>
      </c>
      <c r="O14" s="386">
        <v>0</v>
      </c>
      <c r="P14" s="386">
        <v>14</v>
      </c>
      <c r="Q14" s="386">
        <v>11994</v>
      </c>
      <c r="R14" s="386">
        <v>8366</v>
      </c>
      <c r="S14" s="386">
        <v>97</v>
      </c>
      <c r="T14" s="386">
        <v>3517</v>
      </c>
      <c r="U14" s="386">
        <v>1609</v>
      </c>
      <c r="V14" s="386">
        <v>1491</v>
      </c>
      <c r="W14" s="386">
        <v>417</v>
      </c>
      <c r="X14" s="386">
        <v>0</v>
      </c>
      <c r="Y14" s="386">
        <v>2551</v>
      </c>
      <c r="Z14" s="386">
        <v>863</v>
      </c>
      <c r="AA14" s="386">
        <v>103</v>
      </c>
      <c r="AB14" s="386">
        <v>0</v>
      </c>
      <c r="AC14" s="386">
        <v>14</v>
      </c>
      <c r="AD14" s="386">
        <v>7164</v>
      </c>
      <c r="AE14" s="386">
        <v>6910</v>
      </c>
      <c r="AF14" s="386">
        <v>17</v>
      </c>
      <c r="AG14" s="386">
        <v>226</v>
      </c>
      <c r="AH14" s="386">
        <v>35</v>
      </c>
      <c r="AI14" s="386">
        <v>22</v>
      </c>
      <c r="AJ14" s="386">
        <v>169</v>
      </c>
      <c r="AK14" s="386">
        <v>0</v>
      </c>
      <c r="AL14" s="386">
        <v>96</v>
      </c>
      <c r="AM14" s="386">
        <v>93</v>
      </c>
      <c r="AN14" s="386">
        <v>37</v>
      </c>
      <c r="AO14" s="386">
        <v>0</v>
      </c>
      <c r="AP14" s="386">
        <v>11</v>
      </c>
      <c r="AQ14" s="386">
        <v>130</v>
      </c>
      <c r="AR14" s="386">
        <v>0</v>
      </c>
      <c r="AS14" s="386">
        <v>0</v>
      </c>
      <c r="AT14" s="386">
        <v>130</v>
      </c>
      <c r="AU14" s="386">
        <v>0</v>
      </c>
      <c r="AV14" s="386">
        <v>0</v>
      </c>
      <c r="AW14" s="386">
        <v>130</v>
      </c>
      <c r="AX14" s="386">
        <v>0</v>
      </c>
      <c r="AY14" s="386">
        <v>30</v>
      </c>
      <c r="AZ14" s="386">
        <v>58</v>
      </c>
      <c r="BA14" s="386">
        <v>42</v>
      </c>
      <c r="BB14" s="386">
        <v>0</v>
      </c>
      <c r="BC14" s="386">
        <v>0</v>
      </c>
      <c r="BD14" s="386">
        <v>4433</v>
      </c>
      <c r="BE14" s="386">
        <v>1397</v>
      </c>
      <c r="BF14" s="386">
        <v>75</v>
      </c>
      <c r="BG14" s="386">
        <v>2958</v>
      </c>
      <c r="BH14" s="386">
        <v>1510</v>
      </c>
      <c r="BI14" s="386">
        <v>1343</v>
      </c>
      <c r="BJ14" s="386">
        <v>105</v>
      </c>
      <c r="BK14" s="386">
        <v>0</v>
      </c>
      <c r="BL14" s="386">
        <v>2290</v>
      </c>
      <c r="BM14" s="386">
        <v>647</v>
      </c>
      <c r="BN14" s="386">
        <v>21</v>
      </c>
      <c r="BO14" s="386">
        <v>0</v>
      </c>
      <c r="BP14" s="386">
        <v>3</v>
      </c>
      <c r="BQ14" s="386">
        <v>267</v>
      </c>
      <c r="BR14" s="386">
        <v>59</v>
      </c>
      <c r="BS14" s="386">
        <v>5</v>
      </c>
      <c r="BT14" s="386">
        <v>203</v>
      </c>
      <c r="BU14" s="386">
        <v>64</v>
      </c>
      <c r="BV14" s="386">
        <v>126</v>
      </c>
      <c r="BW14" s="386">
        <v>13</v>
      </c>
      <c r="BX14" s="386">
        <v>0</v>
      </c>
      <c r="BY14" s="386">
        <v>135</v>
      </c>
      <c r="BZ14" s="386">
        <v>65</v>
      </c>
      <c r="CA14" s="386">
        <v>3</v>
      </c>
      <c r="CB14" s="386">
        <v>0</v>
      </c>
      <c r="CC14" s="386">
        <v>0</v>
      </c>
      <c r="CD14" s="386">
        <v>183</v>
      </c>
      <c r="CE14" s="386">
        <v>138</v>
      </c>
      <c r="CF14" s="386">
        <v>0</v>
      </c>
      <c r="CG14" s="386">
        <v>45</v>
      </c>
      <c r="CH14" s="386">
        <v>25</v>
      </c>
      <c r="CI14" s="386">
        <v>15</v>
      </c>
      <c r="CJ14" s="386">
        <v>5</v>
      </c>
      <c r="CK14" s="386">
        <v>0</v>
      </c>
      <c r="CL14" s="386">
        <v>32</v>
      </c>
      <c r="CM14" s="386">
        <v>9</v>
      </c>
      <c r="CN14" s="386">
        <v>4</v>
      </c>
      <c r="CO14" s="386">
        <v>0</v>
      </c>
      <c r="CP14" s="386">
        <v>0</v>
      </c>
      <c r="CQ14" s="386">
        <v>12</v>
      </c>
    </row>
    <row r="15" spans="1:95">
      <c r="A15" s="385"/>
      <c r="B15" s="397" t="s">
        <v>1324</v>
      </c>
      <c r="C15" s="386">
        <v>14591</v>
      </c>
      <c r="D15" s="386">
        <v>14452</v>
      </c>
      <c r="E15" s="386">
        <v>5243</v>
      </c>
      <c r="F15" s="386">
        <v>168</v>
      </c>
      <c r="G15" s="386">
        <v>8986</v>
      </c>
      <c r="H15" s="386">
        <v>1476</v>
      </c>
      <c r="I15" s="386">
        <v>4811</v>
      </c>
      <c r="J15" s="386">
        <v>1937</v>
      </c>
      <c r="K15" s="386">
        <v>762</v>
      </c>
      <c r="L15" s="386">
        <v>4163</v>
      </c>
      <c r="M15" s="386">
        <v>3565</v>
      </c>
      <c r="N15" s="386">
        <v>1132</v>
      </c>
      <c r="O15" s="386">
        <v>126</v>
      </c>
      <c r="P15" s="386">
        <v>55</v>
      </c>
      <c r="Q15" s="386">
        <v>14295</v>
      </c>
      <c r="R15" s="386">
        <v>5167</v>
      </c>
      <c r="S15" s="386">
        <v>168</v>
      </c>
      <c r="T15" s="386">
        <v>8911</v>
      </c>
      <c r="U15" s="386">
        <v>1455</v>
      </c>
      <c r="V15" s="386">
        <v>4790</v>
      </c>
      <c r="W15" s="386">
        <v>1914</v>
      </c>
      <c r="X15" s="386">
        <v>752</v>
      </c>
      <c r="Y15" s="386">
        <v>4129</v>
      </c>
      <c r="Z15" s="386">
        <v>3547</v>
      </c>
      <c r="AA15" s="386">
        <v>1111</v>
      </c>
      <c r="AB15" s="386">
        <v>124</v>
      </c>
      <c r="AC15" s="386">
        <v>49</v>
      </c>
      <c r="AD15" s="386">
        <v>6086</v>
      </c>
      <c r="AE15" s="386">
        <v>4560</v>
      </c>
      <c r="AF15" s="386">
        <v>9</v>
      </c>
      <c r="AG15" s="386">
        <v>1499</v>
      </c>
      <c r="AH15" s="386">
        <v>40</v>
      </c>
      <c r="AI15" s="386">
        <v>90</v>
      </c>
      <c r="AJ15" s="386">
        <v>848</v>
      </c>
      <c r="AK15" s="386">
        <v>521</v>
      </c>
      <c r="AL15" s="386">
        <v>320</v>
      </c>
      <c r="AM15" s="386">
        <v>560</v>
      </c>
      <c r="AN15" s="386">
        <v>543</v>
      </c>
      <c r="AO15" s="386">
        <v>76</v>
      </c>
      <c r="AP15" s="386">
        <v>18</v>
      </c>
      <c r="AQ15" s="386">
        <v>2075</v>
      </c>
      <c r="AR15" s="386">
        <v>0</v>
      </c>
      <c r="AS15" s="386">
        <v>4</v>
      </c>
      <c r="AT15" s="386">
        <v>2071</v>
      </c>
      <c r="AU15" s="386">
        <v>13</v>
      </c>
      <c r="AV15" s="386">
        <v>2058</v>
      </c>
      <c r="AW15" s="386">
        <v>0</v>
      </c>
      <c r="AX15" s="386">
        <v>0</v>
      </c>
      <c r="AY15" s="386">
        <v>835</v>
      </c>
      <c r="AZ15" s="386">
        <v>1236</v>
      </c>
      <c r="BA15" s="386">
        <v>0</v>
      </c>
      <c r="BB15" s="386">
        <v>0</v>
      </c>
      <c r="BC15" s="386">
        <v>0</v>
      </c>
      <c r="BD15" s="386">
        <v>5686</v>
      </c>
      <c r="BE15" s="386">
        <v>572</v>
      </c>
      <c r="BF15" s="386">
        <v>153</v>
      </c>
      <c r="BG15" s="386">
        <v>4941</v>
      </c>
      <c r="BH15" s="386">
        <v>1380</v>
      </c>
      <c r="BI15" s="386">
        <v>2350</v>
      </c>
      <c r="BJ15" s="386">
        <v>1013</v>
      </c>
      <c r="BK15" s="386">
        <v>198</v>
      </c>
      <c r="BL15" s="386">
        <v>2789</v>
      </c>
      <c r="BM15" s="386">
        <v>1590</v>
      </c>
      <c r="BN15" s="386">
        <v>523</v>
      </c>
      <c r="BO15" s="386">
        <v>39</v>
      </c>
      <c r="BP15" s="386">
        <v>20</v>
      </c>
      <c r="BQ15" s="386">
        <v>448</v>
      </c>
      <c r="BR15" s="386">
        <v>35</v>
      </c>
      <c r="BS15" s="386">
        <v>2</v>
      </c>
      <c r="BT15" s="386">
        <v>400</v>
      </c>
      <c r="BU15" s="386">
        <v>22</v>
      </c>
      <c r="BV15" s="386">
        <v>292</v>
      </c>
      <c r="BW15" s="386">
        <v>53</v>
      </c>
      <c r="BX15" s="386">
        <v>33</v>
      </c>
      <c r="BY15" s="386">
        <v>185</v>
      </c>
      <c r="BZ15" s="386">
        <v>161</v>
      </c>
      <c r="CA15" s="386">
        <v>45</v>
      </c>
      <c r="CB15" s="386">
        <v>9</v>
      </c>
      <c r="CC15" s="386">
        <v>11</v>
      </c>
      <c r="CD15" s="386">
        <v>157</v>
      </c>
      <c r="CE15" s="386">
        <v>76</v>
      </c>
      <c r="CF15" s="386">
        <v>0</v>
      </c>
      <c r="CG15" s="386">
        <v>75</v>
      </c>
      <c r="CH15" s="386">
        <v>21</v>
      </c>
      <c r="CI15" s="386">
        <v>21</v>
      </c>
      <c r="CJ15" s="386">
        <v>23</v>
      </c>
      <c r="CK15" s="386">
        <v>10</v>
      </c>
      <c r="CL15" s="386">
        <v>34</v>
      </c>
      <c r="CM15" s="386">
        <v>18</v>
      </c>
      <c r="CN15" s="386">
        <v>21</v>
      </c>
      <c r="CO15" s="386">
        <v>2</v>
      </c>
      <c r="CP15" s="386">
        <v>6</v>
      </c>
      <c r="CQ15" s="386">
        <v>139</v>
      </c>
    </row>
    <row r="16" spans="1:95">
      <c r="A16" s="385"/>
      <c r="B16" s="397" t="s">
        <v>1325</v>
      </c>
      <c r="C16" s="386">
        <v>2367</v>
      </c>
      <c r="D16" s="386">
        <v>2351</v>
      </c>
      <c r="E16" s="386">
        <v>429</v>
      </c>
      <c r="F16" s="386">
        <v>1</v>
      </c>
      <c r="G16" s="386">
        <v>1842</v>
      </c>
      <c r="H16" s="386">
        <v>23</v>
      </c>
      <c r="I16" s="386">
        <v>321</v>
      </c>
      <c r="J16" s="386">
        <v>676</v>
      </c>
      <c r="K16" s="386">
        <v>822</v>
      </c>
      <c r="L16" s="386">
        <v>262</v>
      </c>
      <c r="M16" s="386">
        <v>764</v>
      </c>
      <c r="N16" s="386">
        <v>637</v>
      </c>
      <c r="O16" s="386">
        <v>179</v>
      </c>
      <c r="P16" s="386">
        <v>76</v>
      </c>
      <c r="Q16" s="386">
        <v>2329</v>
      </c>
      <c r="R16" s="386">
        <v>426</v>
      </c>
      <c r="S16" s="386">
        <v>1</v>
      </c>
      <c r="T16" s="386">
        <v>1826</v>
      </c>
      <c r="U16" s="386">
        <v>23</v>
      </c>
      <c r="V16" s="386">
        <v>309</v>
      </c>
      <c r="W16" s="386">
        <v>674</v>
      </c>
      <c r="X16" s="386">
        <v>820</v>
      </c>
      <c r="Y16" s="386">
        <v>255</v>
      </c>
      <c r="Z16" s="386">
        <v>758</v>
      </c>
      <c r="AA16" s="386">
        <v>636</v>
      </c>
      <c r="AB16" s="386">
        <v>177</v>
      </c>
      <c r="AC16" s="386">
        <v>73</v>
      </c>
      <c r="AD16" s="386">
        <v>1290</v>
      </c>
      <c r="AE16" s="386">
        <v>375</v>
      </c>
      <c r="AF16" s="386">
        <v>1</v>
      </c>
      <c r="AG16" s="386">
        <v>859</v>
      </c>
      <c r="AH16" s="386">
        <v>1</v>
      </c>
      <c r="AI16" s="386">
        <v>76</v>
      </c>
      <c r="AJ16" s="386">
        <v>118</v>
      </c>
      <c r="AK16" s="386">
        <v>664</v>
      </c>
      <c r="AL16" s="386">
        <v>84</v>
      </c>
      <c r="AM16" s="386">
        <v>312</v>
      </c>
      <c r="AN16" s="386">
        <v>325</v>
      </c>
      <c r="AO16" s="386">
        <v>138</v>
      </c>
      <c r="AP16" s="386">
        <v>55</v>
      </c>
      <c r="AQ16" s="386">
        <v>0</v>
      </c>
      <c r="AR16" s="386">
        <v>0</v>
      </c>
      <c r="AS16" s="386">
        <v>0</v>
      </c>
      <c r="AT16" s="386">
        <v>0</v>
      </c>
      <c r="AU16" s="386">
        <v>0</v>
      </c>
      <c r="AV16" s="386">
        <v>0</v>
      </c>
      <c r="AW16" s="386">
        <v>0</v>
      </c>
      <c r="AX16" s="386">
        <v>0</v>
      </c>
      <c r="AY16" s="386">
        <v>0</v>
      </c>
      <c r="AZ16" s="386">
        <v>0</v>
      </c>
      <c r="BA16" s="386">
        <v>0</v>
      </c>
      <c r="BB16" s="386">
        <v>0</v>
      </c>
      <c r="BC16" s="386">
        <v>0</v>
      </c>
      <c r="BD16" s="386">
        <v>882</v>
      </c>
      <c r="BE16" s="386">
        <v>15</v>
      </c>
      <c r="BF16" s="386">
        <v>0</v>
      </c>
      <c r="BG16" s="386">
        <v>864</v>
      </c>
      <c r="BH16" s="386">
        <v>22</v>
      </c>
      <c r="BI16" s="386">
        <v>182</v>
      </c>
      <c r="BJ16" s="386">
        <v>526</v>
      </c>
      <c r="BK16" s="386">
        <v>134</v>
      </c>
      <c r="BL16" s="386">
        <v>144</v>
      </c>
      <c r="BM16" s="386">
        <v>401</v>
      </c>
      <c r="BN16" s="386">
        <v>285</v>
      </c>
      <c r="BO16" s="386">
        <v>34</v>
      </c>
      <c r="BP16" s="386">
        <v>1</v>
      </c>
      <c r="BQ16" s="386">
        <v>157</v>
      </c>
      <c r="BR16" s="386">
        <v>36</v>
      </c>
      <c r="BS16" s="386">
        <v>0</v>
      </c>
      <c r="BT16" s="386">
        <v>103</v>
      </c>
      <c r="BU16" s="386">
        <v>0</v>
      </c>
      <c r="BV16" s="386">
        <v>51</v>
      </c>
      <c r="BW16" s="386">
        <v>30</v>
      </c>
      <c r="BX16" s="386">
        <v>22</v>
      </c>
      <c r="BY16" s="386">
        <v>27</v>
      </c>
      <c r="BZ16" s="386">
        <v>45</v>
      </c>
      <c r="CA16" s="386">
        <v>26</v>
      </c>
      <c r="CB16" s="386">
        <v>5</v>
      </c>
      <c r="CC16" s="386">
        <v>17</v>
      </c>
      <c r="CD16" s="386">
        <v>22</v>
      </c>
      <c r="CE16" s="386">
        <v>3</v>
      </c>
      <c r="CF16" s="386">
        <v>0</v>
      </c>
      <c r="CG16" s="386">
        <v>16</v>
      </c>
      <c r="CH16" s="386">
        <v>0</v>
      </c>
      <c r="CI16" s="386">
        <v>12</v>
      </c>
      <c r="CJ16" s="386">
        <v>2</v>
      </c>
      <c r="CK16" s="386">
        <v>2</v>
      </c>
      <c r="CL16" s="386">
        <v>7</v>
      </c>
      <c r="CM16" s="386">
        <v>6</v>
      </c>
      <c r="CN16" s="386">
        <v>1</v>
      </c>
      <c r="CO16" s="386">
        <v>2</v>
      </c>
      <c r="CP16" s="386">
        <v>3</v>
      </c>
      <c r="CQ16" s="386">
        <v>16</v>
      </c>
    </row>
    <row r="17" spans="1:95">
      <c r="A17" s="385"/>
      <c r="B17" s="397" t="s">
        <v>1326</v>
      </c>
      <c r="C17" s="386">
        <v>6707</v>
      </c>
      <c r="D17" s="386">
        <v>6682</v>
      </c>
      <c r="E17" s="386">
        <v>2132</v>
      </c>
      <c r="F17" s="386">
        <v>68</v>
      </c>
      <c r="G17" s="386">
        <v>4425</v>
      </c>
      <c r="H17" s="386">
        <v>282</v>
      </c>
      <c r="I17" s="386">
        <v>1026</v>
      </c>
      <c r="J17" s="386">
        <v>1736</v>
      </c>
      <c r="K17" s="386">
        <v>1381</v>
      </c>
      <c r="L17" s="386">
        <v>1062</v>
      </c>
      <c r="M17" s="386">
        <v>1781</v>
      </c>
      <c r="N17" s="386">
        <v>1350</v>
      </c>
      <c r="O17" s="386">
        <v>232</v>
      </c>
      <c r="P17" s="386">
        <v>57</v>
      </c>
      <c r="Q17" s="386">
        <v>6601</v>
      </c>
      <c r="R17" s="386">
        <v>2089</v>
      </c>
      <c r="S17" s="386">
        <v>67</v>
      </c>
      <c r="T17" s="386">
        <v>4389</v>
      </c>
      <c r="U17" s="386">
        <v>272</v>
      </c>
      <c r="V17" s="386">
        <v>1016</v>
      </c>
      <c r="W17" s="386">
        <v>1721</v>
      </c>
      <c r="X17" s="386">
        <v>1380</v>
      </c>
      <c r="Y17" s="386">
        <v>1043</v>
      </c>
      <c r="Z17" s="386">
        <v>1766</v>
      </c>
      <c r="AA17" s="386">
        <v>1348</v>
      </c>
      <c r="AB17" s="386">
        <v>232</v>
      </c>
      <c r="AC17" s="386">
        <v>56</v>
      </c>
      <c r="AD17" s="386">
        <v>3433</v>
      </c>
      <c r="AE17" s="386">
        <v>1882</v>
      </c>
      <c r="AF17" s="386">
        <v>15</v>
      </c>
      <c r="AG17" s="386">
        <v>1511</v>
      </c>
      <c r="AH17" s="386">
        <v>24</v>
      </c>
      <c r="AI17" s="386">
        <v>136</v>
      </c>
      <c r="AJ17" s="386">
        <v>417</v>
      </c>
      <c r="AK17" s="386">
        <v>934</v>
      </c>
      <c r="AL17" s="386">
        <v>271</v>
      </c>
      <c r="AM17" s="386">
        <v>482</v>
      </c>
      <c r="AN17" s="386">
        <v>601</v>
      </c>
      <c r="AO17" s="386">
        <v>157</v>
      </c>
      <c r="AP17" s="386">
        <v>25</v>
      </c>
      <c r="AQ17" s="386">
        <v>0</v>
      </c>
      <c r="AR17" s="386">
        <v>0</v>
      </c>
      <c r="AS17" s="386">
        <v>0</v>
      </c>
      <c r="AT17" s="386">
        <v>0</v>
      </c>
      <c r="AU17" s="386">
        <v>0</v>
      </c>
      <c r="AV17" s="386">
        <v>0</v>
      </c>
      <c r="AW17" s="386">
        <v>0</v>
      </c>
      <c r="AX17" s="386">
        <v>0</v>
      </c>
      <c r="AY17" s="386">
        <v>0</v>
      </c>
      <c r="AZ17" s="386">
        <v>0</v>
      </c>
      <c r="BA17" s="386">
        <v>0</v>
      </c>
      <c r="BB17" s="386">
        <v>0</v>
      </c>
      <c r="BC17" s="386">
        <v>0</v>
      </c>
      <c r="BD17" s="386">
        <v>2964</v>
      </c>
      <c r="BE17" s="386">
        <v>170</v>
      </c>
      <c r="BF17" s="386">
        <v>40</v>
      </c>
      <c r="BG17" s="386">
        <v>2737</v>
      </c>
      <c r="BH17" s="386">
        <v>241</v>
      </c>
      <c r="BI17" s="386">
        <v>846</v>
      </c>
      <c r="BJ17" s="386">
        <v>1245</v>
      </c>
      <c r="BK17" s="386">
        <v>405</v>
      </c>
      <c r="BL17" s="386">
        <v>737</v>
      </c>
      <c r="BM17" s="386">
        <v>1232</v>
      </c>
      <c r="BN17" s="386">
        <v>705</v>
      </c>
      <c r="BO17" s="386">
        <v>63</v>
      </c>
      <c r="BP17" s="386">
        <v>17</v>
      </c>
      <c r="BQ17" s="386">
        <v>204</v>
      </c>
      <c r="BR17" s="386">
        <v>37</v>
      </c>
      <c r="BS17" s="386">
        <v>12</v>
      </c>
      <c r="BT17" s="386">
        <v>141</v>
      </c>
      <c r="BU17" s="386">
        <v>7</v>
      </c>
      <c r="BV17" s="386">
        <v>34</v>
      </c>
      <c r="BW17" s="386">
        <v>59</v>
      </c>
      <c r="BX17" s="386">
        <v>41</v>
      </c>
      <c r="BY17" s="386">
        <v>35</v>
      </c>
      <c r="BZ17" s="386">
        <v>52</v>
      </c>
      <c r="CA17" s="386">
        <v>42</v>
      </c>
      <c r="CB17" s="386">
        <v>12</v>
      </c>
      <c r="CC17" s="386">
        <v>14</v>
      </c>
      <c r="CD17" s="386">
        <v>81</v>
      </c>
      <c r="CE17" s="386">
        <v>43</v>
      </c>
      <c r="CF17" s="386">
        <v>1</v>
      </c>
      <c r="CG17" s="386">
        <v>36</v>
      </c>
      <c r="CH17" s="386">
        <v>10</v>
      </c>
      <c r="CI17" s="386">
        <v>10</v>
      </c>
      <c r="CJ17" s="386">
        <v>15</v>
      </c>
      <c r="CK17" s="386">
        <v>1</v>
      </c>
      <c r="CL17" s="386">
        <v>19</v>
      </c>
      <c r="CM17" s="386">
        <v>15</v>
      </c>
      <c r="CN17" s="386">
        <v>2</v>
      </c>
      <c r="CO17" s="386">
        <v>0</v>
      </c>
      <c r="CP17" s="386">
        <v>1</v>
      </c>
      <c r="CQ17" s="386">
        <v>25</v>
      </c>
    </row>
    <row r="18" spans="1:95">
      <c r="A18" s="385"/>
      <c r="B18" s="397" t="s">
        <v>1327</v>
      </c>
      <c r="C18" s="386">
        <v>14560</v>
      </c>
      <c r="D18" s="386">
        <v>14445</v>
      </c>
      <c r="E18" s="386">
        <v>7849</v>
      </c>
      <c r="F18" s="386">
        <v>104</v>
      </c>
      <c r="G18" s="386">
        <v>6448</v>
      </c>
      <c r="H18" s="386">
        <v>1675</v>
      </c>
      <c r="I18" s="386">
        <v>3403</v>
      </c>
      <c r="J18" s="386">
        <v>1370</v>
      </c>
      <c r="K18" s="386">
        <v>0</v>
      </c>
      <c r="L18" s="386">
        <v>3808</v>
      </c>
      <c r="M18" s="386">
        <v>2248</v>
      </c>
      <c r="N18" s="386">
        <v>392</v>
      </c>
      <c r="O18" s="386">
        <v>0</v>
      </c>
      <c r="P18" s="386">
        <v>44</v>
      </c>
      <c r="Q18" s="386">
        <v>14253</v>
      </c>
      <c r="R18" s="386">
        <v>7729</v>
      </c>
      <c r="S18" s="386">
        <v>102</v>
      </c>
      <c r="T18" s="386">
        <v>6378</v>
      </c>
      <c r="U18" s="386">
        <v>1651</v>
      </c>
      <c r="V18" s="386">
        <v>3372</v>
      </c>
      <c r="W18" s="386">
        <v>1355</v>
      </c>
      <c r="X18" s="386">
        <v>0</v>
      </c>
      <c r="Y18" s="386">
        <v>3768</v>
      </c>
      <c r="Z18" s="386">
        <v>2218</v>
      </c>
      <c r="AA18" s="386">
        <v>392</v>
      </c>
      <c r="AB18" s="386">
        <v>0</v>
      </c>
      <c r="AC18" s="386">
        <v>44</v>
      </c>
      <c r="AD18" s="386">
        <v>7887</v>
      </c>
      <c r="AE18" s="386">
        <v>6681</v>
      </c>
      <c r="AF18" s="386">
        <v>26</v>
      </c>
      <c r="AG18" s="386">
        <v>1156</v>
      </c>
      <c r="AH18" s="386">
        <v>72</v>
      </c>
      <c r="AI18" s="386">
        <v>84</v>
      </c>
      <c r="AJ18" s="386">
        <v>1000</v>
      </c>
      <c r="AK18" s="386">
        <v>0</v>
      </c>
      <c r="AL18" s="386">
        <v>383</v>
      </c>
      <c r="AM18" s="386">
        <v>506</v>
      </c>
      <c r="AN18" s="386">
        <v>267</v>
      </c>
      <c r="AO18" s="386">
        <v>0</v>
      </c>
      <c r="AP18" s="386">
        <v>24</v>
      </c>
      <c r="AQ18" s="386">
        <v>713</v>
      </c>
      <c r="AR18" s="386">
        <v>0</v>
      </c>
      <c r="AS18" s="386">
        <v>0</v>
      </c>
      <c r="AT18" s="386">
        <v>713</v>
      </c>
      <c r="AU18" s="386">
        <v>0</v>
      </c>
      <c r="AV18" s="386">
        <v>713</v>
      </c>
      <c r="AW18" s="386">
        <v>0</v>
      </c>
      <c r="AX18" s="386">
        <v>0</v>
      </c>
      <c r="AY18" s="386">
        <v>352</v>
      </c>
      <c r="AZ18" s="386">
        <v>361</v>
      </c>
      <c r="BA18" s="386">
        <v>0</v>
      </c>
      <c r="BB18" s="386">
        <v>0</v>
      </c>
      <c r="BC18" s="386">
        <v>0</v>
      </c>
      <c r="BD18" s="386">
        <v>5229</v>
      </c>
      <c r="BE18" s="386">
        <v>1015</v>
      </c>
      <c r="BF18" s="386">
        <v>75</v>
      </c>
      <c r="BG18" s="386">
        <v>4132</v>
      </c>
      <c r="BH18" s="386">
        <v>1553</v>
      </c>
      <c r="BI18" s="386">
        <v>2267</v>
      </c>
      <c r="BJ18" s="386">
        <v>312</v>
      </c>
      <c r="BK18" s="386">
        <v>0</v>
      </c>
      <c r="BL18" s="386">
        <v>2812</v>
      </c>
      <c r="BM18" s="386">
        <v>1205</v>
      </c>
      <c r="BN18" s="386">
        <v>115</v>
      </c>
      <c r="BO18" s="386">
        <v>0</v>
      </c>
      <c r="BP18" s="386">
        <v>7</v>
      </c>
      <c r="BQ18" s="386">
        <v>424</v>
      </c>
      <c r="BR18" s="386">
        <v>33</v>
      </c>
      <c r="BS18" s="386">
        <v>1</v>
      </c>
      <c r="BT18" s="386">
        <v>377</v>
      </c>
      <c r="BU18" s="386">
        <v>26</v>
      </c>
      <c r="BV18" s="386">
        <v>308</v>
      </c>
      <c r="BW18" s="386">
        <v>43</v>
      </c>
      <c r="BX18" s="386">
        <v>0</v>
      </c>
      <c r="BY18" s="386">
        <v>221</v>
      </c>
      <c r="BZ18" s="386">
        <v>146</v>
      </c>
      <c r="CA18" s="386">
        <v>10</v>
      </c>
      <c r="CB18" s="386">
        <v>0</v>
      </c>
      <c r="CC18" s="386">
        <v>13</v>
      </c>
      <c r="CD18" s="386">
        <v>192</v>
      </c>
      <c r="CE18" s="386">
        <v>120</v>
      </c>
      <c r="CF18" s="386">
        <v>2</v>
      </c>
      <c r="CG18" s="386">
        <v>70</v>
      </c>
      <c r="CH18" s="386">
        <v>24</v>
      </c>
      <c r="CI18" s="386">
        <v>31</v>
      </c>
      <c r="CJ18" s="386">
        <v>15</v>
      </c>
      <c r="CK18" s="386">
        <v>0</v>
      </c>
      <c r="CL18" s="386">
        <v>40</v>
      </c>
      <c r="CM18" s="386">
        <v>30</v>
      </c>
      <c r="CN18" s="386">
        <v>0</v>
      </c>
      <c r="CO18" s="386">
        <v>0</v>
      </c>
      <c r="CP18" s="386">
        <v>0</v>
      </c>
      <c r="CQ18" s="386">
        <v>115</v>
      </c>
    </row>
    <row r="19" spans="1:95">
      <c r="A19" s="385"/>
      <c r="B19" s="397" t="s">
        <v>1328</v>
      </c>
      <c r="C19" s="386">
        <v>8407</v>
      </c>
      <c r="D19" s="386">
        <v>8351</v>
      </c>
      <c r="E19" s="386">
        <v>3187</v>
      </c>
      <c r="F19" s="386">
        <v>48</v>
      </c>
      <c r="G19" s="386">
        <v>5097</v>
      </c>
      <c r="H19" s="386">
        <v>677</v>
      </c>
      <c r="I19" s="386">
        <v>2441</v>
      </c>
      <c r="J19" s="386">
        <v>1587</v>
      </c>
      <c r="K19" s="386">
        <v>392</v>
      </c>
      <c r="L19" s="386">
        <v>2250</v>
      </c>
      <c r="M19" s="386">
        <v>2211</v>
      </c>
      <c r="N19" s="386">
        <v>545</v>
      </c>
      <c r="O19" s="386">
        <v>91</v>
      </c>
      <c r="P19" s="386">
        <v>19</v>
      </c>
      <c r="Q19" s="386">
        <v>8256</v>
      </c>
      <c r="R19" s="386">
        <v>3134</v>
      </c>
      <c r="S19" s="386">
        <v>48</v>
      </c>
      <c r="T19" s="386">
        <v>5058</v>
      </c>
      <c r="U19" s="386">
        <v>665</v>
      </c>
      <c r="V19" s="386">
        <v>2421</v>
      </c>
      <c r="W19" s="386">
        <v>1580</v>
      </c>
      <c r="X19" s="386">
        <v>392</v>
      </c>
      <c r="Y19" s="386">
        <v>2229</v>
      </c>
      <c r="Z19" s="386">
        <v>2196</v>
      </c>
      <c r="AA19" s="386">
        <v>542</v>
      </c>
      <c r="AB19" s="386">
        <v>91</v>
      </c>
      <c r="AC19" s="386">
        <v>16</v>
      </c>
      <c r="AD19" s="386">
        <v>4354</v>
      </c>
      <c r="AE19" s="386">
        <v>2697</v>
      </c>
      <c r="AF19" s="386">
        <v>13</v>
      </c>
      <c r="AG19" s="386">
        <v>1635</v>
      </c>
      <c r="AH19" s="386">
        <v>29</v>
      </c>
      <c r="AI19" s="386">
        <v>278</v>
      </c>
      <c r="AJ19" s="386">
        <v>947</v>
      </c>
      <c r="AK19" s="386">
        <v>381</v>
      </c>
      <c r="AL19" s="386">
        <v>388</v>
      </c>
      <c r="AM19" s="386">
        <v>777</v>
      </c>
      <c r="AN19" s="386">
        <v>379</v>
      </c>
      <c r="AO19" s="386">
        <v>91</v>
      </c>
      <c r="AP19" s="386">
        <v>9</v>
      </c>
      <c r="AQ19" s="386">
        <v>717</v>
      </c>
      <c r="AR19" s="386">
        <v>0</v>
      </c>
      <c r="AS19" s="386">
        <v>0</v>
      </c>
      <c r="AT19" s="386">
        <v>717</v>
      </c>
      <c r="AU19" s="386">
        <v>25</v>
      </c>
      <c r="AV19" s="386">
        <v>692</v>
      </c>
      <c r="AW19" s="386">
        <v>0</v>
      </c>
      <c r="AX19" s="386">
        <v>0</v>
      </c>
      <c r="AY19" s="386">
        <v>375</v>
      </c>
      <c r="AZ19" s="386">
        <v>342</v>
      </c>
      <c r="BA19" s="386">
        <v>0</v>
      </c>
      <c r="BB19" s="386">
        <v>0</v>
      </c>
      <c r="BC19" s="386">
        <v>0</v>
      </c>
      <c r="BD19" s="386">
        <v>2463</v>
      </c>
      <c r="BE19" s="386">
        <v>401</v>
      </c>
      <c r="BF19" s="386">
        <v>35</v>
      </c>
      <c r="BG19" s="386">
        <v>2020</v>
      </c>
      <c r="BH19" s="386">
        <v>578</v>
      </c>
      <c r="BI19" s="386">
        <v>881</v>
      </c>
      <c r="BJ19" s="386">
        <v>551</v>
      </c>
      <c r="BK19" s="386">
        <v>10</v>
      </c>
      <c r="BL19" s="386">
        <v>1109</v>
      </c>
      <c r="BM19" s="386">
        <v>772</v>
      </c>
      <c r="BN19" s="386">
        <v>139</v>
      </c>
      <c r="BO19" s="386">
        <v>0</v>
      </c>
      <c r="BP19" s="386">
        <v>7</v>
      </c>
      <c r="BQ19" s="386">
        <v>722</v>
      </c>
      <c r="BR19" s="386">
        <v>36</v>
      </c>
      <c r="BS19" s="386">
        <v>0</v>
      </c>
      <c r="BT19" s="386">
        <v>686</v>
      </c>
      <c r="BU19" s="386">
        <v>33</v>
      </c>
      <c r="BV19" s="386">
        <v>570</v>
      </c>
      <c r="BW19" s="386">
        <v>82</v>
      </c>
      <c r="BX19" s="386">
        <v>1</v>
      </c>
      <c r="BY19" s="386">
        <v>357</v>
      </c>
      <c r="BZ19" s="386">
        <v>305</v>
      </c>
      <c r="CA19" s="386">
        <v>24</v>
      </c>
      <c r="CB19" s="386">
        <v>0</v>
      </c>
      <c r="CC19" s="386">
        <v>0</v>
      </c>
      <c r="CD19" s="386">
        <v>95</v>
      </c>
      <c r="CE19" s="386">
        <v>53</v>
      </c>
      <c r="CF19" s="386">
        <v>0</v>
      </c>
      <c r="CG19" s="386">
        <v>39</v>
      </c>
      <c r="CH19" s="386">
        <v>12</v>
      </c>
      <c r="CI19" s="386">
        <v>20</v>
      </c>
      <c r="CJ19" s="386">
        <v>7</v>
      </c>
      <c r="CK19" s="386">
        <v>0</v>
      </c>
      <c r="CL19" s="386">
        <v>21</v>
      </c>
      <c r="CM19" s="386">
        <v>15</v>
      </c>
      <c r="CN19" s="386">
        <v>3</v>
      </c>
      <c r="CO19" s="386">
        <v>0</v>
      </c>
      <c r="CP19" s="386">
        <v>3</v>
      </c>
      <c r="CQ19" s="386">
        <v>56</v>
      </c>
    </row>
    <row r="20" spans="1:95">
      <c r="A20" s="385"/>
      <c r="B20" s="397" t="s">
        <v>1329</v>
      </c>
      <c r="C20" s="386">
        <v>10047</v>
      </c>
      <c r="D20" s="386">
        <v>9830</v>
      </c>
      <c r="E20" s="386">
        <v>2351</v>
      </c>
      <c r="F20" s="386">
        <v>64</v>
      </c>
      <c r="G20" s="386">
        <v>7395</v>
      </c>
      <c r="H20" s="386">
        <v>521</v>
      </c>
      <c r="I20" s="386">
        <v>3133</v>
      </c>
      <c r="J20" s="386">
        <v>2015</v>
      </c>
      <c r="K20" s="386">
        <v>1726</v>
      </c>
      <c r="L20" s="386">
        <v>2502</v>
      </c>
      <c r="M20" s="386">
        <v>3101</v>
      </c>
      <c r="N20" s="386">
        <v>1353</v>
      </c>
      <c r="O20" s="386">
        <v>439</v>
      </c>
      <c r="P20" s="386">
        <v>18</v>
      </c>
      <c r="Q20" s="386">
        <v>9756</v>
      </c>
      <c r="R20" s="386">
        <v>2327</v>
      </c>
      <c r="S20" s="386">
        <v>64</v>
      </c>
      <c r="T20" s="386">
        <v>7346</v>
      </c>
      <c r="U20" s="386">
        <v>503</v>
      </c>
      <c r="V20" s="386">
        <v>3118</v>
      </c>
      <c r="W20" s="386">
        <v>2005</v>
      </c>
      <c r="X20" s="386">
        <v>1720</v>
      </c>
      <c r="Y20" s="386">
        <v>2480</v>
      </c>
      <c r="Z20" s="386">
        <v>3080</v>
      </c>
      <c r="AA20" s="386">
        <v>1347</v>
      </c>
      <c r="AB20" s="386">
        <v>439</v>
      </c>
      <c r="AC20" s="386">
        <v>17</v>
      </c>
      <c r="AD20" s="386">
        <v>4748</v>
      </c>
      <c r="AE20" s="386">
        <v>2088</v>
      </c>
      <c r="AF20" s="386">
        <v>19</v>
      </c>
      <c r="AG20" s="386">
        <v>2635</v>
      </c>
      <c r="AH20" s="386">
        <v>41</v>
      </c>
      <c r="AI20" s="386">
        <v>325</v>
      </c>
      <c r="AJ20" s="386">
        <v>794</v>
      </c>
      <c r="AK20" s="386">
        <v>1475</v>
      </c>
      <c r="AL20" s="386">
        <v>489</v>
      </c>
      <c r="AM20" s="386">
        <v>883</v>
      </c>
      <c r="AN20" s="386">
        <v>865</v>
      </c>
      <c r="AO20" s="386">
        <v>398</v>
      </c>
      <c r="AP20" s="386">
        <v>6</v>
      </c>
      <c r="AQ20" s="386">
        <v>742</v>
      </c>
      <c r="AR20" s="386">
        <v>0</v>
      </c>
      <c r="AS20" s="386">
        <v>1</v>
      </c>
      <c r="AT20" s="386">
        <v>741</v>
      </c>
      <c r="AU20" s="386">
        <v>0</v>
      </c>
      <c r="AV20" s="386">
        <v>595</v>
      </c>
      <c r="AW20" s="386">
        <v>0</v>
      </c>
      <c r="AX20" s="386">
        <v>146</v>
      </c>
      <c r="AY20" s="386">
        <v>326</v>
      </c>
      <c r="AZ20" s="386">
        <v>346</v>
      </c>
      <c r="BA20" s="386">
        <v>61</v>
      </c>
      <c r="BB20" s="386">
        <v>8</v>
      </c>
      <c r="BC20" s="386">
        <v>0</v>
      </c>
      <c r="BD20" s="386">
        <v>3520</v>
      </c>
      <c r="BE20" s="386">
        <v>206</v>
      </c>
      <c r="BF20" s="386">
        <v>44</v>
      </c>
      <c r="BG20" s="386">
        <v>3262</v>
      </c>
      <c r="BH20" s="386">
        <v>448</v>
      </c>
      <c r="BI20" s="386">
        <v>1738</v>
      </c>
      <c r="BJ20" s="386">
        <v>1005</v>
      </c>
      <c r="BK20" s="386">
        <v>71</v>
      </c>
      <c r="BL20" s="386">
        <v>1414</v>
      </c>
      <c r="BM20" s="386">
        <v>1498</v>
      </c>
      <c r="BN20" s="386">
        <v>326</v>
      </c>
      <c r="BO20" s="386">
        <v>24</v>
      </c>
      <c r="BP20" s="386">
        <v>7</v>
      </c>
      <c r="BQ20" s="386">
        <v>746</v>
      </c>
      <c r="BR20" s="386">
        <v>33</v>
      </c>
      <c r="BS20" s="386">
        <v>0</v>
      </c>
      <c r="BT20" s="386">
        <v>708</v>
      </c>
      <c r="BU20" s="386">
        <v>14</v>
      </c>
      <c r="BV20" s="386">
        <v>460</v>
      </c>
      <c r="BW20" s="386">
        <v>206</v>
      </c>
      <c r="BX20" s="386">
        <v>28</v>
      </c>
      <c r="BY20" s="386">
        <v>251</v>
      </c>
      <c r="BZ20" s="386">
        <v>353</v>
      </c>
      <c r="CA20" s="386">
        <v>95</v>
      </c>
      <c r="CB20" s="386">
        <v>9</v>
      </c>
      <c r="CC20" s="386">
        <v>4</v>
      </c>
      <c r="CD20" s="386">
        <v>74</v>
      </c>
      <c r="CE20" s="386">
        <v>24</v>
      </c>
      <c r="CF20" s="386">
        <v>0</v>
      </c>
      <c r="CG20" s="386">
        <v>49</v>
      </c>
      <c r="CH20" s="386">
        <v>18</v>
      </c>
      <c r="CI20" s="386">
        <v>15</v>
      </c>
      <c r="CJ20" s="386">
        <v>10</v>
      </c>
      <c r="CK20" s="386">
        <v>6</v>
      </c>
      <c r="CL20" s="386">
        <v>22</v>
      </c>
      <c r="CM20" s="386">
        <v>21</v>
      </c>
      <c r="CN20" s="386">
        <v>6</v>
      </c>
      <c r="CO20" s="386">
        <v>0</v>
      </c>
      <c r="CP20" s="386">
        <v>1</v>
      </c>
      <c r="CQ20" s="386">
        <v>217</v>
      </c>
    </row>
    <row r="21" spans="1:95">
      <c r="A21" s="385"/>
      <c r="B21" s="397" t="s">
        <v>1330</v>
      </c>
      <c r="C21" s="386">
        <v>17561</v>
      </c>
      <c r="D21" s="386">
        <v>17368</v>
      </c>
      <c r="E21" s="386">
        <v>5831</v>
      </c>
      <c r="F21" s="386">
        <v>213</v>
      </c>
      <c r="G21" s="386">
        <v>11286</v>
      </c>
      <c r="H21" s="386">
        <v>1189</v>
      </c>
      <c r="I21" s="386">
        <v>4797</v>
      </c>
      <c r="J21" s="386">
        <v>3649</v>
      </c>
      <c r="K21" s="386">
        <v>1651</v>
      </c>
      <c r="L21" s="386">
        <v>4547</v>
      </c>
      <c r="M21" s="386">
        <v>4611</v>
      </c>
      <c r="N21" s="386">
        <v>1844</v>
      </c>
      <c r="O21" s="386">
        <v>284</v>
      </c>
      <c r="P21" s="386">
        <v>38</v>
      </c>
      <c r="Q21" s="386">
        <v>17212</v>
      </c>
      <c r="R21" s="386">
        <v>5762</v>
      </c>
      <c r="S21" s="386">
        <v>209</v>
      </c>
      <c r="T21" s="386">
        <v>11203</v>
      </c>
      <c r="U21" s="386">
        <v>1167</v>
      </c>
      <c r="V21" s="386">
        <v>4759</v>
      </c>
      <c r="W21" s="386">
        <v>3633</v>
      </c>
      <c r="X21" s="386">
        <v>1644</v>
      </c>
      <c r="Y21" s="386">
        <v>4505</v>
      </c>
      <c r="Z21" s="386">
        <v>4579</v>
      </c>
      <c r="AA21" s="386">
        <v>1835</v>
      </c>
      <c r="AB21" s="386">
        <v>284</v>
      </c>
      <c r="AC21" s="386">
        <v>38</v>
      </c>
      <c r="AD21" s="386">
        <v>8455</v>
      </c>
      <c r="AE21" s="386">
        <v>5070</v>
      </c>
      <c r="AF21" s="386">
        <v>42</v>
      </c>
      <c r="AG21" s="386">
        <v>3319</v>
      </c>
      <c r="AH21" s="386">
        <v>67</v>
      </c>
      <c r="AI21" s="386">
        <v>347</v>
      </c>
      <c r="AJ21" s="386">
        <v>1582</v>
      </c>
      <c r="AK21" s="386">
        <v>1323</v>
      </c>
      <c r="AL21" s="386">
        <v>725</v>
      </c>
      <c r="AM21" s="386">
        <v>1329</v>
      </c>
      <c r="AN21" s="386">
        <v>1020</v>
      </c>
      <c r="AO21" s="386">
        <v>245</v>
      </c>
      <c r="AP21" s="386">
        <v>24</v>
      </c>
      <c r="AQ21" s="386">
        <v>729</v>
      </c>
      <c r="AR21" s="386">
        <v>1</v>
      </c>
      <c r="AS21" s="386">
        <v>0</v>
      </c>
      <c r="AT21" s="386">
        <v>728</v>
      </c>
      <c r="AU21" s="386">
        <v>0</v>
      </c>
      <c r="AV21" s="386">
        <v>537</v>
      </c>
      <c r="AW21" s="386">
        <v>191</v>
      </c>
      <c r="AX21" s="386">
        <v>0</v>
      </c>
      <c r="AY21" s="386">
        <v>290</v>
      </c>
      <c r="AZ21" s="386">
        <v>304</v>
      </c>
      <c r="BA21" s="386">
        <v>134</v>
      </c>
      <c r="BB21" s="386">
        <v>0</v>
      </c>
      <c r="BC21" s="386">
        <v>0</v>
      </c>
      <c r="BD21" s="386">
        <v>6448</v>
      </c>
      <c r="BE21" s="386">
        <v>655</v>
      </c>
      <c r="BF21" s="386">
        <v>131</v>
      </c>
      <c r="BG21" s="386">
        <v>5649</v>
      </c>
      <c r="BH21" s="386">
        <v>1016</v>
      </c>
      <c r="BI21" s="386">
        <v>2815</v>
      </c>
      <c r="BJ21" s="386">
        <v>1573</v>
      </c>
      <c r="BK21" s="386">
        <v>245</v>
      </c>
      <c r="BL21" s="386">
        <v>2867</v>
      </c>
      <c r="BM21" s="386">
        <v>2211</v>
      </c>
      <c r="BN21" s="386">
        <v>544</v>
      </c>
      <c r="BO21" s="386">
        <v>27</v>
      </c>
      <c r="BP21" s="386">
        <v>13</v>
      </c>
      <c r="BQ21" s="386">
        <v>1580</v>
      </c>
      <c r="BR21" s="386">
        <v>36</v>
      </c>
      <c r="BS21" s="386">
        <v>36</v>
      </c>
      <c r="BT21" s="386">
        <v>1507</v>
      </c>
      <c r="BU21" s="386">
        <v>84</v>
      </c>
      <c r="BV21" s="386">
        <v>1060</v>
      </c>
      <c r="BW21" s="386">
        <v>287</v>
      </c>
      <c r="BX21" s="386">
        <v>76</v>
      </c>
      <c r="BY21" s="386">
        <v>623</v>
      </c>
      <c r="BZ21" s="386">
        <v>735</v>
      </c>
      <c r="CA21" s="386">
        <v>137</v>
      </c>
      <c r="CB21" s="386">
        <v>12</v>
      </c>
      <c r="CC21" s="386">
        <v>1</v>
      </c>
      <c r="CD21" s="386">
        <v>156</v>
      </c>
      <c r="CE21" s="386">
        <v>69</v>
      </c>
      <c r="CF21" s="386">
        <v>4</v>
      </c>
      <c r="CG21" s="386">
        <v>83</v>
      </c>
      <c r="CH21" s="386">
        <v>22</v>
      </c>
      <c r="CI21" s="386">
        <v>38</v>
      </c>
      <c r="CJ21" s="386">
        <v>16</v>
      </c>
      <c r="CK21" s="386">
        <v>7</v>
      </c>
      <c r="CL21" s="386">
        <v>42</v>
      </c>
      <c r="CM21" s="386">
        <v>32</v>
      </c>
      <c r="CN21" s="386">
        <v>9</v>
      </c>
      <c r="CO21" s="386">
        <v>0</v>
      </c>
      <c r="CP21" s="386">
        <v>0</v>
      </c>
      <c r="CQ21" s="386">
        <v>193</v>
      </c>
    </row>
    <row r="22" spans="1:95">
      <c r="A22" s="385"/>
      <c r="B22" s="397" t="s">
        <v>1331</v>
      </c>
      <c r="C22" s="386">
        <v>11308</v>
      </c>
      <c r="D22" s="386">
        <v>11244</v>
      </c>
      <c r="E22" s="386">
        <v>4291</v>
      </c>
      <c r="F22" s="386">
        <v>96</v>
      </c>
      <c r="G22" s="386">
        <v>6822</v>
      </c>
      <c r="H22" s="386">
        <v>1304</v>
      </c>
      <c r="I22" s="386">
        <v>2392</v>
      </c>
      <c r="J22" s="386">
        <v>1714</v>
      </c>
      <c r="K22" s="386">
        <v>1412</v>
      </c>
      <c r="L22" s="386">
        <v>3156</v>
      </c>
      <c r="M22" s="386">
        <v>2318</v>
      </c>
      <c r="N22" s="386">
        <v>1123</v>
      </c>
      <c r="O22" s="386">
        <v>225</v>
      </c>
      <c r="P22" s="386">
        <v>35</v>
      </c>
      <c r="Q22" s="386">
        <v>11136</v>
      </c>
      <c r="R22" s="386">
        <v>4242</v>
      </c>
      <c r="S22" s="386">
        <v>96</v>
      </c>
      <c r="T22" s="386">
        <v>6763</v>
      </c>
      <c r="U22" s="386">
        <v>1278</v>
      </c>
      <c r="V22" s="386">
        <v>2379</v>
      </c>
      <c r="W22" s="386">
        <v>1706</v>
      </c>
      <c r="X22" s="386">
        <v>1400</v>
      </c>
      <c r="Y22" s="386">
        <v>3127</v>
      </c>
      <c r="Z22" s="386">
        <v>2299</v>
      </c>
      <c r="AA22" s="386">
        <v>1115</v>
      </c>
      <c r="AB22" s="386">
        <v>222</v>
      </c>
      <c r="AC22" s="386">
        <v>35</v>
      </c>
      <c r="AD22" s="386">
        <v>6153</v>
      </c>
      <c r="AE22" s="386">
        <v>3616</v>
      </c>
      <c r="AF22" s="386">
        <v>12</v>
      </c>
      <c r="AG22" s="386">
        <v>2512</v>
      </c>
      <c r="AH22" s="386">
        <v>45</v>
      </c>
      <c r="AI22" s="386">
        <v>227</v>
      </c>
      <c r="AJ22" s="386">
        <v>974</v>
      </c>
      <c r="AK22" s="386">
        <v>1266</v>
      </c>
      <c r="AL22" s="386">
        <v>556</v>
      </c>
      <c r="AM22" s="386">
        <v>883</v>
      </c>
      <c r="AN22" s="386">
        <v>872</v>
      </c>
      <c r="AO22" s="386">
        <v>201</v>
      </c>
      <c r="AP22" s="386">
        <v>13</v>
      </c>
      <c r="AQ22" s="386">
        <v>230</v>
      </c>
      <c r="AR22" s="386">
        <v>0</v>
      </c>
      <c r="AS22" s="386">
        <v>2</v>
      </c>
      <c r="AT22" s="386">
        <v>228</v>
      </c>
      <c r="AU22" s="386">
        <v>0</v>
      </c>
      <c r="AV22" s="386">
        <v>228</v>
      </c>
      <c r="AW22" s="386">
        <v>0</v>
      </c>
      <c r="AX22" s="386">
        <v>0</v>
      </c>
      <c r="AY22" s="386">
        <v>118</v>
      </c>
      <c r="AZ22" s="386">
        <v>110</v>
      </c>
      <c r="BA22" s="386">
        <v>0</v>
      </c>
      <c r="BB22" s="386">
        <v>0</v>
      </c>
      <c r="BC22" s="386">
        <v>0</v>
      </c>
      <c r="BD22" s="386">
        <v>4073</v>
      </c>
      <c r="BE22" s="386">
        <v>598</v>
      </c>
      <c r="BF22" s="386">
        <v>80</v>
      </c>
      <c r="BG22" s="386">
        <v>3376</v>
      </c>
      <c r="BH22" s="386">
        <v>1182</v>
      </c>
      <c r="BI22" s="386">
        <v>1427</v>
      </c>
      <c r="BJ22" s="386">
        <v>675</v>
      </c>
      <c r="BK22" s="386">
        <v>92</v>
      </c>
      <c r="BL22" s="386">
        <v>2109</v>
      </c>
      <c r="BM22" s="386">
        <v>1045</v>
      </c>
      <c r="BN22" s="386">
        <v>206</v>
      </c>
      <c r="BO22" s="386">
        <v>16</v>
      </c>
      <c r="BP22" s="386">
        <v>19</v>
      </c>
      <c r="BQ22" s="386">
        <v>680</v>
      </c>
      <c r="BR22" s="386">
        <v>28</v>
      </c>
      <c r="BS22" s="386">
        <v>2</v>
      </c>
      <c r="BT22" s="386">
        <v>647</v>
      </c>
      <c r="BU22" s="386">
        <v>51</v>
      </c>
      <c r="BV22" s="386">
        <v>497</v>
      </c>
      <c r="BW22" s="386">
        <v>57</v>
      </c>
      <c r="BX22" s="386">
        <v>42</v>
      </c>
      <c r="BY22" s="386">
        <v>344</v>
      </c>
      <c r="BZ22" s="386">
        <v>261</v>
      </c>
      <c r="CA22" s="386">
        <v>37</v>
      </c>
      <c r="CB22" s="386">
        <v>5</v>
      </c>
      <c r="CC22" s="386">
        <v>3</v>
      </c>
      <c r="CD22" s="386">
        <v>108</v>
      </c>
      <c r="CE22" s="386">
        <v>49</v>
      </c>
      <c r="CF22" s="386">
        <v>0</v>
      </c>
      <c r="CG22" s="386">
        <v>59</v>
      </c>
      <c r="CH22" s="386">
        <v>26</v>
      </c>
      <c r="CI22" s="386">
        <v>13</v>
      </c>
      <c r="CJ22" s="386">
        <v>8</v>
      </c>
      <c r="CK22" s="386">
        <v>12</v>
      </c>
      <c r="CL22" s="386">
        <v>29</v>
      </c>
      <c r="CM22" s="386">
        <v>19</v>
      </c>
      <c r="CN22" s="386">
        <v>8</v>
      </c>
      <c r="CO22" s="386">
        <v>3</v>
      </c>
      <c r="CP22" s="386">
        <v>0</v>
      </c>
      <c r="CQ22" s="386">
        <v>64</v>
      </c>
    </row>
    <row r="23" spans="1:95">
      <c r="A23" s="385"/>
      <c r="B23" s="397" t="s">
        <v>1332</v>
      </c>
      <c r="C23" s="386">
        <v>8027</v>
      </c>
      <c r="D23" s="386">
        <v>7983</v>
      </c>
      <c r="E23" s="386">
        <v>1969</v>
      </c>
      <c r="F23" s="386">
        <v>41</v>
      </c>
      <c r="G23" s="386">
        <v>5950</v>
      </c>
      <c r="H23" s="386">
        <v>499</v>
      </c>
      <c r="I23" s="386">
        <v>1661</v>
      </c>
      <c r="J23" s="386">
        <v>1903</v>
      </c>
      <c r="K23" s="386">
        <v>1887</v>
      </c>
      <c r="L23" s="386">
        <v>1846</v>
      </c>
      <c r="M23" s="386">
        <v>2231</v>
      </c>
      <c r="N23" s="386">
        <v>1490</v>
      </c>
      <c r="O23" s="386">
        <v>383</v>
      </c>
      <c r="P23" s="386">
        <v>23</v>
      </c>
      <c r="Q23" s="386">
        <v>7905</v>
      </c>
      <c r="R23" s="386">
        <v>1937</v>
      </c>
      <c r="S23" s="386">
        <v>40</v>
      </c>
      <c r="T23" s="386">
        <v>5905</v>
      </c>
      <c r="U23" s="386">
        <v>489</v>
      </c>
      <c r="V23" s="386">
        <v>1643</v>
      </c>
      <c r="W23" s="386">
        <v>1895</v>
      </c>
      <c r="X23" s="386">
        <v>1878</v>
      </c>
      <c r="Y23" s="386">
        <v>1830</v>
      </c>
      <c r="Z23" s="386">
        <v>2213</v>
      </c>
      <c r="AA23" s="386">
        <v>1483</v>
      </c>
      <c r="AB23" s="386">
        <v>379</v>
      </c>
      <c r="AC23" s="386">
        <v>23</v>
      </c>
      <c r="AD23" s="386">
        <v>3823</v>
      </c>
      <c r="AE23" s="386">
        <v>1771</v>
      </c>
      <c r="AF23" s="386">
        <v>11</v>
      </c>
      <c r="AG23" s="386">
        <v>2032</v>
      </c>
      <c r="AH23" s="386">
        <v>36</v>
      </c>
      <c r="AI23" s="386">
        <v>164</v>
      </c>
      <c r="AJ23" s="386">
        <v>462</v>
      </c>
      <c r="AK23" s="386">
        <v>1370</v>
      </c>
      <c r="AL23" s="386">
        <v>412</v>
      </c>
      <c r="AM23" s="386">
        <v>575</v>
      </c>
      <c r="AN23" s="386">
        <v>723</v>
      </c>
      <c r="AO23" s="386">
        <v>322</v>
      </c>
      <c r="AP23" s="386">
        <v>9</v>
      </c>
      <c r="AQ23" s="386">
        <v>96</v>
      </c>
      <c r="AR23" s="386">
        <v>0</v>
      </c>
      <c r="AS23" s="386">
        <v>0</v>
      </c>
      <c r="AT23" s="386">
        <v>96</v>
      </c>
      <c r="AU23" s="386">
        <v>0</v>
      </c>
      <c r="AV23" s="386">
        <v>0</v>
      </c>
      <c r="AW23" s="386">
        <v>96</v>
      </c>
      <c r="AX23" s="386">
        <v>0</v>
      </c>
      <c r="AY23" s="386">
        <v>29</v>
      </c>
      <c r="AZ23" s="386">
        <v>49</v>
      </c>
      <c r="BA23" s="386">
        <v>18</v>
      </c>
      <c r="BB23" s="386">
        <v>0</v>
      </c>
      <c r="BC23" s="386">
        <v>0</v>
      </c>
      <c r="BD23" s="386">
        <v>3497</v>
      </c>
      <c r="BE23" s="386">
        <v>136</v>
      </c>
      <c r="BF23" s="386">
        <v>28</v>
      </c>
      <c r="BG23" s="386">
        <v>3325</v>
      </c>
      <c r="BH23" s="386">
        <v>433</v>
      </c>
      <c r="BI23" s="386">
        <v>1192</v>
      </c>
      <c r="BJ23" s="386">
        <v>1276</v>
      </c>
      <c r="BK23" s="386">
        <v>424</v>
      </c>
      <c r="BL23" s="386">
        <v>1235</v>
      </c>
      <c r="BM23" s="386">
        <v>1366</v>
      </c>
      <c r="BN23" s="386">
        <v>673</v>
      </c>
      <c r="BO23" s="386">
        <v>51</v>
      </c>
      <c r="BP23" s="386">
        <v>8</v>
      </c>
      <c r="BQ23" s="386">
        <v>489</v>
      </c>
      <c r="BR23" s="386">
        <v>30</v>
      </c>
      <c r="BS23" s="386">
        <v>1</v>
      </c>
      <c r="BT23" s="386">
        <v>452</v>
      </c>
      <c r="BU23" s="386">
        <v>20</v>
      </c>
      <c r="BV23" s="386">
        <v>287</v>
      </c>
      <c r="BW23" s="386">
        <v>61</v>
      </c>
      <c r="BX23" s="386">
        <v>84</v>
      </c>
      <c r="BY23" s="386">
        <v>154</v>
      </c>
      <c r="BZ23" s="386">
        <v>223</v>
      </c>
      <c r="CA23" s="386">
        <v>69</v>
      </c>
      <c r="CB23" s="386">
        <v>6</v>
      </c>
      <c r="CC23" s="386">
        <v>6</v>
      </c>
      <c r="CD23" s="386">
        <v>78</v>
      </c>
      <c r="CE23" s="386">
        <v>32</v>
      </c>
      <c r="CF23" s="386">
        <v>1</v>
      </c>
      <c r="CG23" s="386">
        <v>45</v>
      </c>
      <c r="CH23" s="386">
        <v>10</v>
      </c>
      <c r="CI23" s="386">
        <v>18</v>
      </c>
      <c r="CJ23" s="386">
        <v>8</v>
      </c>
      <c r="CK23" s="386">
        <v>9</v>
      </c>
      <c r="CL23" s="386">
        <v>16</v>
      </c>
      <c r="CM23" s="386">
        <v>18</v>
      </c>
      <c r="CN23" s="386">
        <v>7</v>
      </c>
      <c r="CO23" s="386">
        <v>4</v>
      </c>
      <c r="CP23" s="386">
        <v>0</v>
      </c>
      <c r="CQ23" s="386">
        <v>44</v>
      </c>
    </row>
    <row r="24" spans="1:95">
      <c r="A24" s="385"/>
      <c r="B24" s="397" t="s">
        <v>1333</v>
      </c>
      <c r="C24" s="386">
        <v>3546</v>
      </c>
      <c r="D24" s="386">
        <v>3485</v>
      </c>
      <c r="E24" s="386">
        <v>969</v>
      </c>
      <c r="F24" s="386">
        <v>43</v>
      </c>
      <c r="G24" s="386">
        <v>2451</v>
      </c>
      <c r="H24" s="386">
        <v>220</v>
      </c>
      <c r="I24" s="386">
        <v>918</v>
      </c>
      <c r="J24" s="386">
        <v>914</v>
      </c>
      <c r="K24" s="386">
        <v>399</v>
      </c>
      <c r="L24" s="386">
        <v>789</v>
      </c>
      <c r="M24" s="386">
        <v>1045</v>
      </c>
      <c r="N24" s="386">
        <v>544</v>
      </c>
      <c r="O24" s="386">
        <v>73</v>
      </c>
      <c r="P24" s="386">
        <v>22</v>
      </c>
      <c r="Q24" s="386">
        <v>3434</v>
      </c>
      <c r="R24" s="386">
        <v>950</v>
      </c>
      <c r="S24" s="386">
        <v>39</v>
      </c>
      <c r="T24" s="386">
        <v>2425</v>
      </c>
      <c r="U24" s="386">
        <v>217</v>
      </c>
      <c r="V24" s="386">
        <v>911</v>
      </c>
      <c r="W24" s="386">
        <v>908</v>
      </c>
      <c r="X24" s="386">
        <v>389</v>
      </c>
      <c r="Y24" s="386">
        <v>783</v>
      </c>
      <c r="Z24" s="386">
        <v>1039</v>
      </c>
      <c r="AA24" s="386">
        <v>530</v>
      </c>
      <c r="AB24" s="386">
        <v>73</v>
      </c>
      <c r="AC24" s="386">
        <v>20</v>
      </c>
      <c r="AD24" s="386">
        <v>1193</v>
      </c>
      <c r="AE24" s="386">
        <v>874</v>
      </c>
      <c r="AF24" s="386">
        <v>11</v>
      </c>
      <c r="AG24" s="386">
        <v>296</v>
      </c>
      <c r="AH24" s="386">
        <v>21</v>
      </c>
      <c r="AI24" s="386">
        <v>24</v>
      </c>
      <c r="AJ24" s="386">
        <v>97</v>
      </c>
      <c r="AK24" s="386">
        <v>154</v>
      </c>
      <c r="AL24" s="386">
        <v>59</v>
      </c>
      <c r="AM24" s="386">
        <v>94</v>
      </c>
      <c r="AN24" s="386">
        <v>105</v>
      </c>
      <c r="AO24" s="386">
        <v>38</v>
      </c>
      <c r="AP24" s="386">
        <v>12</v>
      </c>
      <c r="AQ24" s="386">
        <v>123</v>
      </c>
      <c r="AR24" s="386">
        <v>0</v>
      </c>
      <c r="AS24" s="386">
        <v>0</v>
      </c>
      <c r="AT24" s="386">
        <v>123</v>
      </c>
      <c r="AU24" s="386">
        <v>0</v>
      </c>
      <c r="AV24" s="386">
        <v>123</v>
      </c>
      <c r="AW24" s="386">
        <v>0</v>
      </c>
      <c r="AX24" s="386">
        <v>0</v>
      </c>
      <c r="AY24" s="386">
        <v>46</v>
      </c>
      <c r="AZ24" s="386">
        <v>77</v>
      </c>
      <c r="BA24" s="386">
        <v>0</v>
      </c>
      <c r="BB24" s="386">
        <v>0</v>
      </c>
      <c r="BC24" s="386">
        <v>0</v>
      </c>
      <c r="BD24" s="386">
        <v>2052</v>
      </c>
      <c r="BE24" s="386">
        <v>64</v>
      </c>
      <c r="BF24" s="386">
        <v>28</v>
      </c>
      <c r="BG24" s="386">
        <v>1958</v>
      </c>
      <c r="BH24" s="386">
        <v>193</v>
      </c>
      <c r="BI24" s="386">
        <v>756</v>
      </c>
      <c r="BJ24" s="386">
        <v>785</v>
      </c>
      <c r="BK24" s="386">
        <v>224</v>
      </c>
      <c r="BL24" s="386">
        <v>667</v>
      </c>
      <c r="BM24" s="386">
        <v>853</v>
      </c>
      <c r="BN24" s="386">
        <v>406</v>
      </c>
      <c r="BO24" s="386">
        <v>32</v>
      </c>
      <c r="BP24" s="386">
        <v>2</v>
      </c>
      <c r="BQ24" s="386">
        <v>66</v>
      </c>
      <c r="BR24" s="386">
        <v>12</v>
      </c>
      <c r="BS24" s="386">
        <v>0</v>
      </c>
      <c r="BT24" s="386">
        <v>48</v>
      </c>
      <c r="BU24" s="386">
        <v>3</v>
      </c>
      <c r="BV24" s="386">
        <v>8</v>
      </c>
      <c r="BW24" s="386">
        <v>26</v>
      </c>
      <c r="BX24" s="386">
        <v>11</v>
      </c>
      <c r="BY24" s="386">
        <v>11</v>
      </c>
      <c r="BZ24" s="386">
        <v>15</v>
      </c>
      <c r="CA24" s="386">
        <v>19</v>
      </c>
      <c r="CB24" s="386">
        <v>3</v>
      </c>
      <c r="CC24" s="386">
        <v>6</v>
      </c>
      <c r="CD24" s="386">
        <v>51</v>
      </c>
      <c r="CE24" s="386">
        <v>19</v>
      </c>
      <c r="CF24" s="386">
        <v>4</v>
      </c>
      <c r="CG24" s="386">
        <v>26</v>
      </c>
      <c r="CH24" s="386">
        <v>3</v>
      </c>
      <c r="CI24" s="386">
        <v>7</v>
      </c>
      <c r="CJ24" s="386">
        <v>6</v>
      </c>
      <c r="CK24" s="386">
        <v>10</v>
      </c>
      <c r="CL24" s="386">
        <v>6</v>
      </c>
      <c r="CM24" s="386">
        <v>6</v>
      </c>
      <c r="CN24" s="386">
        <v>14</v>
      </c>
      <c r="CO24" s="386">
        <v>0</v>
      </c>
      <c r="CP24" s="386">
        <v>2</v>
      </c>
      <c r="CQ24" s="386">
        <v>61</v>
      </c>
    </row>
    <row r="25" spans="1:95">
      <c r="A25" s="385"/>
      <c r="B25" s="397" t="s">
        <v>1334</v>
      </c>
      <c r="C25" s="386">
        <v>7884</v>
      </c>
      <c r="D25" s="386">
        <v>7754</v>
      </c>
      <c r="E25" s="386">
        <v>3586</v>
      </c>
      <c r="F25" s="386">
        <v>118</v>
      </c>
      <c r="G25" s="386">
        <v>4030</v>
      </c>
      <c r="H25" s="386">
        <v>691</v>
      </c>
      <c r="I25" s="386">
        <v>1192</v>
      </c>
      <c r="J25" s="386">
        <v>1730</v>
      </c>
      <c r="K25" s="386">
        <v>417</v>
      </c>
      <c r="L25" s="386">
        <v>1711</v>
      </c>
      <c r="M25" s="386">
        <v>1576</v>
      </c>
      <c r="N25" s="386">
        <v>704</v>
      </c>
      <c r="O25" s="386">
        <v>39</v>
      </c>
      <c r="P25" s="386">
        <v>20</v>
      </c>
      <c r="Q25" s="386">
        <v>7652</v>
      </c>
      <c r="R25" s="386">
        <v>3527</v>
      </c>
      <c r="S25" s="386">
        <v>111</v>
      </c>
      <c r="T25" s="386">
        <v>3994</v>
      </c>
      <c r="U25" s="386">
        <v>687</v>
      </c>
      <c r="V25" s="386">
        <v>1177</v>
      </c>
      <c r="W25" s="386">
        <v>1717</v>
      </c>
      <c r="X25" s="386">
        <v>413</v>
      </c>
      <c r="Y25" s="386">
        <v>1695</v>
      </c>
      <c r="Z25" s="386">
        <v>1559</v>
      </c>
      <c r="AA25" s="386">
        <v>701</v>
      </c>
      <c r="AB25" s="386">
        <v>39</v>
      </c>
      <c r="AC25" s="386">
        <v>20</v>
      </c>
      <c r="AD25" s="386">
        <v>4717</v>
      </c>
      <c r="AE25" s="386">
        <v>3183</v>
      </c>
      <c r="AF25" s="386">
        <v>56</v>
      </c>
      <c r="AG25" s="386">
        <v>1462</v>
      </c>
      <c r="AH25" s="386">
        <v>53</v>
      </c>
      <c r="AI25" s="386">
        <v>98</v>
      </c>
      <c r="AJ25" s="386">
        <v>1070</v>
      </c>
      <c r="AK25" s="386">
        <v>241</v>
      </c>
      <c r="AL25" s="386">
        <v>354</v>
      </c>
      <c r="AM25" s="386">
        <v>651</v>
      </c>
      <c r="AN25" s="386">
        <v>434</v>
      </c>
      <c r="AO25" s="386">
        <v>23</v>
      </c>
      <c r="AP25" s="386">
        <v>16</v>
      </c>
      <c r="AQ25" s="386">
        <v>0</v>
      </c>
      <c r="AR25" s="386">
        <v>0</v>
      </c>
      <c r="AS25" s="386">
        <v>0</v>
      </c>
      <c r="AT25" s="386">
        <v>0</v>
      </c>
      <c r="AU25" s="386">
        <v>0</v>
      </c>
      <c r="AV25" s="386">
        <v>0</v>
      </c>
      <c r="AW25" s="386">
        <v>0</v>
      </c>
      <c r="AX25" s="386">
        <v>0</v>
      </c>
      <c r="AY25" s="386">
        <v>0</v>
      </c>
      <c r="AZ25" s="386">
        <v>0</v>
      </c>
      <c r="BA25" s="386">
        <v>0</v>
      </c>
      <c r="BB25" s="386">
        <v>0</v>
      </c>
      <c r="BC25" s="386">
        <v>0</v>
      </c>
      <c r="BD25" s="386">
        <v>2636</v>
      </c>
      <c r="BE25" s="386">
        <v>313</v>
      </c>
      <c r="BF25" s="386">
        <v>55</v>
      </c>
      <c r="BG25" s="386">
        <v>2267</v>
      </c>
      <c r="BH25" s="386">
        <v>607</v>
      </c>
      <c r="BI25" s="386">
        <v>921</v>
      </c>
      <c r="BJ25" s="386">
        <v>590</v>
      </c>
      <c r="BK25" s="386">
        <v>149</v>
      </c>
      <c r="BL25" s="386">
        <v>1216</v>
      </c>
      <c r="BM25" s="386">
        <v>811</v>
      </c>
      <c r="BN25" s="386">
        <v>224</v>
      </c>
      <c r="BO25" s="386">
        <v>16</v>
      </c>
      <c r="BP25" s="386">
        <v>1</v>
      </c>
      <c r="BQ25" s="386">
        <v>299</v>
      </c>
      <c r="BR25" s="386">
        <v>31</v>
      </c>
      <c r="BS25" s="386">
        <v>0</v>
      </c>
      <c r="BT25" s="386">
        <v>265</v>
      </c>
      <c r="BU25" s="386">
        <v>27</v>
      </c>
      <c r="BV25" s="386">
        <v>158</v>
      </c>
      <c r="BW25" s="386">
        <v>57</v>
      </c>
      <c r="BX25" s="386">
        <v>23</v>
      </c>
      <c r="BY25" s="386">
        <v>125</v>
      </c>
      <c r="BZ25" s="386">
        <v>97</v>
      </c>
      <c r="CA25" s="386">
        <v>43</v>
      </c>
      <c r="CB25" s="386">
        <v>0</v>
      </c>
      <c r="CC25" s="386">
        <v>3</v>
      </c>
      <c r="CD25" s="386">
        <v>102</v>
      </c>
      <c r="CE25" s="386">
        <v>59</v>
      </c>
      <c r="CF25" s="386">
        <v>7</v>
      </c>
      <c r="CG25" s="386">
        <v>36</v>
      </c>
      <c r="CH25" s="386">
        <v>4</v>
      </c>
      <c r="CI25" s="386">
        <v>15</v>
      </c>
      <c r="CJ25" s="386">
        <v>13</v>
      </c>
      <c r="CK25" s="386">
        <v>4</v>
      </c>
      <c r="CL25" s="386">
        <v>16</v>
      </c>
      <c r="CM25" s="386">
        <v>17</v>
      </c>
      <c r="CN25" s="386">
        <v>3</v>
      </c>
      <c r="CO25" s="386">
        <v>0</v>
      </c>
      <c r="CP25" s="386">
        <v>0</v>
      </c>
      <c r="CQ25" s="386">
        <v>130</v>
      </c>
    </row>
    <row r="26" spans="1:95">
      <c r="B26" s="397"/>
    </row>
    <row r="27" spans="1:95" s="395" customFormat="1">
      <c r="A27" s="395" t="s">
        <v>1845</v>
      </c>
      <c r="B27" s="396" t="s">
        <v>1648</v>
      </c>
      <c r="C27" s="395">
        <v>184280</v>
      </c>
      <c r="D27" s="395">
        <v>183676</v>
      </c>
      <c r="E27" s="395">
        <v>100689</v>
      </c>
      <c r="F27" s="395">
        <v>2125</v>
      </c>
      <c r="G27" s="395">
        <v>80499</v>
      </c>
      <c r="H27" s="395">
        <v>21907</v>
      </c>
      <c r="I27" s="395">
        <v>40993</v>
      </c>
      <c r="J27" s="395">
        <v>12133</v>
      </c>
      <c r="K27" s="395">
        <v>5463</v>
      </c>
      <c r="L27" s="395">
        <v>45845</v>
      </c>
      <c r="M27" s="395">
        <v>27693</v>
      </c>
      <c r="N27" s="395">
        <v>6363</v>
      </c>
      <c r="O27" s="395">
        <v>595</v>
      </c>
      <c r="P27" s="395">
        <v>349</v>
      </c>
      <c r="Q27" s="395">
        <v>181983</v>
      </c>
      <c r="R27" s="395">
        <v>99519</v>
      </c>
      <c r="S27" s="395">
        <v>2083</v>
      </c>
      <c r="T27" s="395">
        <v>80031</v>
      </c>
      <c r="U27" s="395">
        <v>21653</v>
      </c>
      <c r="V27" s="395">
        <v>40850</v>
      </c>
      <c r="W27" s="395">
        <v>12082</v>
      </c>
      <c r="X27" s="395">
        <v>5443</v>
      </c>
      <c r="Y27" s="395">
        <v>45495</v>
      </c>
      <c r="Z27" s="395">
        <v>27596</v>
      </c>
      <c r="AA27" s="395">
        <v>6342</v>
      </c>
      <c r="AB27" s="395">
        <v>595</v>
      </c>
      <c r="AC27" s="395">
        <v>336</v>
      </c>
      <c r="AD27" s="395">
        <v>101362</v>
      </c>
      <c r="AE27" s="395">
        <v>86833</v>
      </c>
      <c r="AF27" s="395">
        <v>218</v>
      </c>
      <c r="AG27" s="395">
        <v>14177</v>
      </c>
      <c r="AH27" s="395">
        <v>424</v>
      </c>
      <c r="AI27" s="395">
        <v>1952</v>
      </c>
      <c r="AJ27" s="395">
        <v>7057</v>
      </c>
      <c r="AK27" s="395">
        <v>4744</v>
      </c>
      <c r="AL27" s="395">
        <v>3668</v>
      </c>
      <c r="AM27" s="395">
        <v>5562</v>
      </c>
      <c r="AN27" s="395">
        <v>4404</v>
      </c>
      <c r="AO27" s="395">
        <v>543</v>
      </c>
      <c r="AP27" s="395">
        <v>126</v>
      </c>
      <c r="AQ27" s="395">
        <v>15540</v>
      </c>
      <c r="AR27" s="395">
        <v>10</v>
      </c>
      <c r="AS27" s="395">
        <v>182</v>
      </c>
      <c r="AT27" s="395">
        <v>15348</v>
      </c>
      <c r="AU27" s="395">
        <v>54</v>
      </c>
      <c r="AV27" s="395">
        <v>14313</v>
      </c>
      <c r="AW27" s="395">
        <v>937</v>
      </c>
      <c r="AX27" s="395">
        <v>44</v>
      </c>
      <c r="AY27" s="395">
        <v>6443</v>
      </c>
      <c r="AZ27" s="395">
        <v>8434</v>
      </c>
      <c r="BA27" s="395">
        <v>468</v>
      </c>
      <c r="BB27" s="395">
        <v>3</v>
      </c>
      <c r="BC27" s="395">
        <v>0</v>
      </c>
      <c r="BD27" s="395">
        <v>56571</v>
      </c>
      <c r="BE27" s="395">
        <v>12061</v>
      </c>
      <c r="BF27" s="395">
        <v>1582</v>
      </c>
      <c r="BG27" s="395">
        <v>42759</v>
      </c>
      <c r="BH27" s="395">
        <v>20719</v>
      </c>
      <c r="BI27" s="395">
        <v>17958</v>
      </c>
      <c r="BJ27" s="395">
        <v>3548</v>
      </c>
      <c r="BK27" s="395">
        <v>531</v>
      </c>
      <c r="BL27" s="395">
        <v>31563</v>
      </c>
      <c r="BM27" s="395">
        <v>9867</v>
      </c>
      <c r="BN27" s="395">
        <v>1283</v>
      </c>
      <c r="BO27" s="395">
        <v>43</v>
      </c>
      <c r="BP27" s="395">
        <v>166</v>
      </c>
      <c r="BQ27" s="395">
        <v>8510</v>
      </c>
      <c r="BR27" s="395">
        <v>615</v>
      </c>
      <c r="BS27" s="395">
        <v>101</v>
      </c>
      <c r="BT27" s="395">
        <v>7747</v>
      </c>
      <c r="BU27" s="395">
        <v>456</v>
      </c>
      <c r="BV27" s="395">
        <v>6627</v>
      </c>
      <c r="BW27" s="395">
        <v>540</v>
      </c>
      <c r="BX27" s="395">
        <v>124</v>
      </c>
      <c r="BY27" s="395">
        <v>3821</v>
      </c>
      <c r="BZ27" s="395">
        <v>3733</v>
      </c>
      <c r="CA27" s="395">
        <v>187</v>
      </c>
      <c r="CB27" s="395">
        <v>6</v>
      </c>
      <c r="CC27" s="395">
        <v>44</v>
      </c>
      <c r="CD27" s="395">
        <v>1693</v>
      </c>
      <c r="CE27" s="395">
        <v>1170</v>
      </c>
      <c r="CF27" s="395">
        <v>42</v>
      </c>
      <c r="CG27" s="395">
        <v>468</v>
      </c>
      <c r="CH27" s="395">
        <v>254</v>
      </c>
      <c r="CI27" s="395">
        <v>143</v>
      </c>
      <c r="CJ27" s="395">
        <v>51</v>
      </c>
      <c r="CK27" s="395">
        <v>20</v>
      </c>
      <c r="CL27" s="395">
        <v>350</v>
      </c>
      <c r="CM27" s="395">
        <v>97</v>
      </c>
      <c r="CN27" s="395">
        <v>21</v>
      </c>
      <c r="CO27" s="395">
        <v>0</v>
      </c>
      <c r="CP27" s="395">
        <v>13</v>
      </c>
      <c r="CQ27" s="395">
        <v>604</v>
      </c>
    </row>
    <row r="28" spans="1:95">
      <c r="A28" s="385"/>
      <c r="B28" s="397" t="s">
        <v>1336</v>
      </c>
      <c r="C28" s="386">
        <v>12463</v>
      </c>
      <c r="D28" s="386">
        <v>12438</v>
      </c>
      <c r="E28" s="386">
        <v>8711</v>
      </c>
      <c r="F28" s="386">
        <v>90</v>
      </c>
      <c r="G28" s="386">
        <v>3628</v>
      </c>
      <c r="H28" s="386">
        <v>1513</v>
      </c>
      <c r="I28" s="386">
        <v>2045</v>
      </c>
      <c r="J28" s="386">
        <v>70</v>
      </c>
      <c r="K28" s="386">
        <v>0</v>
      </c>
      <c r="L28" s="386">
        <v>2593</v>
      </c>
      <c r="M28" s="386">
        <v>1026</v>
      </c>
      <c r="N28" s="386">
        <v>9</v>
      </c>
      <c r="O28" s="386">
        <v>0</v>
      </c>
      <c r="P28" s="386">
        <v>9</v>
      </c>
      <c r="Q28" s="386">
        <v>12344</v>
      </c>
      <c r="R28" s="386">
        <v>8625</v>
      </c>
      <c r="S28" s="386">
        <v>89</v>
      </c>
      <c r="T28" s="386">
        <v>3621</v>
      </c>
      <c r="U28" s="386">
        <v>1507</v>
      </c>
      <c r="V28" s="386">
        <v>2044</v>
      </c>
      <c r="W28" s="386">
        <v>70</v>
      </c>
      <c r="X28" s="386">
        <v>0</v>
      </c>
      <c r="Y28" s="386">
        <v>2586</v>
      </c>
      <c r="Z28" s="386">
        <v>1026</v>
      </c>
      <c r="AA28" s="386">
        <v>9</v>
      </c>
      <c r="AB28" s="386">
        <v>0</v>
      </c>
      <c r="AC28" s="386">
        <v>9</v>
      </c>
      <c r="AD28" s="386">
        <v>7895</v>
      </c>
      <c r="AE28" s="386">
        <v>7840</v>
      </c>
      <c r="AF28" s="386">
        <v>26</v>
      </c>
      <c r="AG28" s="386">
        <v>27</v>
      </c>
      <c r="AH28" s="386">
        <v>24</v>
      </c>
      <c r="AI28" s="386">
        <v>3</v>
      </c>
      <c r="AJ28" s="386">
        <v>0</v>
      </c>
      <c r="AK28" s="386">
        <v>0</v>
      </c>
      <c r="AL28" s="386">
        <v>24</v>
      </c>
      <c r="AM28" s="386">
        <v>3</v>
      </c>
      <c r="AN28" s="386">
        <v>0</v>
      </c>
      <c r="AO28" s="386">
        <v>0</v>
      </c>
      <c r="AP28" s="386">
        <v>2</v>
      </c>
      <c r="AQ28" s="386">
        <v>1484</v>
      </c>
      <c r="AR28" s="386">
        <v>0</v>
      </c>
      <c r="AS28" s="386">
        <v>0</v>
      </c>
      <c r="AT28" s="386">
        <v>1484</v>
      </c>
      <c r="AU28" s="386">
        <v>0</v>
      </c>
      <c r="AV28" s="386">
        <v>1484</v>
      </c>
      <c r="AW28" s="386">
        <v>0</v>
      </c>
      <c r="AX28" s="386">
        <v>0</v>
      </c>
      <c r="AY28" s="386">
        <v>696</v>
      </c>
      <c r="AZ28" s="386">
        <v>788</v>
      </c>
      <c r="BA28" s="386">
        <v>0</v>
      </c>
      <c r="BB28" s="386">
        <v>0</v>
      </c>
      <c r="BC28" s="386">
        <v>0</v>
      </c>
      <c r="BD28" s="386">
        <v>2801</v>
      </c>
      <c r="BE28" s="386">
        <v>752</v>
      </c>
      <c r="BF28" s="386">
        <v>44</v>
      </c>
      <c r="BG28" s="386">
        <v>1998</v>
      </c>
      <c r="BH28" s="386">
        <v>1461</v>
      </c>
      <c r="BI28" s="386">
        <v>537</v>
      </c>
      <c r="BJ28" s="386">
        <v>0</v>
      </c>
      <c r="BK28" s="386">
        <v>0</v>
      </c>
      <c r="BL28" s="386">
        <v>1812</v>
      </c>
      <c r="BM28" s="386">
        <v>186</v>
      </c>
      <c r="BN28" s="386">
        <v>0</v>
      </c>
      <c r="BO28" s="386">
        <v>0</v>
      </c>
      <c r="BP28" s="386">
        <v>7</v>
      </c>
      <c r="BQ28" s="386">
        <v>164</v>
      </c>
      <c r="BR28" s="386">
        <v>33</v>
      </c>
      <c r="BS28" s="386">
        <v>19</v>
      </c>
      <c r="BT28" s="386">
        <v>112</v>
      </c>
      <c r="BU28" s="386">
        <v>22</v>
      </c>
      <c r="BV28" s="386">
        <v>20</v>
      </c>
      <c r="BW28" s="386">
        <v>70</v>
      </c>
      <c r="BX28" s="386">
        <v>0</v>
      </c>
      <c r="BY28" s="386">
        <v>54</v>
      </c>
      <c r="BZ28" s="386">
        <v>49</v>
      </c>
      <c r="CA28" s="386">
        <v>9</v>
      </c>
      <c r="CB28" s="386">
        <v>0</v>
      </c>
      <c r="CC28" s="386">
        <v>0</v>
      </c>
      <c r="CD28" s="386">
        <v>94</v>
      </c>
      <c r="CE28" s="386">
        <v>86</v>
      </c>
      <c r="CF28" s="386">
        <v>1</v>
      </c>
      <c r="CG28" s="386">
        <v>7</v>
      </c>
      <c r="CH28" s="386">
        <v>6</v>
      </c>
      <c r="CI28" s="386">
        <v>1</v>
      </c>
      <c r="CJ28" s="386">
        <v>0</v>
      </c>
      <c r="CK28" s="386">
        <v>0</v>
      </c>
      <c r="CL28" s="386">
        <v>7</v>
      </c>
      <c r="CM28" s="386">
        <v>0</v>
      </c>
      <c r="CN28" s="386">
        <v>0</v>
      </c>
      <c r="CO28" s="386">
        <v>0</v>
      </c>
      <c r="CP28" s="386">
        <v>0</v>
      </c>
      <c r="CQ28" s="386">
        <v>25</v>
      </c>
    </row>
    <row r="29" spans="1:95">
      <c r="A29" s="385"/>
      <c r="B29" s="397" t="s">
        <v>1337</v>
      </c>
      <c r="C29" s="386">
        <v>10736</v>
      </c>
      <c r="D29" s="386">
        <v>10674</v>
      </c>
      <c r="E29" s="386">
        <v>3632</v>
      </c>
      <c r="F29" s="386">
        <v>73</v>
      </c>
      <c r="G29" s="386">
        <v>6958</v>
      </c>
      <c r="H29" s="386">
        <v>1505</v>
      </c>
      <c r="I29" s="386">
        <v>2929</v>
      </c>
      <c r="J29" s="386">
        <v>1267</v>
      </c>
      <c r="K29" s="386">
        <v>1257</v>
      </c>
      <c r="L29" s="386">
        <v>3436</v>
      </c>
      <c r="M29" s="386">
        <v>2352</v>
      </c>
      <c r="N29" s="386">
        <v>960</v>
      </c>
      <c r="O29" s="386">
        <v>210</v>
      </c>
      <c r="P29" s="386">
        <v>11</v>
      </c>
      <c r="Q29" s="386">
        <v>10581</v>
      </c>
      <c r="R29" s="386">
        <v>3593</v>
      </c>
      <c r="S29" s="386">
        <v>72</v>
      </c>
      <c r="T29" s="386">
        <v>6905</v>
      </c>
      <c r="U29" s="386">
        <v>1489</v>
      </c>
      <c r="V29" s="386">
        <v>2907</v>
      </c>
      <c r="W29" s="386">
        <v>1255</v>
      </c>
      <c r="X29" s="386">
        <v>1254</v>
      </c>
      <c r="Y29" s="386">
        <v>3406</v>
      </c>
      <c r="Z29" s="386">
        <v>2331</v>
      </c>
      <c r="AA29" s="386">
        <v>958</v>
      </c>
      <c r="AB29" s="386">
        <v>210</v>
      </c>
      <c r="AC29" s="386">
        <v>11</v>
      </c>
      <c r="AD29" s="386">
        <v>4890</v>
      </c>
      <c r="AE29" s="386">
        <v>2993</v>
      </c>
      <c r="AF29" s="386">
        <v>3</v>
      </c>
      <c r="AG29" s="386">
        <v>1892</v>
      </c>
      <c r="AH29" s="386">
        <v>32</v>
      </c>
      <c r="AI29" s="386">
        <v>72</v>
      </c>
      <c r="AJ29" s="386">
        <v>679</v>
      </c>
      <c r="AK29" s="386">
        <v>1109</v>
      </c>
      <c r="AL29" s="386">
        <v>356</v>
      </c>
      <c r="AM29" s="386">
        <v>616</v>
      </c>
      <c r="AN29" s="386">
        <v>730</v>
      </c>
      <c r="AO29" s="386">
        <v>190</v>
      </c>
      <c r="AP29" s="386">
        <v>2</v>
      </c>
      <c r="AQ29" s="386">
        <v>956</v>
      </c>
      <c r="AR29" s="386">
        <v>0</v>
      </c>
      <c r="AS29" s="386">
        <v>0</v>
      </c>
      <c r="AT29" s="386">
        <v>956</v>
      </c>
      <c r="AU29" s="386">
        <v>0</v>
      </c>
      <c r="AV29" s="386">
        <v>956</v>
      </c>
      <c r="AW29" s="386">
        <v>0</v>
      </c>
      <c r="AX29" s="386">
        <v>0</v>
      </c>
      <c r="AY29" s="386">
        <v>408</v>
      </c>
      <c r="AZ29" s="386">
        <v>548</v>
      </c>
      <c r="BA29" s="386">
        <v>0</v>
      </c>
      <c r="BB29" s="386">
        <v>0</v>
      </c>
      <c r="BC29" s="386">
        <v>0</v>
      </c>
      <c r="BD29" s="386">
        <v>4142</v>
      </c>
      <c r="BE29" s="386">
        <v>574</v>
      </c>
      <c r="BF29" s="386">
        <v>68</v>
      </c>
      <c r="BG29" s="386">
        <v>3494</v>
      </c>
      <c r="BH29" s="386">
        <v>1424</v>
      </c>
      <c r="BI29" s="386">
        <v>1452</v>
      </c>
      <c r="BJ29" s="386">
        <v>502</v>
      </c>
      <c r="BK29" s="386">
        <v>116</v>
      </c>
      <c r="BL29" s="386">
        <v>2360</v>
      </c>
      <c r="BM29" s="386">
        <v>921</v>
      </c>
      <c r="BN29" s="386">
        <v>197</v>
      </c>
      <c r="BO29" s="386">
        <v>16</v>
      </c>
      <c r="BP29" s="386">
        <v>6</v>
      </c>
      <c r="BQ29" s="386">
        <v>593</v>
      </c>
      <c r="BR29" s="386">
        <v>26</v>
      </c>
      <c r="BS29" s="386">
        <v>1</v>
      </c>
      <c r="BT29" s="386">
        <v>563</v>
      </c>
      <c r="BU29" s="386">
        <v>33</v>
      </c>
      <c r="BV29" s="386">
        <v>427</v>
      </c>
      <c r="BW29" s="386">
        <v>74</v>
      </c>
      <c r="BX29" s="386">
        <v>29</v>
      </c>
      <c r="BY29" s="386">
        <v>282</v>
      </c>
      <c r="BZ29" s="386">
        <v>246</v>
      </c>
      <c r="CA29" s="386">
        <v>31</v>
      </c>
      <c r="CB29" s="386">
        <v>4</v>
      </c>
      <c r="CC29" s="386">
        <v>3</v>
      </c>
      <c r="CD29" s="386">
        <v>93</v>
      </c>
      <c r="CE29" s="386">
        <v>39</v>
      </c>
      <c r="CF29" s="386">
        <v>1</v>
      </c>
      <c r="CG29" s="386">
        <v>53</v>
      </c>
      <c r="CH29" s="386">
        <v>16</v>
      </c>
      <c r="CI29" s="386">
        <v>22</v>
      </c>
      <c r="CJ29" s="386">
        <v>12</v>
      </c>
      <c r="CK29" s="386">
        <v>3</v>
      </c>
      <c r="CL29" s="386">
        <v>30</v>
      </c>
      <c r="CM29" s="386">
        <v>21</v>
      </c>
      <c r="CN29" s="386">
        <v>2</v>
      </c>
      <c r="CO29" s="386">
        <v>0</v>
      </c>
      <c r="CP29" s="386">
        <v>0</v>
      </c>
      <c r="CQ29" s="386">
        <v>62</v>
      </c>
    </row>
    <row r="30" spans="1:95">
      <c r="A30" s="385"/>
      <c r="B30" s="397" t="s">
        <v>1338</v>
      </c>
      <c r="C30" s="386">
        <v>12238</v>
      </c>
      <c r="D30" s="386">
        <v>12201</v>
      </c>
      <c r="E30" s="386">
        <v>5630</v>
      </c>
      <c r="F30" s="386">
        <v>143</v>
      </c>
      <c r="G30" s="386">
        <v>6415</v>
      </c>
      <c r="H30" s="386">
        <v>1342</v>
      </c>
      <c r="I30" s="386">
        <v>2428</v>
      </c>
      <c r="J30" s="386">
        <v>2547</v>
      </c>
      <c r="K30" s="386">
        <v>95</v>
      </c>
      <c r="L30" s="386">
        <v>3245</v>
      </c>
      <c r="M30" s="386">
        <v>2474</v>
      </c>
      <c r="N30" s="386">
        <v>688</v>
      </c>
      <c r="O30" s="386">
        <v>5</v>
      </c>
      <c r="P30" s="386">
        <v>13</v>
      </c>
      <c r="Q30" s="386">
        <v>12041</v>
      </c>
      <c r="R30" s="386">
        <v>5519</v>
      </c>
      <c r="S30" s="386">
        <v>141</v>
      </c>
      <c r="T30" s="386">
        <v>6370</v>
      </c>
      <c r="U30" s="386">
        <v>1318</v>
      </c>
      <c r="V30" s="386">
        <v>2420</v>
      </c>
      <c r="W30" s="386">
        <v>2534</v>
      </c>
      <c r="X30" s="386">
        <v>95</v>
      </c>
      <c r="Y30" s="386">
        <v>3217</v>
      </c>
      <c r="Z30" s="386">
        <v>2464</v>
      </c>
      <c r="AA30" s="386">
        <v>681</v>
      </c>
      <c r="AB30" s="386">
        <v>5</v>
      </c>
      <c r="AC30" s="386">
        <v>11</v>
      </c>
      <c r="AD30" s="386">
        <v>6302</v>
      </c>
      <c r="AE30" s="386">
        <v>4784</v>
      </c>
      <c r="AF30" s="386">
        <v>21</v>
      </c>
      <c r="AG30" s="386">
        <v>1486</v>
      </c>
      <c r="AH30" s="386">
        <v>57</v>
      </c>
      <c r="AI30" s="386">
        <v>133</v>
      </c>
      <c r="AJ30" s="386">
        <v>1247</v>
      </c>
      <c r="AK30" s="386">
        <v>49</v>
      </c>
      <c r="AL30" s="386">
        <v>455</v>
      </c>
      <c r="AM30" s="386">
        <v>697</v>
      </c>
      <c r="AN30" s="386">
        <v>332</v>
      </c>
      <c r="AO30" s="386">
        <v>2</v>
      </c>
      <c r="AP30" s="386">
        <v>11</v>
      </c>
      <c r="AQ30" s="386">
        <v>44</v>
      </c>
      <c r="AR30" s="386">
        <v>0</v>
      </c>
      <c r="AS30" s="386">
        <v>0</v>
      </c>
      <c r="AT30" s="386">
        <v>44</v>
      </c>
      <c r="AU30" s="386">
        <v>0</v>
      </c>
      <c r="AV30" s="386">
        <v>0</v>
      </c>
      <c r="AW30" s="386">
        <v>0</v>
      </c>
      <c r="AX30" s="386">
        <v>44</v>
      </c>
      <c r="AY30" s="386">
        <v>0</v>
      </c>
      <c r="AZ30" s="386">
        <v>16</v>
      </c>
      <c r="BA30" s="386">
        <v>25</v>
      </c>
      <c r="BB30" s="386">
        <v>3</v>
      </c>
      <c r="BC30" s="386">
        <v>0</v>
      </c>
      <c r="BD30" s="386">
        <v>5102</v>
      </c>
      <c r="BE30" s="386">
        <v>707</v>
      </c>
      <c r="BF30" s="386">
        <v>119</v>
      </c>
      <c r="BG30" s="386">
        <v>4276</v>
      </c>
      <c r="BH30" s="386">
        <v>1222</v>
      </c>
      <c r="BI30" s="386">
        <v>1934</v>
      </c>
      <c r="BJ30" s="386">
        <v>1115</v>
      </c>
      <c r="BK30" s="386">
        <v>2</v>
      </c>
      <c r="BL30" s="386">
        <v>2475</v>
      </c>
      <c r="BM30" s="386">
        <v>1511</v>
      </c>
      <c r="BN30" s="386">
        <v>287</v>
      </c>
      <c r="BO30" s="386">
        <v>0</v>
      </c>
      <c r="BP30" s="386">
        <v>0</v>
      </c>
      <c r="BQ30" s="386">
        <v>593</v>
      </c>
      <c r="BR30" s="386">
        <v>28</v>
      </c>
      <c r="BS30" s="386">
        <v>1</v>
      </c>
      <c r="BT30" s="386">
        <v>564</v>
      </c>
      <c r="BU30" s="386">
        <v>39</v>
      </c>
      <c r="BV30" s="386">
        <v>353</v>
      </c>
      <c r="BW30" s="386">
        <v>172</v>
      </c>
      <c r="BX30" s="386">
        <v>0</v>
      </c>
      <c r="BY30" s="386">
        <v>287</v>
      </c>
      <c r="BZ30" s="386">
        <v>240</v>
      </c>
      <c r="CA30" s="386">
        <v>37</v>
      </c>
      <c r="CB30" s="386">
        <v>0</v>
      </c>
      <c r="CC30" s="386">
        <v>0</v>
      </c>
      <c r="CD30" s="386">
        <v>160</v>
      </c>
      <c r="CE30" s="386">
        <v>111</v>
      </c>
      <c r="CF30" s="386">
        <v>2</v>
      </c>
      <c r="CG30" s="386">
        <v>45</v>
      </c>
      <c r="CH30" s="386">
        <v>24</v>
      </c>
      <c r="CI30" s="386">
        <v>8</v>
      </c>
      <c r="CJ30" s="386">
        <v>13</v>
      </c>
      <c r="CK30" s="386">
        <v>0</v>
      </c>
      <c r="CL30" s="386">
        <v>28</v>
      </c>
      <c r="CM30" s="386">
        <v>10</v>
      </c>
      <c r="CN30" s="386">
        <v>7</v>
      </c>
      <c r="CO30" s="386">
        <v>0</v>
      </c>
      <c r="CP30" s="386">
        <v>2</v>
      </c>
      <c r="CQ30" s="386">
        <v>37</v>
      </c>
    </row>
    <row r="31" spans="1:95">
      <c r="A31" s="385"/>
      <c r="B31" s="397" t="s">
        <v>1339</v>
      </c>
      <c r="C31" s="386">
        <v>4735</v>
      </c>
      <c r="D31" s="386">
        <v>4735</v>
      </c>
      <c r="E31" s="386">
        <v>217</v>
      </c>
      <c r="F31" s="386">
        <v>7</v>
      </c>
      <c r="G31" s="386">
        <v>4511</v>
      </c>
      <c r="H31" s="386">
        <v>39</v>
      </c>
      <c r="I31" s="386">
        <v>4361</v>
      </c>
      <c r="J31" s="386">
        <v>111</v>
      </c>
      <c r="K31" s="386">
        <v>0</v>
      </c>
      <c r="L31" s="386">
        <v>1832</v>
      </c>
      <c r="M31" s="386">
        <v>2614</v>
      </c>
      <c r="N31" s="386">
        <v>65</v>
      </c>
      <c r="O31" s="386">
        <v>0</v>
      </c>
      <c r="P31" s="386">
        <v>0</v>
      </c>
      <c r="Q31" s="386">
        <v>4734</v>
      </c>
      <c r="R31" s="386">
        <v>216</v>
      </c>
      <c r="S31" s="386">
        <v>7</v>
      </c>
      <c r="T31" s="386">
        <v>4511</v>
      </c>
      <c r="U31" s="386">
        <v>39</v>
      </c>
      <c r="V31" s="386">
        <v>4361</v>
      </c>
      <c r="W31" s="386">
        <v>111</v>
      </c>
      <c r="X31" s="386">
        <v>0</v>
      </c>
      <c r="Y31" s="386">
        <v>1832</v>
      </c>
      <c r="Z31" s="386">
        <v>2614</v>
      </c>
      <c r="AA31" s="386">
        <v>65</v>
      </c>
      <c r="AB31" s="386">
        <v>0</v>
      </c>
      <c r="AC31" s="386">
        <v>0</v>
      </c>
      <c r="AD31" s="386">
        <v>971</v>
      </c>
      <c r="AE31" s="386">
        <v>203</v>
      </c>
      <c r="AF31" s="386">
        <v>7</v>
      </c>
      <c r="AG31" s="386">
        <v>761</v>
      </c>
      <c r="AH31" s="386">
        <v>0</v>
      </c>
      <c r="AI31" s="386">
        <v>761</v>
      </c>
      <c r="AJ31" s="386">
        <v>0</v>
      </c>
      <c r="AK31" s="386">
        <v>0</v>
      </c>
      <c r="AL31" s="386">
        <v>318</v>
      </c>
      <c r="AM31" s="386">
        <v>443</v>
      </c>
      <c r="AN31" s="386">
        <v>0</v>
      </c>
      <c r="AO31" s="386">
        <v>0</v>
      </c>
      <c r="AP31" s="386">
        <v>0</v>
      </c>
      <c r="AQ31" s="386">
        <v>1671</v>
      </c>
      <c r="AR31" s="386">
        <v>0</v>
      </c>
      <c r="AS31" s="386">
        <v>0</v>
      </c>
      <c r="AT31" s="386">
        <v>1671</v>
      </c>
      <c r="AU31" s="386">
        <v>0</v>
      </c>
      <c r="AV31" s="386">
        <v>1560</v>
      </c>
      <c r="AW31" s="386">
        <v>111</v>
      </c>
      <c r="AX31" s="386">
        <v>0</v>
      </c>
      <c r="AY31" s="386">
        <v>640</v>
      </c>
      <c r="AZ31" s="386">
        <v>966</v>
      </c>
      <c r="BA31" s="386">
        <v>65</v>
      </c>
      <c r="BB31" s="386">
        <v>0</v>
      </c>
      <c r="BC31" s="386">
        <v>0</v>
      </c>
      <c r="BD31" s="386">
        <v>123</v>
      </c>
      <c r="BE31" s="386">
        <v>8</v>
      </c>
      <c r="BF31" s="386">
        <v>0</v>
      </c>
      <c r="BG31" s="386">
        <v>115</v>
      </c>
      <c r="BH31" s="386">
        <v>37</v>
      </c>
      <c r="BI31" s="386">
        <v>78</v>
      </c>
      <c r="BJ31" s="386">
        <v>0</v>
      </c>
      <c r="BK31" s="386">
        <v>0</v>
      </c>
      <c r="BL31" s="386">
        <v>68</v>
      </c>
      <c r="BM31" s="386">
        <v>47</v>
      </c>
      <c r="BN31" s="386">
        <v>0</v>
      </c>
      <c r="BO31" s="386">
        <v>0</v>
      </c>
      <c r="BP31" s="386">
        <v>0</v>
      </c>
      <c r="BQ31" s="386">
        <v>1969</v>
      </c>
      <c r="BR31" s="386">
        <v>5</v>
      </c>
      <c r="BS31" s="386">
        <v>0</v>
      </c>
      <c r="BT31" s="386">
        <v>1964</v>
      </c>
      <c r="BU31" s="386">
        <v>2</v>
      </c>
      <c r="BV31" s="386">
        <v>1962</v>
      </c>
      <c r="BW31" s="386">
        <v>0</v>
      </c>
      <c r="BX31" s="386">
        <v>0</v>
      </c>
      <c r="BY31" s="386">
        <v>806</v>
      </c>
      <c r="BZ31" s="386">
        <v>1158</v>
      </c>
      <c r="CA31" s="386">
        <v>0</v>
      </c>
      <c r="CB31" s="386">
        <v>0</v>
      </c>
      <c r="CC31" s="386">
        <v>0</v>
      </c>
      <c r="CD31" s="386">
        <v>1</v>
      </c>
      <c r="CE31" s="386">
        <v>1</v>
      </c>
      <c r="CF31" s="386">
        <v>0</v>
      </c>
      <c r="CG31" s="386">
        <v>0</v>
      </c>
      <c r="CH31" s="386">
        <v>0</v>
      </c>
      <c r="CI31" s="386">
        <v>0</v>
      </c>
      <c r="CJ31" s="386">
        <v>0</v>
      </c>
      <c r="CK31" s="386">
        <v>0</v>
      </c>
      <c r="CL31" s="386">
        <v>0</v>
      </c>
      <c r="CM31" s="386">
        <v>0</v>
      </c>
      <c r="CN31" s="386">
        <v>0</v>
      </c>
      <c r="CO31" s="386">
        <v>0</v>
      </c>
      <c r="CP31" s="386">
        <v>0</v>
      </c>
      <c r="CQ31" s="386">
        <v>0</v>
      </c>
    </row>
    <row r="32" spans="1:95">
      <c r="A32" s="385"/>
      <c r="B32" s="397" t="s">
        <v>1340</v>
      </c>
      <c r="C32" s="386">
        <v>7518</v>
      </c>
      <c r="D32" s="386">
        <v>7489</v>
      </c>
      <c r="E32" s="386">
        <v>3386</v>
      </c>
      <c r="F32" s="386">
        <v>66</v>
      </c>
      <c r="G32" s="386">
        <v>4018</v>
      </c>
      <c r="H32" s="386">
        <v>1110</v>
      </c>
      <c r="I32" s="386">
        <v>1738</v>
      </c>
      <c r="J32" s="386">
        <v>636</v>
      </c>
      <c r="K32" s="386">
        <v>534</v>
      </c>
      <c r="L32" s="386">
        <v>2186</v>
      </c>
      <c r="M32" s="386">
        <v>1225</v>
      </c>
      <c r="N32" s="386">
        <v>515</v>
      </c>
      <c r="O32" s="386">
        <v>92</v>
      </c>
      <c r="P32" s="386">
        <v>19</v>
      </c>
      <c r="Q32" s="386">
        <v>7399</v>
      </c>
      <c r="R32" s="386">
        <v>3321</v>
      </c>
      <c r="S32" s="386">
        <v>58</v>
      </c>
      <c r="T32" s="386">
        <v>4002</v>
      </c>
      <c r="U32" s="386">
        <v>1103</v>
      </c>
      <c r="V32" s="386">
        <v>1729</v>
      </c>
      <c r="W32" s="386">
        <v>636</v>
      </c>
      <c r="X32" s="386">
        <v>534</v>
      </c>
      <c r="Y32" s="386">
        <v>2175</v>
      </c>
      <c r="Z32" s="386">
        <v>1220</v>
      </c>
      <c r="AA32" s="386">
        <v>515</v>
      </c>
      <c r="AB32" s="386">
        <v>92</v>
      </c>
      <c r="AC32" s="386">
        <v>18</v>
      </c>
      <c r="AD32" s="386">
        <v>3250</v>
      </c>
      <c r="AE32" s="386">
        <v>2708</v>
      </c>
      <c r="AF32" s="386">
        <v>4</v>
      </c>
      <c r="AG32" s="386">
        <v>538</v>
      </c>
      <c r="AH32" s="386">
        <v>25</v>
      </c>
      <c r="AI32" s="386">
        <v>21</v>
      </c>
      <c r="AJ32" s="386">
        <v>2</v>
      </c>
      <c r="AK32" s="386">
        <v>490</v>
      </c>
      <c r="AL32" s="386">
        <v>110</v>
      </c>
      <c r="AM32" s="386">
        <v>157</v>
      </c>
      <c r="AN32" s="386">
        <v>185</v>
      </c>
      <c r="AO32" s="386">
        <v>86</v>
      </c>
      <c r="AP32" s="386">
        <v>0</v>
      </c>
      <c r="AQ32" s="386">
        <v>1364</v>
      </c>
      <c r="AR32" s="386">
        <v>0</v>
      </c>
      <c r="AS32" s="386">
        <v>0</v>
      </c>
      <c r="AT32" s="386">
        <v>1364</v>
      </c>
      <c r="AU32" s="386">
        <v>4</v>
      </c>
      <c r="AV32" s="386">
        <v>735</v>
      </c>
      <c r="AW32" s="386">
        <v>625</v>
      </c>
      <c r="AX32" s="386">
        <v>0</v>
      </c>
      <c r="AY32" s="386">
        <v>400</v>
      </c>
      <c r="AZ32" s="386">
        <v>662</v>
      </c>
      <c r="BA32" s="386">
        <v>302</v>
      </c>
      <c r="BB32" s="386">
        <v>0</v>
      </c>
      <c r="BC32" s="386">
        <v>0</v>
      </c>
      <c r="BD32" s="386">
        <v>2319</v>
      </c>
      <c r="BE32" s="386">
        <v>594</v>
      </c>
      <c r="BF32" s="386">
        <v>48</v>
      </c>
      <c r="BG32" s="386">
        <v>1661</v>
      </c>
      <c r="BH32" s="386">
        <v>1040</v>
      </c>
      <c r="BI32" s="386">
        <v>577</v>
      </c>
      <c r="BJ32" s="386">
        <v>9</v>
      </c>
      <c r="BK32" s="386">
        <v>35</v>
      </c>
      <c r="BL32" s="386">
        <v>1422</v>
      </c>
      <c r="BM32" s="386">
        <v>212</v>
      </c>
      <c r="BN32" s="386">
        <v>21</v>
      </c>
      <c r="BO32" s="386">
        <v>6</v>
      </c>
      <c r="BP32" s="386">
        <v>16</v>
      </c>
      <c r="BQ32" s="386">
        <v>466</v>
      </c>
      <c r="BR32" s="386">
        <v>19</v>
      </c>
      <c r="BS32" s="386">
        <v>6</v>
      </c>
      <c r="BT32" s="386">
        <v>439</v>
      </c>
      <c r="BU32" s="386">
        <v>34</v>
      </c>
      <c r="BV32" s="386">
        <v>396</v>
      </c>
      <c r="BW32" s="386">
        <v>0</v>
      </c>
      <c r="BX32" s="386">
        <v>9</v>
      </c>
      <c r="BY32" s="386">
        <v>243</v>
      </c>
      <c r="BZ32" s="386">
        <v>189</v>
      </c>
      <c r="CA32" s="386">
        <v>7</v>
      </c>
      <c r="CB32" s="386">
        <v>0</v>
      </c>
      <c r="CC32" s="386">
        <v>2</v>
      </c>
      <c r="CD32" s="386">
        <v>90</v>
      </c>
      <c r="CE32" s="386">
        <v>65</v>
      </c>
      <c r="CF32" s="386">
        <v>8</v>
      </c>
      <c r="CG32" s="386">
        <v>16</v>
      </c>
      <c r="CH32" s="386">
        <v>7</v>
      </c>
      <c r="CI32" s="386">
        <v>9</v>
      </c>
      <c r="CJ32" s="386">
        <v>0</v>
      </c>
      <c r="CK32" s="386">
        <v>0</v>
      </c>
      <c r="CL32" s="386">
        <v>11</v>
      </c>
      <c r="CM32" s="386">
        <v>5</v>
      </c>
      <c r="CN32" s="386">
        <v>0</v>
      </c>
      <c r="CO32" s="386">
        <v>0</v>
      </c>
      <c r="CP32" s="386">
        <v>1</v>
      </c>
      <c r="CQ32" s="386">
        <v>29</v>
      </c>
    </row>
    <row r="33" spans="1:95">
      <c r="A33" s="385"/>
      <c r="B33" s="397" t="s">
        <v>1341</v>
      </c>
      <c r="C33" s="386">
        <v>6138</v>
      </c>
      <c r="D33" s="386">
        <v>6137</v>
      </c>
      <c r="E33" s="386">
        <v>4403</v>
      </c>
      <c r="F33" s="386">
        <v>131</v>
      </c>
      <c r="G33" s="386">
        <v>1597</v>
      </c>
      <c r="H33" s="386">
        <v>843</v>
      </c>
      <c r="I33" s="386">
        <v>718</v>
      </c>
      <c r="J33" s="386">
        <v>36</v>
      </c>
      <c r="K33" s="386">
        <v>0</v>
      </c>
      <c r="L33" s="386">
        <v>1315</v>
      </c>
      <c r="M33" s="386">
        <v>268</v>
      </c>
      <c r="N33" s="386">
        <v>14</v>
      </c>
      <c r="O33" s="386">
        <v>0</v>
      </c>
      <c r="P33" s="386">
        <v>3</v>
      </c>
      <c r="Q33" s="386">
        <v>6056</v>
      </c>
      <c r="R33" s="386">
        <v>4331</v>
      </c>
      <c r="S33" s="386">
        <v>128</v>
      </c>
      <c r="T33" s="386">
        <v>1591</v>
      </c>
      <c r="U33" s="386">
        <v>841</v>
      </c>
      <c r="V33" s="386">
        <v>714</v>
      </c>
      <c r="W33" s="386">
        <v>36</v>
      </c>
      <c r="X33" s="386">
        <v>0</v>
      </c>
      <c r="Y33" s="386">
        <v>1313</v>
      </c>
      <c r="Z33" s="386">
        <v>264</v>
      </c>
      <c r="AA33" s="386">
        <v>14</v>
      </c>
      <c r="AB33" s="386">
        <v>0</v>
      </c>
      <c r="AC33" s="386">
        <v>3</v>
      </c>
      <c r="AD33" s="386">
        <v>3784</v>
      </c>
      <c r="AE33" s="386">
        <v>3758</v>
      </c>
      <c r="AF33" s="386">
        <v>0</v>
      </c>
      <c r="AG33" s="386">
        <v>26</v>
      </c>
      <c r="AH33" s="386">
        <v>22</v>
      </c>
      <c r="AI33" s="386">
        <v>4</v>
      </c>
      <c r="AJ33" s="386">
        <v>0</v>
      </c>
      <c r="AK33" s="386">
        <v>0</v>
      </c>
      <c r="AL33" s="386">
        <v>26</v>
      </c>
      <c r="AM33" s="386">
        <v>0</v>
      </c>
      <c r="AN33" s="386">
        <v>0</v>
      </c>
      <c r="AO33" s="386">
        <v>0</v>
      </c>
      <c r="AP33" s="386">
        <v>0</v>
      </c>
      <c r="AQ33" s="386">
        <v>0</v>
      </c>
      <c r="AR33" s="386">
        <v>0</v>
      </c>
      <c r="AS33" s="386">
        <v>0</v>
      </c>
      <c r="AT33" s="386">
        <v>0</v>
      </c>
      <c r="AU33" s="386">
        <v>0</v>
      </c>
      <c r="AV33" s="386">
        <v>0</v>
      </c>
      <c r="AW33" s="386">
        <v>0</v>
      </c>
      <c r="AX33" s="386">
        <v>0</v>
      </c>
      <c r="AY33" s="386">
        <v>0</v>
      </c>
      <c r="AZ33" s="386">
        <v>0</v>
      </c>
      <c r="BA33" s="386">
        <v>0</v>
      </c>
      <c r="BB33" s="386">
        <v>0</v>
      </c>
      <c r="BC33" s="386">
        <v>0</v>
      </c>
      <c r="BD33" s="386">
        <v>2173</v>
      </c>
      <c r="BE33" s="386">
        <v>553</v>
      </c>
      <c r="BF33" s="386">
        <v>123</v>
      </c>
      <c r="BG33" s="386">
        <v>1494</v>
      </c>
      <c r="BH33" s="386">
        <v>803</v>
      </c>
      <c r="BI33" s="386">
        <v>656</v>
      </c>
      <c r="BJ33" s="386">
        <v>35</v>
      </c>
      <c r="BK33" s="386">
        <v>0</v>
      </c>
      <c r="BL33" s="386">
        <v>1234</v>
      </c>
      <c r="BM33" s="386">
        <v>247</v>
      </c>
      <c r="BN33" s="386">
        <v>13</v>
      </c>
      <c r="BO33" s="386">
        <v>0</v>
      </c>
      <c r="BP33" s="386">
        <v>3</v>
      </c>
      <c r="BQ33" s="386">
        <v>99</v>
      </c>
      <c r="BR33" s="386">
        <v>20</v>
      </c>
      <c r="BS33" s="386">
        <v>5</v>
      </c>
      <c r="BT33" s="386">
        <v>71</v>
      </c>
      <c r="BU33" s="386">
        <v>16</v>
      </c>
      <c r="BV33" s="386">
        <v>54</v>
      </c>
      <c r="BW33" s="386">
        <v>1</v>
      </c>
      <c r="BX33" s="386">
        <v>0</v>
      </c>
      <c r="BY33" s="386">
        <v>53</v>
      </c>
      <c r="BZ33" s="386">
        <v>17</v>
      </c>
      <c r="CA33" s="386">
        <v>1</v>
      </c>
      <c r="CB33" s="386">
        <v>0</v>
      </c>
      <c r="CC33" s="386">
        <v>0</v>
      </c>
      <c r="CD33" s="386">
        <v>81</v>
      </c>
      <c r="CE33" s="386">
        <v>72</v>
      </c>
      <c r="CF33" s="386">
        <v>3</v>
      </c>
      <c r="CG33" s="386">
        <v>6</v>
      </c>
      <c r="CH33" s="386">
        <v>2</v>
      </c>
      <c r="CI33" s="386">
        <v>4</v>
      </c>
      <c r="CJ33" s="386">
        <v>0</v>
      </c>
      <c r="CK33" s="386">
        <v>0</v>
      </c>
      <c r="CL33" s="386">
        <v>2</v>
      </c>
      <c r="CM33" s="386">
        <v>4</v>
      </c>
      <c r="CN33" s="386">
        <v>0</v>
      </c>
      <c r="CO33" s="386">
        <v>0</v>
      </c>
      <c r="CP33" s="386">
        <v>0</v>
      </c>
      <c r="CQ33" s="386">
        <v>1</v>
      </c>
    </row>
    <row r="34" spans="1:95">
      <c r="A34" s="385"/>
      <c r="B34" s="397" t="s">
        <v>1342</v>
      </c>
      <c r="C34" s="386">
        <v>9249</v>
      </c>
      <c r="D34" s="386">
        <v>9226</v>
      </c>
      <c r="E34" s="386">
        <v>5433</v>
      </c>
      <c r="F34" s="386">
        <v>129</v>
      </c>
      <c r="G34" s="386">
        <v>3644</v>
      </c>
      <c r="H34" s="386">
        <v>1323</v>
      </c>
      <c r="I34" s="386">
        <v>1486</v>
      </c>
      <c r="J34" s="386">
        <v>755</v>
      </c>
      <c r="K34" s="386">
        <v>80</v>
      </c>
      <c r="L34" s="386">
        <v>2281</v>
      </c>
      <c r="M34" s="386">
        <v>1127</v>
      </c>
      <c r="N34" s="386">
        <v>231</v>
      </c>
      <c r="O34" s="386">
        <v>5</v>
      </c>
      <c r="P34" s="386">
        <v>20</v>
      </c>
      <c r="Q34" s="386">
        <v>9109</v>
      </c>
      <c r="R34" s="386">
        <v>5368</v>
      </c>
      <c r="S34" s="386">
        <v>116</v>
      </c>
      <c r="T34" s="386">
        <v>3606</v>
      </c>
      <c r="U34" s="386">
        <v>1300</v>
      </c>
      <c r="V34" s="386">
        <v>1473</v>
      </c>
      <c r="W34" s="386">
        <v>753</v>
      </c>
      <c r="X34" s="386">
        <v>80</v>
      </c>
      <c r="Y34" s="386">
        <v>2251</v>
      </c>
      <c r="Z34" s="386">
        <v>1119</v>
      </c>
      <c r="AA34" s="386">
        <v>231</v>
      </c>
      <c r="AB34" s="386">
        <v>5</v>
      </c>
      <c r="AC34" s="386">
        <v>19</v>
      </c>
      <c r="AD34" s="386">
        <v>5218</v>
      </c>
      <c r="AE34" s="386">
        <v>4380</v>
      </c>
      <c r="AF34" s="386">
        <v>6</v>
      </c>
      <c r="AG34" s="386">
        <v>828</v>
      </c>
      <c r="AH34" s="386">
        <v>11</v>
      </c>
      <c r="AI34" s="386">
        <v>117</v>
      </c>
      <c r="AJ34" s="386">
        <v>637</v>
      </c>
      <c r="AK34" s="386">
        <v>63</v>
      </c>
      <c r="AL34" s="386">
        <v>261</v>
      </c>
      <c r="AM34" s="386">
        <v>362</v>
      </c>
      <c r="AN34" s="386">
        <v>200</v>
      </c>
      <c r="AO34" s="386">
        <v>5</v>
      </c>
      <c r="AP34" s="386">
        <v>4</v>
      </c>
      <c r="AQ34" s="386">
        <v>345</v>
      </c>
      <c r="AR34" s="386">
        <v>0</v>
      </c>
      <c r="AS34" s="386">
        <v>0</v>
      </c>
      <c r="AT34" s="386">
        <v>345</v>
      </c>
      <c r="AU34" s="386">
        <v>0</v>
      </c>
      <c r="AV34" s="386">
        <v>345</v>
      </c>
      <c r="AW34" s="386">
        <v>0</v>
      </c>
      <c r="AX34" s="386">
        <v>0</v>
      </c>
      <c r="AY34" s="386">
        <v>131</v>
      </c>
      <c r="AZ34" s="386">
        <v>214</v>
      </c>
      <c r="BA34" s="386">
        <v>0</v>
      </c>
      <c r="BB34" s="386">
        <v>0</v>
      </c>
      <c r="BC34" s="386">
        <v>0</v>
      </c>
      <c r="BD34" s="386">
        <v>3279</v>
      </c>
      <c r="BE34" s="386">
        <v>969</v>
      </c>
      <c r="BF34" s="386">
        <v>110</v>
      </c>
      <c r="BG34" s="386">
        <v>2188</v>
      </c>
      <c r="BH34" s="386">
        <v>1262</v>
      </c>
      <c r="BI34" s="386">
        <v>801</v>
      </c>
      <c r="BJ34" s="386">
        <v>112</v>
      </c>
      <c r="BK34" s="386">
        <v>13</v>
      </c>
      <c r="BL34" s="386">
        <v>1718</v>
      </c>
      <c r="BM34" s="386">
        <v>439</v>
      </c>
      <c r="BN34" s="386">
        <v>31</v>
      </c>
      <c r="BO34" s="386">
        <v>0</v>
      </c>
      <c r="BP34" s="386">
        <v>12</v>
      </c>
      <c r="BQ34" s="386">
        <v>267</v>
      </c>
      <c r="BR34" s="386">
        <v>19</v>
      </c>
      <c r="BS34" s="386">
        <v>0</v>
      </c>
      <c r="BT34" s="386">
        <v>245</v>
      </c>
      <c r="BU34" s="386">
        <v>27</v>
      </c>
      <c r="BV34" s="386">
        <v>210</v>
      </c>
      <c r="BW34" s="386">
        <v>4</v>
      </c>
      <c r="BX34" s="386">
        <v>4</v>
      </c>
      <c r="BY34" s="386">
        <v>141</v>
      </c>
      <c r="BZ34" s="386">
        <v>104</v>
      </c>
      <c r="CA34" s="386">
        <v>0</v>
      </c>
      <c r="CB34" s="386">
        <v>0</v>
      </c>
      <c r="CC34" s="386">
        <v>3</v>
      </c>
      <c r="CD34" s="386">
        <v>117</v>
      </c>
      <c r="CE34" s="386">
        <v>65</v>
      </c>
      <c r="CF34" s="386">
        <v>13</v>
      </c>
      <c r="CG34" s="386">
        <v>38</v>
      </c>
      <c r="CH34" s="386">
        <v>23</v>
      </c>
      <c r="CI34" s="386">
        <v>13</v>
      </c>
      <c r="CJ34" s="386">
        <v>2</v>
      </c>
      <c r="CK34" s="386">
        <v>0</v>
      </c>
      <c r="CL34" s="386">
        <v>30</v>
      </c>
      <c r="CM34" s="386">
        <v>8</v>
      </c>
      <c r="CN34" s="386">
        <v>0</v>
      </c>
      <c r="CO34" s="386">
        <v>0</v>
      </c>
      <c r="CP34" s="386">
        <v>1</v>
      </c>
      <c r="CQ34" s="386">
        <v>23</v>
      </c>
    </row>
    <row r="35" spans="1:95">
      <c r="A35" s="385"/>
      <c r="B35" s="397" t="s">
        <v>1343</v>
      </c>
      <c r="C35" s="386">
        <v>5411</v>
      </c>
      <c r="D35" s="386">
        <v>5388</v>
      </c>
      <c r="E35" s="386">
        <v>3655</v>
      </c>
      <c r="F35" s="386">
        <v>63</v>
      </c>
      <c r="G35" s="386">
        <v>1650</v>
      </c>
      <c r="H35" s="386">
        <v>361</v>
      </c>
      <c r="I35" s="386">
        <v>923</v>
      </c>
      <c r="J35" s="386">
        <v>366</v>
      </c>
      <c r="K35" s="386">
        <v>0</v>
      </c>
      <c r="L35" s="386">
        <v>940</v>
      </c>
      <c r="M35" s="386">
        <v>582</v>
      </c>
      <c r="N35" s="386">
        <v>128</v>
      </c>
      <c r="O35" s="386">
        <v>0</v>
      </c>
      <c r="P35" s="386">
        <v>20</v>
      </c>
      <c r="Q35" s="386">
        <v>5315</v>
      </c>
      <c r="R35" s="386">
        <v>3593</v>
      </c>
      <c r="S35" s="386">
        <v>63</v>
      </c>
      <c r="T35" s="386">
        <v>1639</v>
      </c>
      <c r="U35" s="386">
        <v>358</v>
      </c>
      <c r="V35" s="386">
        <v>915</v>
      </c>
      <c r="W35" s="386">
        <v>366</v>
      </c>
      <c r="X35" s="386">
        <v>0</v>
      </c>
      <c r="Y35" s="386">
        <v>932</v>
      </c>
      <c r="Z35" s="386">
        <v>579</v>
      </c>
      <c r="AA35" s="386">
        <v>128</v>
      </c>
      <c r="AB35" s="386">
        <v>0</v>
      </c>
      <c r="AC35" s="386">
        <v>20</v>
      </c>
      <c r="AD35" s="386">
        <v>3153</v>
      </c>
      <c r="AE35" s="386">
        <v>2835</v>
      </c>
      <c r="AF35" s="386">
        <v>5</v>
      </c>
      <c r="AG35" s="386">
        <v>295</v>
      </c>
      <c r="AH35" s="386">
        <v>2</v>
      </c>
      <c r="AI35" s="386">
        <v>28</v>
      </c>
      <c r="AJ35" s="386">
        <v>265</v>
      </c>
      <c r="AK35" s="386">
        <v>0</v>
      </c>
      <c r="AL35" s="386">
        <v>74</v>
      </c>
      <c r="AM35" s="386">
        <v>135</v>
      </c>
      <c r="AN35" s="386">
        <v>86</v>
      </c>
      <c r="AO35" s="386">
        <v>0</v>
      </c>
      <c r="AP35" s="386">
        <v>18</v>
      </c>
      <c r="AQ35" s="386">
        <v>353</v>
      </c>
      <c r="AR35" s="386">
        <v>0</v>
      </c>
      <c r="AS35" s="386">
        <v>0</v>
      </c>
      <c r="AT35" s="386">
        <v>353</v>
      </c>
      <c r="AU35" s="386">
        <v>0</v>
      </c>
      <c r="AV35" s="386">
        <v>353</v>
      </c>
      <c r="AW35" s="386">
        <v>0</v>
      </c>
      <c r="AX35" s="386">
        <v>0</v>
      </c>
      <c r="AY35" s="386">
        <v>214</v>
      </c>
      <c r="AZ35" s="386">
        <v>139</v>
      </c>
      <c r="BA35" s="386">
        <v>0</v>
      </c>
      <c r="BB35" s="386">
        <v>0</v>
      </c>
      <c r="BC35" s="386">
        <v>0</v>
      </c>
      <c r="BD35" s="386">
        <v>1666</v>
      </c>
      <c r="BE35" s="386">
        <v>748</v>
      </c>
      <c r="BF35" s="386">
        <v>58</v>
      </c>
      <c r="BG35" s="386">
        <v>858</v>
      </c>
      <c r="BH35" s="386">
        <v>350</v>
      </c>
      <c r="BI35" s="386">
        <v>422</v>
      </c>
      <c r="BJ35" s="386">
        <v>86</v>
      </c>
      <c r="BK35" s="386">
        <v>0</v>
      </c>
      <c r="BL35" s="386">
        <v>581</v>
      </c>
      <c r="BM35" s="386">
        <v>238</v>
      </c>
      <c r="BN35" s="386">
        <v>39</v>
      </c>
      <c r="BO35" s="386">
        <v>0</v>
      </c>
      <c r="BP35" s="386">
        <v>2</v>
      </c>
      <c r="BQ35" s="386">
        <v>143</v>
      </c>
      <c r="BR35" s="386">
        <v>10</v>
      </c>
      <c r="BS35" s="386">
        <v>0</v>
      </c>
      <c r="BT35" s="386">
        <v>133</v>
      </c>
      <c r="BU35" s="386">
        <v>6</v>
      </c>
      <c r="BV35" s="386">
        <v>112</v>
      </c>
      <c r="BW35" s="386">
        <v>15</v>
      </c>
      <c r="BX35" s="386">
        <v>0</v>
      </c>
      <c r="BY35" s="386">
        <v>63</v>
      </c>
      <c r="BZ35" s="386">
        <v>67</v>
      </c>
      <c r="CA35" s="386">
        <v>3</v>
      </c>
      <c r="CB35" s="386">
        <v>0</v>
      </c>
      <c r="CC35" s="386">
        <v>0</v>
      </c>
      <c r="CD35" s="386">
        <v>73</v>
      </c>
      <c r="CE35" s="386">
        <v>62</v>
      </c>
      <c r="CF35" s="386">
        <v>0</v>
      </c>
      <c r="CG35" s="386">
        <v>11</v>
      </c>
      <c r="CH35" s="386">
        <v>3</v>
      </c>
      <c r="CI35" s="386">
        <v>8</v>
      </c>
      <c r="CJ35" s="386">
        <v>0</v>
      </c>
      <c r="CK35" s="386">
        <v>0</v>
      </c>
      <c r="CL35" s="386">
        <v>8</v>
      </c>
      <c r="CM35" s="386">
        <v>3</v>
      </c>
      <c r="CN35" s="386">
        <v>0</v>
      </c>
      <c r="CO35" s="386">
        <v>0</v>
      </c>
      <c r="CP35" s="386">
        <v>0</v>
      </c>
      <c r="CQ35" s="386">
        <v>23</v>
      </c>
    </row>
    <row r="36" spans="1:95">
      <c r="A36" s="385"/>
      <c r="B36" s="397" t="s">
        <v>1344</v>
      </c>
      <c r="C36" s="386">
        <v>12426</v>
      </c>
      <c r="D36" s="386">
        <v>12338</v>
      </c>
      <c r="E36" s="386">
        <v>8057</v>
      </c>
      <c r="F36" s="386">
        <v>133</v>
      </c>
      <c r="G36" s="386">
        <v>4118</v>
      </c>
      <c r="H36" s="386">
        <v>1283</v>
      </c>
      <c r="I36" s="386">
        <v>2142</v>
      </c>
      <c r="J36" s="386">
        <v>563</v>
      </c>
      <c r="K36" s="386">
        <v>130</v>
      </c>
      <c r="L36" s="386">
        <v>2642</v>
      </c>
      <c r="M36" s="386">
        <v>1210</v>
      </c>
      <c r="N36" s="386">
        <v>257</v>
      </c>
      <c r="O36" s="386">
        <v>9</v>
      </c>
      <c r="P36" s="386">
        <v>30</v>
      </c>
      <c r="Q36" s="386">
        <v>12248</v>
      </c>
      <c r="R36" s="386">
        <v>7984</v>
      </c>
      <c r="S36" s="386">
        <v>131</v>
      </c>
      <c r="T36" s="386">
        <v>4103</v>
      </c>
      <c r="U36" s="386">
        <v>1271</v>
      </c>
      <c r="V36" s="386">
        <v>2141</v>
      </c>
      <c r="W36" s="386">
        <v>561</v>
      </c>
      <c r="X36" s="386">
        <v>130</v>
      </c>
      <c r="Y36" s="386">
        <v>2629</v>
      </c>
      <c r="Z36" s="386">
        <v>1209</v>
      </c>
      <c r="AA36" s="386">
        <v>256</v>
      </c>
      <c r="AB36" s="386">
        <v>9</v>
      </c>
      <c r="AC36" s="386">
        <v>30</v>
      </c>
      <c r="AD36" s="386">
        <v>7448</v>
      </c>
      <c r="AE36" s="386">
        <v>6787</v>
      </c>
      <c r="AF36" s="386">
        <v>10</v>
      </c>
      <c r="AG36" s="386">
        <v>642</v>
      </c>
      <c r="AH36" s="386">
        <v>30</v>
      </c>
      <c r="AI36" s="386">
        <v>91</v>
      </c>
      <c r="AJ36" s="386">
        <v>397</v>
      </c>
      <c r="AK36" s="386">
        <v>124</v>
      </c>
      <c r="AL36" s="386">
        <v>193</v>
      </c>
      <c r="AM36" s="386">
        <v>246</v>
      </c>
      <c r="AN36" s="386">
        <v>194</v>
      </c>
      <c r="AO36" s="386">
        <v>9</v>
      </c>
      <c r="AP36" s="386">
        <v>9</v>
      </c>
      <c r="AQ36" s="386">
        <v>846</v>
      </c>
      <c r="AR36" s="386">
        <v>0</v>
      </c>
      <c r="AS36" s="386">
        <v>0</v>
      </c>
      <c r="AT36" s="386">
        <v>846</v>
      </c>
      <c r="AU36" s="386">
        <v>0</v>
      </c>
      <c r="AV36" s="386">
        <v>846</v>
      </c>
      <c r="AW36" s="386">
        <v>0</v>
      </c>
      <c r="AX36" s="386">
        <v>0</v>
      </c>
      <c r="AY36" s="386">
        <v>435</v>
      </c>
      <c r="AZ36" s="386">
        <v>411</v>
      </c>
      <c r="BA36" s="386">
        <v>0</v>
      </c>
      <c r="BB36" s="386">
        <v>0</v>
      </c>
      <c r="BC36" s="386">
        <v>0</v>
      </c>
      <c r="BD36" s="386">
        <v>3818</v>
      </c>
      <c r="BE36" s="386">
        <v>1175</v>
      </c>
      <c r="BF36" s="386">
        <v>116</v>
      </c>
      <c r="BG36" s="386">
        <v>2516</v>
      </c>
      <c r="BH36" s="386">
        <v>1206</v>
      </c>
      <c r="BI36" s="386">
        <v>1141</v>
      </c>
      <c r="BJ36" s="386">
        <v>163</v>
      </c>
      <c r="BK36" s="386">
        <v>6</v>
      </c>
      <c r="BL36" s="386">
        <v>1936</v>
      </c>
      <c r="BM36" s="386">
        <v>518</v>
      </c>
      <c r="BN36" s="386">
        <v>62</v>
      </c>
      <c r="BO36" s="386">
        <v>0</v>
      </c>
      <c r="BP36" s="386">
        <v>11</v>
      </c>
      <c r="BQ36" s="386">
        <v>136</v>
      </c>
      <c r="BR36" s="386">
        <v>22</v>
      </c>
      <c r="BS36" s="386">
        <v>5</v>
      </c>
      <c r="BT36" s="386">
        <v>99</v>
      </c>
      <c r="BU36" s="386">
        <v>35</v>
      </c>
      <c r="BV36" s="386">
        <v>63</v>
      </c>
      <c r="BW36" s="386">
        <v>1</v>
      </c>
      <c r="BX36" s="386">
        <v>0</v>
      </c>
      <c r="BY36" s="386">
        <v>65</v>
      </c>
      <c r="BZ36" s="386">
        <v>34</v>
      </c>
      <c r="CA36" s="386">
        <v>0</v>
      </c>
      <c r="CB36" s="386">
        <v>0</v>
      </c>
      <c r="CC36" s="386">
        <v>10</v>
      </c>
      <c r="CD36" s="386">
        <v>90</v>
      </c>
      <c r="CE36" s="386">
        <v>73</v>
      </c>
      <c r="CF36" s="386">
        <v>2</v>
      </c>
      <c r="CG36" s="386">
        <v>15</v>
      </c>
      <c r="CH36" s="386">
        <v>12</v>
      </c>
      <c r="CI36" s="386">
        <v>1</v>
      </c>
      <c r="CJ36" s="386">
        <v>2</v>
      </c>
      <c r="CK36" s="386">
        <v>0</v>
      </c>
      <c r="CL36" s="386">
        <v>13</v>
      </c>
      <c r="CM36" s="386">
        <v>1</v>
      </c>
      <c r="CN36" s="386">
        <v>1</v>
      </c>
      <c r="CO36" s="386">
        <v>0</v>
      </c>
      <c r="CP36" s="386">
        <v>0</v>
      </c>
      <c r="CQ36" s="386">
        <v>88</v>
      </c>
    </row>
    <row r="37" spans="1:95">
      <c r="A37" s="385"/>
      <c r="B37" s="397" t="s">
        <v>1345</v>
      </c>
      <c r="C37" s="386">
        <v>13681</v>
      </c>
      <c r="D37" s="386">
        <v>13643</v>
      </c>
      <c r="E37" s="386">
        <v>5887</v>
      </c>
      <c r="F37" s="386">
        <v>204</v>
      </c>
      <c r="G37" s="386">
        <v>7519</v>
      </c>
      <c r="H37" s="386">
        <v>1588</v>
      </c>
      <c r="I37" s="386">
        <v>3483</v>
      </c>
      <c r="J37" s="386">
        <v>1101</v>
      </c>
      <c r="K37" s="386">
        <v>1347</v>
      </c>
      <c r="L37" s="386">
        <v>3727</v>
      </c>
      <c r="M37" s="386">
        <v>2710</v>
      </c>
      <c r="N37" s="386">
        <v>969</v>
      </c>
      <c r="O37" s="386">
        <v>113</v>
      </c>
      <c r="P37" s="386">
        <v>33</v>
      </c>
      <c r="Q37" s="386">
        <v>13499</v>
      </c>
      <c r="R37" s="386">
        <v>5796</v>
      </c>
      <c r="S37" s="386">
        <v>200</v>
      </c>
      <c r="T37" s="386">
        <v>7471</v>
      </c>
      <c r="U37" s="386">
        <v>1568</v>
      </c>
      <c r="V37" s="386">
        <v>3470</v>
      </c>
      <c r="W37" s="386">
        <v>1095</v>
      </c>
      <c r="X37" s="386">
        <v>1338</v>
      </c>
      <c r="Y37" s="386">
        <v>3696</v>
      </c>
      <c r="Z37" s="386">
        <v>2695</v>
      </c>
      <c r="AA37" s="386">
        <v>967</v>
      </c>
      <c r="AB37" s="386">
        <v>113</v>
      </c>
      <c r="AC37" s="386">
        <v>32</v>
      </c>
      <c r="AD37" s="386">
        <v>6776</v>
      </c>
      <c r="AE37" s="386">
        <v>4807</v>
      </c>
      <c r="AF37" s="386">
        <v>94</v>
      </c>
      <c r="AG37" s="386">
        <v>1869</v>
      </c>
      <c r="AH37" s="386">
        <v>31</v>
      </c>
      <c r="AI37" s="386">
        <v>28</v>
      </c>
      <c r="AJ37" s="386">
        <v>693</v>
      </c>
      <c r="AK37" s="386">
        <v>1117</v>
      </c>
      <c r="AL37" s="386">
        <v>336</v>
      </c>
      <c r="AM37" s="386">
        <v>681</v>
      </c>
      <c r="AN37" s="386">
        <v>758</v>
      </c>
      <c r="AO37" s="386">
        <v>94</v>
      </c>
      <c r="AP37" s="386">
        <v>6</v>
      </c>
      <c r="AQ37" s="386">
        <v>1218</v>
      </c>
      <c r="AR37" s="386">
        <v>3</v>
      </c>
      <c r="AS37" s="386">
        <v>0</v>
      </c>
      <c r="AT37" s="386">
        <v>1215</v>
      </c>
      <c r="AU37" s="386">
        <v>2</v>
      </c>
      <c r="AV37" s="386">
        <v>1144</v>
      </c>
      <c r="AW37" s="386">
        <v>69</v>
      </c>
      <c r="AX37" s="386">
        <v>0</v>
      </c>
      <c r="AY37" s="386">
        <v>513</v>
      </c>
      <c r="AZ37" s="386">
        <v>687</v>
      </c>
      <c r="BA37" s="386">
        <v>15</v>
      </c>
      <c r="BB37" s="386">
        <v>0</v>
      </c>
      <c r="BC37" s="386">
        <v>0</v>
      </c>
      <c r="BD37" s="386">
        <v>5126</v>
      </c>
      <c r="BE37" s="386">
        <v>930</v>
      </c>
      <c r="BF37" s="386">
        <v>104</v>
      </c>
      <c r="BG37" s="386">
        <v>4069</v>
      </c>
      <c r="BH37" s="386">
        <v>1509</v>
      </c>
      <c r="BI37" s="386">
        <v>2065</v>
      </c>
      <c r="BJ37" s="386">
        <v>310</v>
      </c>
      <c r="BK37" s="386">
        <v>185</v>
      </c>
      <c r="BL37" s="386">
        <v>2689</v>
      </c>
      <c r="BM37" s="386">
        <v>1195</v>
      </c>
      <c r="BN37" s="386">
        <v>168</v>
      </c>
      <c r="BO37" s="386">
        <v>17</v>
      </c>
      <c r="BP37" s="386">
        <v>23</v>
      </c>
      <c r="BQ37" s="386">
        <v>379</v>
      </c>
      <c r="BR37" s="386">
        <v>56</v>
      </c>
      <c r="BS37" s="386">
        <v>2</v>
      </c>
      <c r="BT37" s="386">
        <v>318</v>
      </c>
      <c r="BU37" s="386">
        <v>26</v>
      </c>
      <c r="BV37" s="386">
        <v>233</v>
      </c>
      <c r="BW37" s="386">
        <v>23</v>
      </c>
      <c r="BX37" s="386">
        <v>36</v>
      </c>
      <c r="BY37" s="386">
        <v>158</v>
      </c>
      <c r="BZ37" s="386">
        <v>132</v>
      </c>
      <c r="CA37" s="386">
        <v>26</v>
      </c>
      <c r="CB37" s="386">
        <v>2</v>
      </c>
      <c r="CC37" s="386">
        <v>3</v>
      </c>
      <c r="CD37" s="386">
        <v>144</v>
      </c>
      <c r="CE37" s="386">
        <v>91</v>
      </c>
      <c r="CF37" s="386">
        <v>4</v>
      </c>
      <c r="CG37" s="386">
        <v>48</v>
      </c>
      <c r="CH37" s="386">
        <v>20</v>
      </c>
      <c r="CI37" s="386">
        <v>13</v>
      </c>
      <c r="CJ37" s="386">
        <v>6</v>
      </c>
      <c r="CK37" s="386">
        <v>9</v>
      </c>
      <c r="CL37" s="386">
        <v>31</v>
      </c>
      <c r="CM37" s="386">
        <v>15</v>
      </c>
      <c r="CN37" s="386">
        <v>2</v>
      </c>
      <c r="CO37" s="386">
        <v>0</v>
      </c>
      <c r="CP37" s="386">
        <v>1</v>
      </c>
      <c r="CQ37" s="386">
        <v>38</v>
      </c>
    </row>
    <row r="38" spans="1:95">
      <c r="A38" s="385"/>
      <c r="B38" s="397" t="s">
        <v>1346</v>
      </c>
      <c r="C38" s="386">
        <v>6753</v>
      </c>
      <c r="D38" s="386">
        <v>6739</v>
      </c>
      <c r="E38" s="386">
        <v>4421</v>
      </c>
      <c r="F38" s="386">
        <v>172</v>
      </c>
      <c r="G38" s="386">
        <v>2106</v>
      </c>
      <c r="H38" s="386">
        <v>681</v>
      </c>
      <c r="I38" s="386">
        <v>1110</v>
      </c>
      <c r="J38" s="386">
        <v>315</v>
      </c>
      <c r="K38" s="386">
        <v>0</v>
      </c>
      <c r="L38" s="386">
        <v>1353</v>
      </c>
      <c r="M38" s="386">
        <v>653</v>
      </c>
      <c r="N38" s="386">
        <v>100</v>
      </c>
      <c r="O38" s="386">
        <v>0</v>
      </c>
      <c r="P38" s="386">
        <v>40</v>
      </c>
      <c r="Q38" s="386">
        <v>6671</v>
      </c>
      <c r="R38" s="386">
        <v>4365</v>
      </c>
      <c r="S38" s="386">
        <v>172</v>
      </c>
      <c r="T38" s="386">
        <v>2094</v>
      </c>
      <c r="U38" s="386">
        <v>669</v>
      </c>
      <c r="V38" s="386">
        <v>1110</v>
      </c>
      <c r="W38" s="386">
        <v>315</v>
      </c>
      <c r="X38" s="386">
        <v>0</v>
      </c>
      <c r="Y38" s="386">
        <v>1341</v>
      </c>
      <c r="Z38" s="386">
        <v>653</v>
      </c>
      <c r="AA38" s="386">
        <v>100</v>
      </c>
      <c r="AB38" s="386">
        <v>0</v>
      </c>
      <c r="AC38" s="386">
        <v>40</v>
      </c>
      <c r="AD38" s="386">
        <v>4122</v>
      </c>
      <c r="AE38" s="386">
        <v>3902</v>
      </c>
      <c r="AF38" s="386">
        <v>12</v>
      </c>
      <c r="AG38" s="386">
        <v>187</v>
      </c>
      <c r="AH38" s="386">
        <v>24</v>
      </c>
      <c r="AI38" s="386">
        <v>28</v>
      </c>
      <c r="AJ38" s="386">
        <v>135</v>
      </c>
      <c r="AK38" s="386">
        <v>0</v>
      </c>
      <c r="AL38" s="386">
        <v>80</v>
      </c>
      <c r="AM38" s="386">
        <v>80</v>
      </c>
      <c r="AN38" s="386">
        <v>27</v>
      </c>
      <c r="AO38" s="386">
        <v>0</v>
      </c>
      <c r="AP38" s="386">
        <v>21</v>
      </c>
      <c r="AQ38" s="386">
        <v>549</v>
      </c>
      <c r="AR38" s="386">
        <v>0</v>
      </c>
      <c r="AS38" s="386">
        <v>0</v>
      </c>
      <c r="AT38" s="386">
        <v>549</v>
      </c>
      <c r="AU38" s="386">
        <v>22</v>
      </c>
      <c r="AV38" s="386">
        <v>395</v>
      </c>
      <c r="AW38" s="386">
        <v>132</v>
      </c>
      <c r="AX38" s="386">
        <v>0</v>
      </c>
      <c r="AY38" s="386">
        <v>253</v>
      </c>
      <c r="AZ38" s="386">
        <v>235</v>
      </c>
      <c r="BA38" s="386">
        <v>61</v>
      </c>
      <c r="BB38" s="386">
        <v>0</v>
      </c>
      <c r="BC38" s="386">
        <v>0</v>
      </c>
      <c r="BD38" s="386">
        <v>1760</v>
      </c>
      <c r="BE38" s="386">
        <v>451</v>
      </c>
      <c r="BF38" s="386">
        <v>156</v>
      </c>
      <c r="BG38" s="386">
        <v>1140</v>
      </c>
      <c r="BH38" s="386">
        <v>619</v>
      </c>
      <c r="BI38" s="386">
        <v>477</v>
      </c>
      <c r="BJ38" s="386">
        <v>44</v>
      </c>
      <c r="BK38" s="386">
        <v>0</v>
      </c>
      <c r="BL38" s="386">
        <v>889</v>
      </c>
      <c r="BM38" s="386">
        <v>241</v>
      </c>
      <c r="BN38" s="386">
        <v>10</v>
      </c>
      <c r="BO38" s="386">
        <v>0</v>
      </c>
      <c r="BP38" s="386">
        <v>13</v>
      </c>
      <c r="BQ38" s="386">
        <v>240</v>
      </c>
      <c r="BR38" s="386">
        <v>12</v>
      </c>
      <c r="BS38" s="386">
        <v>4</v>
      </c>
      <c r="BT38" s="386">
        <v>218</v>
      </c>
      <c r="BU38" s="386">
        <v>4</v>
      </c>
      <c r="BV38" s="386">
        <v>210</v>
      </c>
      <c r="BW38" s="386">
        <v>4</v>
      </c>
      <c r="BX38" s="386">
        <v>0</v>
      </c>
      <c r="BY38" s="386">
        <v>119</v>
      </c>
      <c r="BZ38" s="386">
        <v>97</v>
      </c>
      <c r="CA38" s="386">
        <v>2</v>
      </c>
      <c r="CB38" s="386">
        <v>0</v>
      </c>
      <c r="CC38" s="386">
        <v>6</v>
      </c>
      <c r="CD38" s="386">
        <v>68</v>
      </c>
      <c r="CE38" s="386">
        <v>56</v>
      </c>
      <c r="CF38" s="386">
        <v>0</v>
      </c>
      <c r="CG38" s="386">
        <v>12</v>
      </c>
      <c r="CH38" s="386">
        <v>12</v>
      </c>
      <c r="CI38" s="386">
        <v>0</v>
      </c>
      <c r="CJ38" s="386">
        <v>0</v>
      </c>
      <c r="CK38" s="386">
        <v>0</v>
      </c>
      <c r="CL38" s="386">
        <v>12</v>
      </c>
      <c r="CM38" s="386">
        <v>0</v>
      </c>
      <c r="CN38" s="386">
        <v>0</v>
      </c>
      <c r="CO38" s="386">
        <v>0</v>
      </c>
      <c r="CP38" s="386">
        <v>0</v>
      </c>
      <c r="CQ38" s="386">
        <v>14</v>
      </c>
    </row>
    <row r="39" spans="1:95">
      <c r="A39" s="385"/>
      <c r="B39" s="397" t="s">
        <v>1347</v>
      </c>
      <c r="C39" s="386">
        <v>15709</v>
      </c>
      <c r="D39" s="386">
        <v>15637</v>
      </c>
      <c r="E39" s="386">
        <v>8755</v>
      </c>
      <c r="F39" s="386">
        <v>286</v>
      </c>
      <c r="G39" s="386">
        <v>6566</v>
      </c>
      <c r="H39" s="386">
        <v>2311</v>
      </c>
      <c r="I39" s="386">
        <v>3190</v>
      </c>
      <c r="J39" s="386">
        <v>506</v>
      </c>
      <c r="K39" s="386">
        <v>559</v>
      </c>
      <c r="L39" s="386">
        <v>4120</v>
      </c>
      <c r="M39" s="386">
        <v>1971</v>
      </c>
      <c r="N39" s="386">
        <v>425</v>
      </c>
      <c r="O39" s="386">
        <v>50</v>
      </c>
      <c r="P39" s="386">
        <v>30</v>
      </c>
      <c r="Q39" s="386">
        <v>15526</v>
      </c>
      <c r="R39" s="386">
        <v>8703</v>
      </c>
      <c r="S39" s="386">
        <v>283</v>
      </c>
      <c r="T39" s="386">
        <v>6514</v>
      </c>
      <c r="U39" s="386">
        <v>2287</v>
      </c>
      <c r="V39" s="386">
        <v>3166</v>
      </c>
      <c r="W39" s="386">
        <v>505</v>
      </c>
      <c r="X39" s="386">
        <v>556</v>
      </c>
      <c r="Y39" s="386">
        <v>4077</v>
      </c>
      <c r="Z39" s="386">
        <v>1964</v>
      </c>
      <c r="AA39" s="386">
        <v>423</v>
      </c>
      <c r="AB39" s="386">
        <v>50</v>
      </c>
      <c r="AC39" s="386">
        <v>26</v>
      </c>
      <c r="AD39" s="386">
        <v>8378</v>
      </c>
      <c r="AE39" s="386">
        <v>7479</v>
      </c>
      <c r="AF39" s="386">
        <v>12</v>
      </c>
      <c r="AG39" s="386">
        <v>880</v>
      </c>
      <c r="AH39" s="386">
        <v>25</v>
      </c>
      <c r="AI39" s="386">
        <v>151</v>
      </c>
      <c r="AJ39" s="386">
        <v>212</v>
      </c>
      <c r="AK39" s="386">
        <v>492</v>
      </c>
      <c r="AL39" s="386">
        <v>242</v>
      </c>
      <c r="AM39" s="386">
        <v>293</v>
      </c>
      <c r="AN39" s="386">
        <v>295</v>
      </c>
      <c r="AO39" s="386">
        <v>50</v>
      </c>
      <c r="AP39" s="386">
        <v>7</v>
      </c>
      <c r="AQ39" s="386">
        <v>1121</v>
      </c>
      <c r="AR39" s="386">
        <v>3</v>
      </c>
      <c r="AS39" s="386">
        <v>65</v>
      </c>
      <c r="AT39" s="386">
        <v>1053</v>
      </c>
      <c r="AU39" s="386">
        <v>0</v>
      </c>
      <c r="AV39" s="386">
        <v>1053</v>
      </c>
      <c r="AW39" s="386">
        <v>0</v>
      </c>
      <c r="AX39" s="386">
        <v>0</v>
      </c>
      <c r="AY39" s="386">
        <v>465</v>
      </c>
      <c r="AZ39" s="386">
        <v>588</v>
      </c>
      <c r="BA39" s="386">
        <v>0</v>
      </c>
      <c r="BB39" s="386">
        <v>0</v>
      </c>
      <c r="BC39" s="386">
        <v>0</v>
      </c>
      <c r="BD39" s="386">
        <v>5701</v>
      </c>
      <c r="BE39" s="386">
        <v>1167</v>
      </c>
      <c r="BF39" s="386">
        <v>198</v>
      </c>
      <c r="BG39" s="386">
        <v>4321</v>
      </c>
      <c r="BH39" s="386">
        <v>2203</v>
      </c>
      <c r="BI39" s="386">
        <v>1806</v>
      </c>
      <c r="BJ39" s="386">
        <v>260</v>
      </c>
      <c r="BK39" s="386">
        <v>52</v>
      </c>
      <c r="BL39" s="386">
        <v>3224</v>
      </c>
      <c r="BM39" s="386">
        <v>986</v>
      </c>
      <c r="BN39" s="386">
        <v>111</v>
      </c>
      <c r="BO39" s="386">
        <v>0</v>
      </c>
      <c r="BP39" s="386">
        <v>15</v>
      </c>
      <c r="BQ39" s="386">
        <v>326</v>
      </c>
      <c r="BR39" s="386">
        <v>54</v>
      </c>
      <c r="BS39" s="386">
        <v>8</v>
      </c>
      <c r="BT39" s="386">
        <v>260</v>
      </c>
      <c r="BU39" s="386">
        <v>59</v>
      </c>
      <c r="BV39" s="386">
        <v>156</v>
      </c>
      <c r="BW39" s="386">
        <v>33</v>
      </c>
      <c r="BX39" s="386">
        <v>12</v>
      </c>
      <c r="BY39" s="386">
        <v>146</v>
      </c>
      <c r="BZ39" s="386">
        <v>97</v>
      </c>
      <c r="CA39" s="386">
        <v>17</v>
      </c>
      <c r="CB39" s="386">
        <v>0</v>
      </c>
      <c r="CC39" s="386">
        <v>4</v>
      </c>
      <c r="CD39" s="386">
        <v>111</v>
      </c>
      <c r="CE39" s="386">
        <v>52</v>
      </c>
      <c r="CF39" s="386">
        <v>3</v>
      </c>
      <c r="CG39" s="386">
        <v>52</v>
      </c>
      <c r="CH39" s="386">
        <v>24</v>
      </c>
      <c r="CI39" s="386">
        <v>24</v>
      </c>
      <c r="CJ39" s="386">
        <v>1</v>
      </c>
      <c r="CK39" s="386">
        <v>3</v>
      </c>
      <c r="CL39" s="386">
        <v>43</v>
      </c>
      <c r="CM39" s="386">
        <v>7</v>
      </c>
      <c r="CN39" s="386">
        <v>2</v>
      </c>
      <c r="CO39" s="386">
        <v>0</v>
      </c>
      <c r="CP39" s="386">
        <v>4</v>
      </c>
      <c r="CQ39" s="386">
        <v>72</v>
      </c>
    </row>
    <row r="40" spans="1:95">
      <c r="A40" s="385"/>
      <c r="B40" s="397" t="s">
        <v>1348</v>
      </c>
      <c r="C40" s="386">
        <v>12262</v>
      </c>
      <c r="D40" s="386">
        <v>12234</v>
      </c>
      <c r="E40" s="386">
        <v>9235</v>
      </c>
      <c r="F40" s="386">
        <v>94</v>
      </c>
      <c r="G40" s="386">
        <v>2870</v>
      </c>
      <c r="H40" s="386">
        <v>1512</v>
      </c>
      <c r="I40" s="386">
        <v>1358</v>
      </c>
      <c r="J40" s="386">
        <v>0</v>
      </c>
      <c r="K40" s="386">
        <v>0</v>
      </c>
      <c r="L40" s="386">
        <v>2301</v>
      </c>
      <c r="M40" s="386">
        <v>569</v>
      </c>
      <c r="N40" s="386">
        <v>0</v>
      </c>
      <c r="O40" s="386">
        <v>0</v>
      </c>
      <c r="P40" s="386">
        <v>29</v>
      </c>
      <c r="Q40" s="386">
        <v>12123</v>
      </c>
      <c r="R40" s="386">
        <v>9156</v>
      </c>
      <c r="S40" s="386">
        <v>90</v>
      </c>
      <c r="T40" s="386">
        <v>2842</v>
      </c>
      <c r="U40" s="386">
        <v>1489</v>
      </c>
      <c r="V40" s="386">
        <v>1353</v>
      </c>
      <c r="W40" s="386">
        <v>0</v>
      </c>
      <c r="X40" s="386">
        <v>0</v>
      </c>
      <c r="Y40" s="386">
        <v>2274</v>
      </c>
      <c r="Z40" s="386">
        <v>568</v>
      </c>
      <c r="AA40" s="386">
        <v>0</v>
      </c>
      <c r="AB40" s="386">
        <v>0</v>
      </c>
      <c r="AC40" s="386">
        <v>29</v>
      </c>
      <c r="AD40" s="386">
        <v>8602</v>
      </c>
      <c r="AE40" s="386">
        <v>8507</v>
      </c>
      <c r="AF40" s="386">
        <v>5</v>
      </c>
      <c r="AG40" s="386">
        <v>75</v>
      </c>
      <c r="AH40" s="386">
        <v>20</v>
      </c>
      <c r="AI40" s="386">
        <v>55</v>
      </c>
      <c r="AJ40" s="386">
        <v>0</v>
      </c>
      <c r="AK40" s="386">
        <v>0</v>
      </c>
      <c r="AL40" s="386">
        <v>55</v>
      </c>
      <c r="AM40" s="386">
        <v>20</v>
      </c>
      <c r="AN40" s="386">
        <v>0</v>
      </c>
      <c r="AO40" s="386">
        <v>0</v>
      </c>
      <c r="AP40" s="386">
        <v>11</v>
      </c>
      <c r="AQ40" s="386">
        <v>182</v>
      </c>
      <c r="AR40" s="386">
        <v>0</v>
      </c>
      <c r="AS40" s="386">
        <v>0</v>
      </c>
      <c r="AT40" s="386">
        <v>182</v>
      </c>
      <c r="AU40" s="386">
        <v>0</v>
      </c>
      <c r="AV40" s="386">
        <v>182</v>
      </c>
      <c r="AW40" s="386">
        <v>0</v>
      </c>
      <c r="AX40" s="386">
        <v>0</v>
      </c>
      <c r="AY40" s="386">
        <v>95</v>
      </c>
      <c r="AZ40" s="386">
        <v>87</v>
      </c>
      <c r="BA40" s="386">
        <v>0</v>
      </c>
      <c r="BB40" s="386">
        <v>0</v>
      </c>
      <c r="BC40" s="386">
        <v>0</v>
      </c>
      <c r="BD40" s="386">
        <v>3200</v>
      </c>
      <c r="BE40" s="386">
        <v>607</v>
      </c>
      <c r="BF40" s="386">
        <v>85</v>
      </c>
      <c r="BG40" s="386">
        <v>2495</v>
      </c>
      <c r="BH40" s="386">
        <v>1442</v>
      </c>
      <c r="BI40" s="386">
        <v>1053</v>
      </c>
      <c r="BJ40" s="386">
        <v>0</v>
      </c>
      <c r="BK40" s="386">
        <v>0</v>
      </c>
      <c r="BL40" s="386">
        <v>2057</v>
      </c>
      <c r="BM40" s="386">
        <v>438</v>
      </c>
      <c r="BN40" s="386">
        <v>0</v>
      </c>
      <c r="BO40" s="386">
        <v>0</v>
      </c>
      <c r="BP40" s="386">
        <v>11</v>
      </c>
      <c r="BQ40" s="386">
        <v>139</v>
      </c>
      <c r="BR40" s="386">
        <v>42</v>
      </c>
      <c r="BS40" s="386">
        <v>0</v>
      </c>
      <c r="BT40" s="386">
        <v>90</v>
      </c>
      <c r="BU40" s="386">
        <v>27</v>
      </c>
      <c r="BV40" s="386">
        <v>63</v>
      </c>
      <c r="BW40" s="386">
        <v>0</v>
      </c>
      <c r="BX40" s="386">
        <v>0</v>
      </c>
      <c r="BY40" s="386">
        <v>67</v>
      </c>
      <c r="BZ40" s="386">
        <v>23</v>
      </c>
      <c r="CA40" s="386">
        <v>0</v>
      </c>
      <c r="CB40" s="386">
        <v>0</v>
      </c>
      <c r="CC40" s="386">
        <v>7</v>
      </c>
      <c r="CD40" s="386">
        <v>111</v>
      </c>
      <c r="CE40" s="386">
        <v>79</v>
      </c>
      <c r="CF40" s="386">
        <v>4</v>
      </c>
      <c r="CG40" s="386">
        <v>28</v>
      </c>
      <c r="CH40" s="386">
        <v>23</v>
      </c>
      <c r="CI40" s="386">
        <v>5</v>
      </c>
      <c r="CJ40" s="386">
        <v>0</v>
      </c>
      <c r="CK40" s="386">
        <v>0</v>
      </c>
      <c r="CL40" s="386">
        <v>27</v>
      </c>
      <c r="CM40" s="386">
        <v>1</v>
      </c>
      <c r="CN40" s="386">
        <v>0</v>
      </c>
      <c r="CO40" s="386">
        <v>0</v>
      </c>
      <c r="CP40" s="386">
        <v>0</v>
      </c>
      <c r="CQ40" s="386">
        <v>28</v>
      </c>
    </row>
    <row r="41" spans="1:95">
      <c r="A41" s="385"/>
      <c r="B41" s="397" t="s">
        <v>1349</v>
      </c>
      <c r="C41" s="386">
        <v>13834</v>
      </c>
      <c r="D41" s="386">
        <v>13808</v>
      </c>
      <c r="E41" s="386">
        <v>8535</v>
      </c>
      <c r="F41" s="386">
        <v>182</v>
      </c>
      <c r="G41" s="386">
        <v>5064</v>
      </c>
      <c r="H41" s="386">
        <v>1896</v>
      </c>
      <c r="I41" s="386">
        <v>2443</v>
      </c>
      <c r="J41" s="386">
        <v>725</v>
      </c>
      <c r="K41" s="386">
        <v>0</v>
      </c>
      <c r="L41" s="386">
        <v>3392</v>
      </c>
      <c r="M41" s="386">
        <v>1473</v>
      </c>
      <c r="N41" s="386">
        <v>199</v>
      </c>
      <c r="O41" s="386">
        <v>0</v>
      </c>
      <c r="P41" s="386">
        <v>23</v>
      </c>
      <c r="Q41" s="386">
        <v>13676</v>
      </c>
      <c r="R41" s="386">
        <v>8433</v>
      </c>
      <c r="S41" s="386">
        <v>182</v>
      </c>
      <c r="T41" s="386">
        <v>5034</v>
      </c>
      <c r="U41" s="386">
        <v>1876</v>
      </c>
      <c r="V41" s="386">
        <v>2435</v>
      </c>
      <c r="W41" s="386">
        <v>723</v>
      </c>
      <c r="X41" s="386">
        <v>0</v>
      </c>
      <c r="Y41" s="386">
        <v>3366</v>
      </c>
      <c r="Z41" s="386">
        <v>1469</v>
      </c>
      <c r="AA41" s="386">
        <v>199</v>
      </c>
      <c r="AB41" s="386">
        <v>0</v>
      </c>
      <c r="AC41" s="386">
        <v>23</v>
      </c>
      <c r="AD41" s="386">
        <v>8289</v>
      </c>
      <c r="AE41" s="386">
        <v>7524</v>
      </c>
      <c r="AF41" s="386">
        <v>2</v>
      </c>
      <c r="AG41" s="386">
        <v>750</v>
      </c>
      <c r="AH41" s="386">
        <v>34</v>
      </c>
      <c r="AI41" s="386">
        <v>61</v>
      </c>
      <c r="AJ41" s="386">
        <v>655</v>
      </c>
      <c r="AK41" s="386">
        <v>0</v>
      </c>
      <c r="AL41" s="386">
        <v>233</v>
      </c>
      <c r="AM41" s="386">
        <v>333</v>
      </c>
      <c r="AN41" s="386">
        <v>184</v>
      </c>
      <c r="AO41" s="386">
        <v>0</v>
      </c>
      <c r="AP41" s="386">
        <v>9</v>
      </c>
      <c r="AQ41" s="386">
        <v>955</v>
      </c>
      <c r="AR41" s="386">
        <v>0</v>
      </c>
      <c r="AS41" s="386">
        <v>62</v>
      </c>
      <c r="AT41" s="386">
        <v>893</v>
      </c>
      <c r="AU41" s="386">
        <v>5</v>
      </c>
      <c r="AV41" s="386">
        <v>888</v>
      </c>
      <c r="AW41" s="386">
        <v>0</v>
      </c>
      <c r="AX41" s="386">
        <v>0</v>
      </c>
      <c r="AY41" s="386">
        <v>354</v>
      </c>
      <c r="AZ41" s="386">
        <v>539</v>
      </c>
      <c r="BA41" s="386">
        <v>0</v>
      </c>
      <c r="BB41" s="386">
        <v>0</v>
      </c>
      <c r="BC41" s="386">
        <v>0</v>
      </c>
      <c r="BD41" s="386">
        <v>4083</v>
      </c>
      <c r="BE41" s="386">
        <v>768</v>
      </c>
      <c r="BF41" s="386">
        <v>108</v>
      </c>
      <c r="BG41" s="386">
        <v>3195</v>
      </c>
      <c r="BH41" s="386">
        <v>1802</v>
      </c>
      <c r="BI41" s="386">
        <v>1344</v>
      </c>
      <c r="BJ41" s="386">
        <v>49</v>
      </c>
      <c r="BK41" s="386">
        <v>0</v>
      </c>
      <c r="BL41" s="386">
        <v>2643</v>
      </c>
      <c r="BM41" s="386">
        <v>540</v>
      </c>
      <c r="BN41" s="386">
        <v>12</v>
      </c>
      <c r="BO41" s="386">
        <v>0</v>
      </c>
      <c r="BP41" s="386">
        <v>12</v>
      </c>
      <c r="BQ41" s="386">
        <v>349</v>
      </c>
      <c r="BR41" s="386">
        <v>141</v>
      </c>
      <c r="BS41" s="386">
        <v>10</v>
      </c>
      <c r="BT41" s="386">
        <v>196</v>
      </c>
      <c r="BU41" s="386">
        <v>35</v>
      </c>
      <c r="BV41" s="386">
        <v>142</v>
      </c>
      <c r="BW41" s="386">
        <v>19</v>
      </c>
      <c r="BX41" s="386">
        <v>0</v>
      </c>
      <c r="BY41" s="386">
        <v>136</v>
      </c>
      <c r="BZ41" s="386">
        <v>57</v>
      </c>
      <c r="CA41" s="386">
        <v>3</v>
      </c>
      <c r="CB41" s="386">
        <v>0</v>
      </c>
      <c r="CC41" s="386">
        <v>2</v>
      </c>
      <c r="CD41" s="386">
        <v>132</v>
      </c>
      <c r="CE41" s="386">
        <v>102</v>
      </c>
      <c r="CF41" s="386">
        <v>0</v>
      </c>
      <c r="CG41" s="386">
        <v>30</v>
      </c>
      <c r="CH41" s="386">
        <v>20</v>
      </c>
      <c r="CI41" s="386">
        <v>8</v>
      </c>
      <c r="CJ41" s="386">
        <v>2</v>
      </c>
      <c r="CK41" s="386">
        <v>0</v>
      </c>
      <c r="CL41" s="386">
        <v>26</v>
      </c>
      <c r="CM41" s="386">
        <v>4</v>
      </c>
      <c r="CN41" s="386">
        <v>0</v>
      </c>
      <c r="CO41" s="386">
        <v>0</v>
      </c>
      <c r="CP41" s="386">
        <v>0</v>
      </c>
      <c r="CQ41" s="386">
        <v>26</v>
      </c>
    </row>
    <row r="42" spans="1:95">
      <c r="A42" s="385"/>
      <c r="B42" s="397" t="s">
        <v>1350</v>
      </c>
      <c r="C42" s="386">
        <v>8668</v>
      </c>
      <c r="D42" s="386">
        <v>8636</v>
      </c>
      <c r="E42" s="386">
        <v>5707</v>
      </c>
      <c r="F42" s="386">
        <v>174</v>
      </c>
      <c r="G42" s="386">
        <v>2747</v>
      </c>
      <c r="H42" s="386">
        <v>1436</v>
      </c>
      <c r="I42" s="386">
        <v>619</v>
      </c>
      <c r="J42" s="386">
        <v>692</v>
      </c>
      <c r="K42" s="386">
        <v>0</v>
      </c>
      <c r="L42" s="386">
        <v>1921</v>
      </c>
      <c r="M42" s="386">
        <v>574</v>
      </c>
      <c r="N42" s="386">
        <v>252</v>
      </c>
      <c r="O42" s="386">
        <v>0</v>
      </c>
      <c r="P42" s="386">
        <v>8</v>
      </c>
      <c r="Q42" s="386">
        <v>8545</v>
      </c>
      <c r="R42" s="386">
        <v>5644</v>
      </c>
      <c r="S42" s="386">
        <v>174</v>
      </c>
      <c r="T42" s="386">
        <v>2719</v>
      </c>
      <c r="U42" s="386">
        <v>1417</v>
      </c>
      <c r="V42" s="386">
        <v>614</v>
      </c>
      <c r="W42" s="386">
        <v>688</v>
      </c>
      <c r="X42" s="386">
        <v>0</v>
      </c>
      <c r="Y42" s="386">
        <v>1898</v>
      </c>
      <c r="Z42" s="386">
        <v>572</v>
      </c>
      <c r="AA42" s="386">
        <v>249</v>
      </c>
      <c r="AB42" s="386">
        <v>0</v>
      </c>
      <c r="AC42" s="386">
        <v>8</v>
      </c>
      <c r="AD42" s="386">
        <v>5768</v>
      </c>
      <c r="AE42" s="386">
        <v>5198</v>
      </c>
      <c r="AF42" s="386">
        <v>5</v>
      </c>
      <c r="AG42" s="386">
        <v>562</v>
      </c>
      <c r="AH42" s="386">
        <v>25</v>
      </c>
      <c r="AI42" s="386">
        <v>1</v>
      </c>
      <c r="AJ42" s="386">
        <v>536</v>
      </c>
      <c r="AK42" s="386">
        <v>0</v>
      </c>
      <c r="AL42" s="386">
        <v>109</v>
      </c>
      <c r="AM42" s="386">
        <v>239</v>
      </c>
      <c r="AN42" s="386">
        <v>214</v>
      </c>
      <c r="AO42" s="386">
        <v>0</v>
      </c>
      <c r="AP42" s="386">
        <v>3</v>
      </c>
      <c r="AQ42" s="386">
        <v>228</v>
      </c>
      <c r="AR42" s="386">
        <v>4</v>
      </c>
      <c r="AS42" s="386">
        <v>54</v>
      </c>
      <c r="AT42" s="386">
        <v>170</v>
      </c>
      <c r="AU42" s="386">
        <v>11</v>
      </c>
      <c r="AV42" s="386">
        <v>159</v>
      </c>
      <c r="AW42" s="386">
        <v>0</v>
      </c>
      <c r="AX42" s="386">
        <v>0</v>
      </c>
      <c r="AY42" s="386">
        <v>109</v>
      </c>
      <c r="AZ42" s="386">
        <v>61</v>
      </c>
      <c r="BA42" s="386">
        <v>0</v>
      </c>
      <c r="BB42" s="386">
        <v>0</v>
      </c>
      <c r="BC42" s="386">
        <v>0</v>
      </c>
      <c r="BD42" s="386">
        <v>2386</v>
      </c>
      <c r="BE42" s="386">
        <v>404</v>
      </c>
      <c r="BF42" s="386">
        <v>85</v>
      </c>
      <c r="BG42" s="386">
        <v>1894</v>
      </c>
      <c r="BH42" s="386">
        <v>1354</v>
      </c>
      <c r="BI42" s="386">
        <v>405</v>
      </c>
      <c r="BJ42" s="386">
        <v>135</v>
      </c>
      <c r="BK42" s="386">
        <v>0</v>
      </c>
      <c r="BL42" s="386">
        <v>1633</v>
      </c>
      <c r="BM42" s="386">
        <v>226</v>
      </c>
      <c r="BN42" s="386">
        <v>35</v>
      </c>
      <c r="BO42" s="386">
        <v>0</v>
      </c>
      <c r="BP42" s="386">
        <v>3</v>
      </c>
      <c r="BQ42" s="386">
        <v>163</v>
      </c>
      <c r="BR42" s="386">
        <v>38</v>
      </c>
      <c r="BS42" s="386">
        <v>30</v>
      </c>
      <c r="BT42" s="386">
        <v>93</v>
      </c>
      <c r="BU42" s="386">
        <v>27</v>
      </c>
      <c r="BV42" s="386">
        <v>49</v>
      </c>
      <c r="BW42" s="386">
        <v>17</v>
      </c>
      <c r="BX42" s="386">
        <v>0</v>
      </c>
      <c r="BY42" s="386">
        <v>47</v>
      </c>
      <c r="BZ42" s="386">
        <v>46</v>
      </c>
      <c r="CA42" s="386">
        <v>0</v>
      </c>
      <c r="CB42" s="386">
        <v>0</v>
      </c>
      <c r="CC42" s="386">
        <v>2</v>
      </c>
      <c r="CD42" s="386">
        <v>91</v>
      </c>
      <c r="CE42" s="386">
        <v>63</v>
      </c>
      <c r="CF42" s="386">
        <v>0</v>
      </c>
      <c r="CG42" s="386">
        <v>28</v>
      </c>
      <c r="CH42" s="386">
        <v>19</v>
      </c>
      <c r="CI42" s="386">
        <v>5</v>
      </c>
      <c r="CJ42" s="386">
        <v>4</v>
      </c>
      <c r="CK42" s="386">
        <v>0</v>
      </c>
      <c r="CL42" s="386">
        <v>23</v>
      </c>
      <c r="CM42" s="386">
        <v>2</v>
      </c>
      <c r="CN42" s="386">
        <v>3</v>
      </c>
      <c r="CO42" s="386">
        <v>0</v>
      </c>
      <c r="CP42" s="386">
        <v>0</v>
      </c>
      <c r="CQ42" s="386">
        <v>32</v>
      </c>
    </row>
    <row r="43" spans="1:95">
      <c r="A43" s="385"/>
      <c r="B43" s="397" t="s">
        <v>1351</v>
      </c>
      <c r="C43" s="386">
        <v>12017</v>
      </c>
      <c r="D43" s="386">
        <v>11974</v>
      </c>
      <c r="E43" s="386">
        <v>6117</v>
      </c>
      <c r="F43" s="386">
        <v>103</v>
      </c>
      <c r="G43" s="386">
        <v>5730</v>
      </c>
      <c r="H43" s="386">
        <v>1188</v>
      </c>
      <c r="I43" s="386">
        <v>3232</v>
      </c>
      <c r="J43" s="386">
        <v>604</v>
      </c>
      <c r="K43" s="386">
        <v>706</v>
      </c>
      <c r="L43" s="386">
        <v>2883</v>
      </c>
      <c r="M43" s="386">
        <v>2253</v>
      </c>
      <c r="N43" s="386">
        <v>532</v>
      </c>
      <c r="O43" s="386">
        <v>62</v>
      </c>
      <c r="P43" s="386">
        <v>23</v>
      </c>
      <c r="Q43" s="386">
        <v>11864</v>
      </c>
      <c r="R43" s="386">
        <v>6058</v>
      </c>
      <c r="S43" s="386">
        <v>103</v>
      </c>
      <c r="T43" s="386">
        <v>5681</v>
      </c>
      <c r="U43" s="386">
        <v>1160</v>
      </c>
      <c r="V43" s="386">
        <v>3216</v>
      </c>
      <c r="W43" s="386">
        <v>602</v>
      </c>
      <c r="X43" s="386">
        <v>703</v>
      </c>
      <c r="Y43" s="386">
        <v>2845</v>
      </c>
      <c r="Z43" s="386">
        <v>2245</v>
      </c>
      <c r="AA43" s="386">
        <v>529</v>
      </c>
      <c r="AB43" s="386">
        <v>62</v>
      </c>
      <c r="AC43" s="386">
        <v>21</v>
      </c>
      <c r="AD43" s="386">
        <v>6626</v>
      </c>
      <c r="AE43" s="386">
        <v>5382</v>
      </c>
      <c r="AF43" s="386">
        <v>0</v>
      </c>
      <c r="AG43" s="386">
        <v>1237</v>
      </c>
      <c r="AH43" s="386">
        <v>22</v>
      </c>
      <c r="AI43" s="386">
        <v>113</v>
      </c>
      <c r="AJ43" s="386">
        <v>456</v>
      </c>
      <c r="AK43" s="386">
        <v>646</v>
      </c>
      <c r="AL43" s="386">
        <v>296</v>
      </c>
      <c r="AM43" s="386">
        <v>423</v>
      </c>
      <c r="AN43" s="386">
        <v>456</v>
      </c>
      <c r="AO43" s="386">
        <v>62</v>
      </c>
      <c r="AP43" s="386">
        <v>7</v>
      </c>
      <c r="AQ43" s="386">
        <v>2002</v>
      </c>
      <c r="AR43" s="386">
        <v>0</v>
      </c>
      <c r="AS43" s="386">
        <v>1</v>
      </c>
      <c r="AT43" s="386">
        <v>2001</v>
      </c>
      <c r="AU43" s="386">
        <v>0</v>
      </c>
      <c r="AV43" s="386">
        <v>2001</v>
      </c>
      <c r="AW43" s="386">
        <v>0</v>
      </c>
      <c r="AX43" s="386">
        <v>0</v>
      </c>
      <c r="AY43" s="386">
        <v>745</v>
      </c>
      <c r="AZ43" s="386">
        <v>1256</v>
      </c>
      <c r="BA43" s="386">
        <v>0</v>
      </c>
      <c r="BB43" s="386">
        <v>0</v>
      </c>
      <c r="BC43" s="386">
        <v>0</v>
      </c>
      <c r="BD43" s="386">
        <v>2995</v>
      </c>
      <c r="BE43" s="386">
        <v>620</v>
      </c>
      <c r="BF43" s="386">
        <v>98</v>
      </c>
      <c r="BG43" s="386">
        <v>2263</v>
      </c>
      <c r="BH43" s="386">
        <v>1124</v>
      </c>
      <c r="BI43" s="386">
        <v>962</v>
      </c>
      <c r="BJ43" s="386">
        <v>136</v>
      </c>
      <c r="BK43" s="386">
        <v>41</v>
      </c>
      <c r="BL43" s="386">
        <v>1702</v>
      </c>
      <c r="BM43" s="386">
        <v>500</v>
      </c>
      <c r="BN43" s="386">
        <v>61</v>
      </c>
      <c r="BO43" s="386">
        <v>0</v>
      </c>
      <c r="BP43" s="386">
        <v>13</v>
      </c>
      <c r="BQ43" s="386">
        <v>241</v>
      </c>
      <c r="BR43" s="386">
        <v>56</v>
      </c>
      <c r="BS43" s="386">
        <v>4</v>
      </c>
      <c r="BT43" s="386">
        <v>180</v>
      </c>
      <c r="BU43" s="386">
        <v>14</v>
      </c>
      <c r="BV43" s="386">
        <v>140</v>
      </c>
      <c r="BW43" s="386">
        <v>10</v>
      </c>
      <c r="BX43" s="386">
        <v>16</v>
      </c>
      <c r="BY43" s="386">
        <v>102</v>
      </c>
      <c r="BZ43" s="386">
        <v>66</v>
      </c>
      <c r="CA43" s="386">
        <v>12</v>
      </c>
      <c r="CB43" s="386">
        <v>0</v>
      </c>
      <c r="CC43" s="386">
        <v>1</v>
      </c>
      <c r="CD43" s="386">
        <v>110</v>
      </c>
      <c r="CE43" s="386">
        <v>59</v>
      </c>
      <c r="CF43" s="386">
        <v>0</v>
      </c>
      <c r="CG43" s="386">
        <v>49</v>
      </c>
      <c r="CH43" s="386">
        <v>28</v>
      </c>
      <c r="CI43" s="386">
        <v>16</v>
      </c>
      <c r="CJ43" s="386">
        <v>2</v>
      </c>
      <c r="CK43" s="386">
        <v>3</v>
      </c>
      <c r="CL43" s="386">
        <v>38</v>
      </c>
      <c r="CM43" s="386">
        <v>8</v>
      </c>
      <c r="CN43" s="386">
        <v>3</v>
      </c>
      <c r="CO43" s="386">
        <v>0</v>
      </c>
      <c r="CP43" s="386">
        <v>2</v>
      </c>
      <c r="CQ43" s="386">
        <v>43</v>
      </c>
    </row>
    <row r="44" spans="1:95">
      <c r="A44" s="385"/>
      <c r="B44" s="397" t="s">
        <v>1352</v>
      </c>
      <c r="C44" s="386">
        <v>7784</v>
      </c>
      <c r="D44" s="386">
        <v>7775</v>
      </c>
      <c r="E44" s="386">
        <v>2920</v>
      </c>
      <c r="F44" s="386">
        <v>6</v>
      </c>
      <c r="G44" s="386">
        <v>4843</v>
      </c>
      <c r="H44" s="386">
        <v>540</v>
      </c>
      <c r="I44" s="386">
        <v>3442</v>
      </c>
      <c r="J44" s="386">
        <v>364</v>
      </c>
      <c r="K44" s="386">
        <v>497</v>
      </c>
      <c r="L44" s="386">
        <v>2324</v>
      </c>
      <c r="M44" s="386">
        <v>2137</v>
      </c>
      <c r="N44" s="386">
        <v>362</v>
      </c>
      <c r="O44" s="386">
        <v>20</v>
      </c>
      <c r="P44" s="386">
        <v>6</v>
      </c>
      <c r="Q44" s="386">
        <v>7754</v>
      </c>
      <c r="R44" s="386">
        <v>2904</v>
      </c>
      <c r="S44" s="386">
        <v>6</v>
      </c>
      <c r="T44" s="386">
        <v>4840</v>
      </c>
      <c r="U44" s="386">
        <v>539</v>
      </c>
      <c r="V44" s="386">
        <v>3442</v>
      </c>
      <c r="W44" s="386">
        <v>364</v>
      </c>
      <c r="X44" s="386">
        <v>495</v>
      </c>
      <c r="Y44" s="386">
        <v>2323</v>
      </c>
      <c r="Z44" s="386">
        <v>2135</v>
      </c>
      <c r="AA44" s="386">
        <v>362</v>
      </c>
      <c r="AB44" s="386">
        <v>20</v>
      </c>
      <c r="AC44" s="386">
        <v>4</v>
      </c>
      <c r="AD44" s="386">
        <v>3420</v>
      </c>
      <c r="AE44" s="386">
        <v>2596</v>
      </c>
      <c r="AF44" s="386">
        <v>0</v>
      </c>
      <c r="AG44" s="386">
        <v>820</v>
      </c>
      <c r="AH44" s="386">
        <v>9</v>
      </c>
      <c r="AI44" s="386">
        <v>102</v>
      </c>
      <c r="AJ44" s="386">
        <v>265</v>
      </c>
      <c r="AK44" s="386">
        <v>444</v>
      </c>
      <c r="AL44" s="386">
        <v>185</v>
      </c>
      <c r="AM44" s="386">
        <v>310</v>
      </c>
      <c r="AN44" s="386">
        <v>305</v>
      </c>
      <c r="AO44" s="386">
        <v>20</v>
      </c>
      <c r="AP44" s="386">
        <v>4</v>
      </c>
      <c r="AQ44" s="386">
        <v>1501</v>
      </c>
      <c r="AR44" s="386">
        <v>0</v>
      </c>
      <c r="AS44" s="386">
        <v>0</v>
      </c>
      <c r="AT44" s="386">
        <v>1501</v>
      </c>
      <c r="AU44" s="386">
        <v>0</v>
      </c>
      <c r="AV44" s="386">
        <v>1501</v>
      </c>
      <c r="AW44" s="386">
        <v>0</v>
      </c>
      <c r="AX44" s="386">
        <v>0</v>
      </c>
      <c r="AY44" s="386">
        <v>698</v>
      </c>
      <c r="AZ44" s="386">
        <v>803</v>
      </c>
      <c r="BA44" s="386">
        <v>0</v>
      </c>
      <c r="BB44" s="386">
        <v>0</v>
      </c>
      <c r="BC44" s="386">
        <v>0</v>
      </c>
      <c r="BD44" s="386">
        <v>1023</v>
      </c>
      <c r="BE44" s="386">
        <v>298</v>
      </c>
      <c r="BF44" s="386">
        <v>6</v>
      </c>
      <c r="BG44" s="386">
        <v>719</v>
      </c>
      <c r="BH44" s="386">
        <v>511</v>
      </c>
      <c r="BI44" s="386">
        <v>79</v>
      </c>
      <c r="BJ44" s="386">
        <v>90</v>
      </c>
      <c r="BK44" s="386">
        <v>39</v>
      </c>
      <c r="BL44" s="386">
        <v>587</v>
      </c>
      <c r="BM44" s="386">
        <v>81</v>
      </c>
      <c r="BN44" s="386">
        <v>51</v>
      </c>
      <c r="BO44" s="386">
        <v>0</v>
      </c>
      <c r="BP44" s="386">
        <v>0</v>
      </c>
      <c r="BQ44" s="386">
        <v>1810</v>
      </c>
      <c r="BR44" s="386">
        <v>10</v>
      </c>
      <c r="BS44" s="386">
        <v>0</v>
      </c>
      <c r="BT44" s="386">
        <v>1800</v>
      </c>
      <c r="BU44" s="386">
        <v>19</v>
      </c>
      <c r="BV44" s="386">
        <v>1760</v>
      </c>
      <c r="BW44" s="386">
        <v>9</v>
      </c>
      <c r="BX44" s="386">
        <v>12</v>
      </c>
      <c r="BY44" s="386">
        <v>853</v>
      </c>
      <c r="BZ44" s="386">
        <v>941</v>
      </c>
      <c r="CA44" s="386">
        <v>6</v>
      </c>
      <c r="CB44" s="386">
        <v>0</v>
      </c>
      <c r="CC44" s="386">
        <v>0</v>
      </c>
      <c r="CD44" s="386">
        <v>21</v>
      </c>
      <c r="CE44" s="386">
        <v>16</v>
      </c>
      <c r="CF44" s="386">
        <v>0</v>
      </c>
      <c r="CG44" s="386">
        <v>3</v>
      </c>
      <c r="CH44" s="386">
        <v>1</v>
      </c>
      <c r="CI44" s="386">
        <v>0</v>
      </c>
      <c r="CJ44" s="386">
        <v>0</v>
      </c>
      <c r="CK44" s="386">
        <v>2</v>
      </c>
      <c r="CL44" s="386">
        <v>1</v>
      </c>
      <c r="CM44" s="386">
        <v>2</v>
      </c>
      <c r="CN44" s="386">
        <v>0</v>
      </c>
      <c r="CO44" s="386">
        <v>0</v>
      </c>
      <c r="CP44" s="386">
        <v>2</v>
      </c>
      <c r="CQ44" s="386">
        <v>9</v>
      </c>
    </row>
    <row r="45" spans="1:95">
      <c r="A45" s="385"/>
      <c r="B45" s="397" t="s">
        <v>1353</v>
      </c>
      <c r="C45" s="386">
        <v>12658</v>
      </c>
      <c r="D45" s="386">
        <v>12604</v>
      </c>
      <c r="E45" s="386">
        <v>5988</v>
      </c>
      <c r="F45" s="386">
        <v>69</v>
      </c>
      <c r="G45" s="386">
        <v>6515</v>
      </c>
      <c r="H45" s="386">
        <v>1436</v>
      </c>
      <c r="I45" s="386">
        <v>3346</v>
      </c>
      <c r="J45" s="386">
        <v>1475</v>
      </c>
      <c r="K45" s="386">
        <v>258</v>
      </c>
      <c r="L45" s="386">
        <v>3354</v>
      </c>
      <c r="M45" s="386">
        <v>2475</v>
      </c>
      <c r="N45" s="386">
        <v>657</v>
      </c>
      <c r="O45" s="386">
        <v>29</v>
      </c>
      <c r="P45" s="386">
        <v>32</v>
      </c>
      <c r="Q45" s="386">
        <v>12498</v>
      </c>
      <c r="R45" s="386">
        <v>5910</v>
      </c>
      <c r="S45" s="386">
        <v>68</v>
      </c>
      <c r="T45" s="386">
        <v>6488</v>
      </c>
      <c r="U45" s="386">
        <v>1422</v>
      </c>
      <c r="V45" s="386">
        <v>3340</v>
      </c>
      <c r="W45" s="386">
        <v>1468</v>
      </c>
      <c r="X45" s="386">
        <v>258</v>
      </c>
      <c r="Y45" s="386">
        <v>3334</v>
      </c>
      <c r="Z45" s="386">
        <v>2469</v>
      </c>
      <c r="AA45" s="386">
        <v>656</v>
      </c>
      <c r="AB45" s="386">
        <v>29</v>
      </c>
      <c r="AC45" s="386">
        <v>32</v>
      </c>
      <c r="AD45" s="386">
        <v>6470</v>
      </c>
      <c r="AE45" s="386">
        <v>5150</v>
      </c>
      <c r="AF45" s="386">
        <v>6</v>
      </c>
      <c r="AG45" s="386">
        <v>1302</v>
      </c>
      <c r="AH45" s="386">
        <v>31</v>
      </c>
      <c r="AI45" s="386">
        <v>183</v>
      </c>
      <c r="AJ45" s="386">
        <v>878</v>
      </c>
      <c r="AK45" s="386">
        <v>210</v>
      </c>
      <c r="AL45" s="386">
        <v>315</v>
      </c>
      <c r="AM45" s="386">
        <v>524</v>
      </c>
      <c r="AN45" s="386">
        <v>438</v>
      </c>
      <c r="AO45" s="386">
        <v>25</v>
      </c>
      <c r="AP45" s="386">
        <v>12</v>
      </c>
      <c r="AQ45" s="386">
        <v>721</v>
      </c>
      <c r="AR45" s="386">
        <v>0</v>
      </c>
      <c r="AS45" s="386">
        <v>0</v>
      </c>
      <c r="AT45" s="386">
        <v>721</v>
      </c>
      <c r="AU45" s="386">
        <v>10</v>
      </c>
      <c r="AV45" s="386">
        <v>711</v>
      </c>
      <c r="AW45" s="386">
        <v>0</v>
      </c>
      <c r="AX45" s="386">
        <v>0</v>
      </c>
      <c r="AY45" s="386">
        <v>287</v>
      </c>
      <c r="AZ45" s="386">
        <v>434</v>
      </c>
      <c r="BA45" s="386">
        <v>0</v>
      </c>
      <c r="BB45" s="386">
        <v>0</v>
      </c>
      <c r="BC45" s="386">
        <v>0</v>
      </c>
      <c r="BD45" s="386">
        <v>4874</v>
      </c>
      <c r="BE45" s="386">
        <v>736</v>
      </c>
      <c r="BF45" s="386">
        <v>56</v>
      </c>
      <c r="BG45" s="386">
        <v>4063</v>
      </c>
      <c r="BH45" s="386">
        <v>1350</v>
      </c>
      <c r="BI45" s="386">
        <v>2169</v>
      </c>
      <c r="BJ45" s="386">
        <v>502</v>
      </c>
      <c r="BK45" s="386">
        <v>42</v>
      </c>
      <c r="BL45" s="386">
        <v>2533</v>
      </c>
      <c r="BM45" s="386">
        <v>1341</v>
      </c>
      <c r="BN45" s="386">
        <v>185</v>
      </c>
      <c r="BO45" s="386">
        <v>4</v>
      </c>
      <c r="BP45" s="386">
        <v>19</v>
      </c>
      <c r="BQ45" s="386">
        <v>433</v>
      </c>
      <c r="BR45" s="386">
        <v>24</v>
      </c>
      <c r="BS45" s="386">
        <v>6</v>
      </c>
      <c r="BT45" s="386">
        <v>402</v>
      </c>
      <c r="BU45" s="386">
        <v>31</v>
      </c>
      <c r="BV45" s="386">
        <v>277</v>
      </c>
      <c r="BW45" s="386">
        <v>88</v>
      </c>
      <c r="BX45" s="386">
        <v>6</v>
      </c>
      <c r="BY45" s="386">
        <v>199</v>
      </c>
      <c r="BZ45" s="386">
        <v>170</v>
      </c>
      <c r="CA45" s="386">
        <v>33</v>
      </c>
      <c r="CB45" s="386">
        <v>0</v>
      </c>
      <c r="CC45" s="386">
        <v>1</v>
      </c>
      <c r="CD45" s="386">
        <v>106</v>
      </c>
      <c r="CE45" s="386">
        <v>78</v>
      </c>
      <c r="CF45" s="386">
        <v>1</v>
      </c>
      <c r="CG45" s="386">
        <v>27</v>
      </c>
      <c r="CH45" s="386">
        <v>14</v>
      </c>
      <c r="CI45" s="386">
        <v>6</v>
      </c>
      <c r="CJ45" s="386">
        <v>7</v>
      </c>
      <c r="CK45" s="386">
        <v>0</v>
      </c>
      <c r="CL45" s="386">
        <v>20</v>
      </c>
      <c r="CM45" s="386">
        <v>6</v>
      </c>
      <c r="CN45" s="386">
        <v>1</v>
      </c>
      <c r="CO45" s="386">
        <v>0</v>
      </c>
      <c r="CP45" s="386">
        <v>0</v>
      </c>
      <c r="CQ45" s="386">
        <v>54</v>
      </c>
    </row>
    <row r="46" spans="1:95">
      <c r="B46" s="397"/>
    </row>
    <row r="47" spans="1:95" s="395" customFormat="1">
      <c r="A47" s="395" t="s">
        <v>1354</v>
      </c>
      <c r="B47" s="396" t="s">
        <v>1648</v>
      </c>
      <c r="C47" s="395">
        <v>91559</v>
      </c>
      <c r="D47" s="395">
        <v>91119</v>
      </c>
      <c r="E47" s="395">
        <v>59198</v>
      </c>
      <c r="F47" s="395">
        <v>1034</v>
      </c>
      <c r="G47" s="395">
        <v>30695</v>
      </c>
      <c r="H47" s="395">
        <v>8731</v>
      </c>
      <c r="I47" s="395">
        <v>13620</v>
      </c>
      <c r="J47" s="395">
        <v>5230</v>
      </c>
      <c r="K47" s="395">
        <v>3114</v>
      </c>
      <c r="L47" s="395">
        <v>16860</v>
      </c>
      <c r="M47" s="395">
        <v>10097</v>
      </c>
      <c r="N47" s="395">
        <v>3254</v>
      </c>
      <c r="O47" s="395">
        <v>484</v>
      </c>
      <c r="P47" s="395">
        <v>182</v>
      </c>
      <c r="Q47" s="395">
        <v>90116</v>
      </c>
      <c r="R47" s="395">
        <v>58501</v>
      </c>
      <c r="S47" s="395">
        <v>997</v>
      </c>
      <c r="T47" s="395">
        <v>30435</v>
      </c>
      <c r="U47" s="395">
        <v>8592</v>
      </c>
      <c r="V47" s="395">
        <v>13558</v>
      </c>
      <c r="W47" s="395">
        <v>5181</v>
      </c>
      <c r="X47" s="395">
        <v>3104</v>
      </c>
      <c r="Y47" s="395">
        <v>16681</v>
      </c>
      <c r="Z47" s="395">
        <v>10031</v>
      </c>
      <c r="AA47" s="395">
        <v>3239</v>
      </c>
      <c r="AB47" s="395">
        <v>484</v>
      </c>
      <c r="AC47" s="395">
        <v>173</v>
      </c>
      <c r="AD47" s="395">
        <v>59010</v>
      </c>
      <c r="AE47" s="395">
        <v>53149</v>
      </c>
      <c r="AF47" s="395">
        <v>113</v>
      </c>
      <c r="AG47" s="395">
        <v>5681</v>
      </c>
      <c r="AH47" s="395">
        <v>156</v>
      </c>
      <c r="AI47" s="395">
        <v>791</v>
      </c>
      <c r="AJ47" s="395">
        <v>2361</v>
      </c>
      <c r="AK47" s="395">
        <v>2373</v>
      </c>
      <c r="AL47" s="395">
        <v>1293</v>
      </c>
      <c r="AM47" s="395">
        <v>2166</v>
      </c>
      <c r="AN47" s="395">
        <v>1868</v>
      </c>
      <c r="AO47" s="395">
        <v>354</v>
      </c>
      <c r="AP47" s="395">
        <v>60</v>
      </c>
      <c r="AQ47" s="395">
        <v>7327</v>
      </c>
      <c r="AR47" s="395">
        <v>4</v>
      </c>
      <c r="AS47" s="395">
        <v>4</v>
      </c>
      <c r="AT47" s="395">
        <v>7319</v>
      </c>
      <c r="AU47" s="395">
        <v>149</v>
      </c>
      <c r="AV47" s="395">
        <v>6468</v>
      </c>
      <c r="AW47" s="395">
        <v>590</v>
      </c>
      <c r="AX47" s="395">
        <v>112</v>
      </c>
      <c r="AY47" s="395">
        <v>3202</v>
      </c>
      <c r="AZ47" s="395">
        <v>3751</v>
      </c>
      <c r="BA47" s="395">
        <v>345</v>
      </c>
      <c r="BB47" s="395">
        <v>21</v>
      </c>
      <c r="BC47" s="395">
        <v>0</v>
      </c>
      <c r="BD47" s="395">
        <v>22329</v>
      </c>
      <c r="BE47" s="395">
        <v>5069</v>
      </c>
      <c r="BF47" s="395">
        <v>843</v>
      </c>
      <c r="BG47" s="395">
        <v>16341</v>
      </c>
      <c r="BH47" s="395">
        <v>8135</v>
      </c>
      <c r="BI47" s="395">
        <v>5748</v>
      </c>
      <c r="BJ47" s="395">
        <v>1916</v>
      </c>
      <c r="BK47" s="395">
        <v>542</v>
      </c>
      <c r="BL47" s="395">
        <v>11697</v>
      </c>
      <c r="BM47" s="395">
        <v>3642</v>
      </c>
      <c r="BN47" s="395">
        <v>909</v>
      </c>
      <c r="BO47" s="395">
        <v>93</v>
      </c>
      <c r="BP47" s="395">
        <v>74</v>
      </c>
      <c r="BQ47" s="395">
        <v>1450</v>
      </c>
      <c r="BR47" s="395">
        <v>279</v>
      </c>
      <c r="BS47" s="395">
        <v>37</v>
      </c>
      <c r="BT47" s="395">
        <v>1094</v>
      </c>
      <c r="BU47" s="395">
        <v>152</v>
      </c>
      <c r="BV47" s="395">
        <v>551</v>
      </c>
      <c r="BW47" s="395">
        <v>314</v>
      </c>
      <c r="BX47" s="395">
        <v>77</v>
      </c>
      <c r="BY47" s="395">
        <v>489</v>
      </c>
      <c r="BZ47" s="395">
        <v>472</v>
      </c>
      <c r="CA47" s="395">
        <v>117</v>
      </c>
      <c r="CB47" s="395">
        <v>16</v>
      </c>
      <c r="CC47" s="395">
        <v>39</v>
      </c>
      <c r="CD47" s="395">
        <v>1003</v>
      </c>
      <c r="CE47" s="395">
        <v>697</v>
      </c>
      <c r="CF47" s="395">
        <v>37</v>
      </c>
      <c r="CG47" s="395">
        <v>260</v>
      </c>
      <c r="CH47" s="395">
        <v>139</v>
      </c>
      <c r="CI47" s="395">
        <v>62</v>
      </c>
      <c r="CJ47" s="395">
        <v>49</v>
      </c>
      <c r="CK47" s="395">
        <v>10</v>
      </c>
      <c r="CL47" s="395">
        <v>179</v>
      </c>
      <c r="CM47" s="395">
        <v>66</v>
      </c>
      <c r="CN47" s="395">
        <v>15</v>
      </c>
      <c r="CO47" s="395">
        <v>0</v>
      </c>
      <c r="CP47" s="395">
        <v>9</v>
      </c>
      <c r="CQ47" s="395">
        <v>440</v>
      </c>
    </row>
    <row r="48" spans="1:95">
      <c r="A48" s="385"/>
      <c r="B48" s="397" t="s">
        <v>1355</v>
      </c>
      <c r="C48" s="386">
        <v>4338</v>
      </c>
      <c r="D48" s="386">
        <v>4338</v>
      </c>
      <c r="E48" s="386">
        <v>4249</v>
      </c>
      <c r="F48" s="386">
        <v>0</v>
      </c>
      <c r="G48" s="386">
        <v>80</v>
      </c>
      <c r="H48" s="386">
        <v>4</v>
      </c>
      <c r="I48" s="386">
        <v>76</v>
      </c>
      <c r="J48" s="386">
        <v>0</v>
      </c>
      <c r="K48" s="386">
        <v>0</v>
      </c>
      <c r="L48" s="386">
        <v>39</v>
      </c>
      <c r="M48" s="386">
        <v>41</v>
      </c>
      <c r="N48" s="386">
        <v>0</v>
      </c>
      <c r="O48" s="386">
        <v>0</v>
      </c>
      <c r="P48" s="386">
        <v>9</v>
      </c>
      <c r="Q48" s="386">
        <v>4304</v>
      </c>
      <c r="R48" s="386">
        <v>4217</v>
      </c>
      <c r="S48" s="386">
        <v>0</v>
      </c>
      <c r="T48" s="386">
        <v>80</v>
      </c>
      <c r="U48" s="386">
        <v>4</v>
      </c>
      <c r="V48" s="386">
        <v>76</v>
      </c>
      <c r="W48" s="386">
        <v>0</v>
      </c>
      <c r="X48" s="386">
        <v>0</v>
      </c>
      <c r="Y48" s="386">
        <v>39</v>
      </c>
      <c r="Z48" s="386">
        <v>41</v>
      </c>
      <c r="AA48" s="386">
        <v>0</v>
      </c>
      <c r="AB48" s="386">
        <v>0</v>
      </c>
      <c r="AC48" s="386">
        <v>7</v>
      </c>
      <c r="AD48" s="386">
        <v>4157</v>
      </c>
      <c r="AE48" s="386">
        <v>4156</v>
      </c>
      <c r="AF48" s="386">
        <v>0</v>
      </c>
      <c r="AG48" s="386">
        <v>0</v>
      </c>
      <c r="AH48" s="386">
        <v>0</v>
      </c>
      <c r="AI48" s="386">
        <v>0</v>
      </c>
      <c r="AJ48" s="386">
        <v>0</v>
      </c>
      <c r="AK48" s="386">
        <v>0</v>
      </c>
      <c r="AL48" s="386">
        <v>0</v>
      </c>
      <c r="AM48" s="386">
        <v>0</v>
      </c>
      <c r="AN48" s="386">
        <v>0</v>
      </c>
      <c r="AO48" s="386">
        <v>0</v>
      </c>
      <c r="AP48" s="386">
        <v>1</v>
      </c>
      <c r="AQ48" s="386">
        <v>76</v>
      </c>
      <c r="AR48" s="386">
        <v>0</v>
      </c>
      <c r="AS48" s="386">
        <v>0</v>
      </c>
      <c r="AT48" s="386">
        <v>76</v>
      </c>
      <c r="AU48" s="386">
        <v>0</v>
      </c>
      <c r="AV48" s="386">
        <v>76</v>
      </c>
      <c r="AW48" s="386">
        <v>0</v>
      </c>
      <c r="AX48" s="386">
        <v>0</v>
      </c>
      <c r="AY48" s="386">
        <v>35</v>
      </c>
      <c r="AZ48" s="386">
        <v>41</v>
      </c>
      <c r="BA48" s="386">
        <v>0</v>
      </c>
      <c r="BB48" s="386">
        <v>0</v>
      </c>
      <c r="BC48" s="386">
        <v>0</v>
      </c>
      <c r="BD48" s="386">
        <v>51</v>
      </c>
      <c r="BE48" s="386">
        <v>47</v>
      </c>
      <c r="BF48" s="386">
        <v>0</v>
      </c>
      <c r="BG48" s="386">
        <v>4</v>
      </c>
      <c r="BH48" s="386">
        <v>4</v>
      </c>
      <c r="BI48" s="386">
        <v>0</v>
      </c>
      <c r="BJ48" s="386">
        <v>0</v>
      </c>
      <c r="BK48" s="386">
        <v>0</v>
      </c>
      <c r="BL48" s="386">
        <v>4</v>
      </c>
      <c r="BM48" s="386">
        <v>0</v>
      </c>
      <c r="BN48" s="386">
        <v>0</v>
      </c>
      <c r="BO48" s="386">
        <v>0</v>
      </c>
      <c r="BP48" s="386">
        <v>0</v>
      </c>
      <c r="BQ48" s="386">
        <v>20</v>
      </c>
      <c r="BR48" s="386">
        <v>14</v>
      </c>
      <c r="BS48" s="386">
        <v>0</v>
      </c>
      <c r="BT48" s="386">
        <v>0</v>
      </c>
      <c r="BU48" s="386">
        <v>0</v>
      </c>
      <c r="BV48" s="386">
        <v>0</v>
      </c>
      <c r="BW48" s="386">
        <v>0</v>
      </c>
      <c r="BX48" s="386">
        <v>0</v>
      </c>
      <c r="BY48" s="386">
        <v>0</v>
      </c>
      <c r="BZ48" s="386">
        <v>0</v>
      </c>
      <c r="CA48" s="386">
        <v>0</v>
      </c>
      <c r="CB48" s="386">
        <v>0</v>
      </c>
      <c r="CC48" s="386">
        <v>6</v>
      </c>
      <c r="CD48" s="386">
        <v>34</v>
      </c>
      <c r="CE48" s="386">
        <v>32</v>
      </c>
      <c r="CF48" s="386">
        <v>0</v>
      </c>
      <c r="CG48" s="386">
        <v>0</v>
      </c>
      <c r="CH48" s="386">
        <v>0</v>
      </c>
      <c r="CI48" s="386">
        <v>0</v>
      </c>
      <c r="CJ48" s="386">
        <v>0</v>
      </c>
      <c r="CK48" s="386">
        <v>0</v>
      </c>
      <c r="CL48" s="386">
        <v>0</v>
      </c>
      <c r="CM48" s="386">
        <v>0</v>
      </c>
      <c r="CN48" s="386">
        <v>0</v>
      </c>
      <c r="CO48" s="386">
        <v>0</v>
      </c>
      <c r="CP48" s="386">
        <v>2</v>
      </c>
      <c r="CQ48" s="386">
        <v>0</v>
      </c>
    </row>
    <row r="49" spans="1:95">
      <c r="A49" s="385"/>
      <c r="B49" s="397" t="s">
        <v>1356</v>
      </c>
      <c r="C49" s="386">
        <v>11186</v>
      </c>
      <c r="D49" s="386">
        <v>11099</v>
      </c>
      <c r="E49" s="386">
        <v>7303</v>
      </c>
      <c r="F49" s="386">
        <v>86</v>
      </c>
      <c r="G49" s="386">
        <v>3691</v>
      </c>
      <c r="H49" s="386">
        <v>1104</v>
      </c>
      <c r="I49" s="386">
        <v>1743</v>
      </c>
      <c r="J49" s="386">
        <v>759</v>
      </c>
      <c r="K49" s="386">
        <v>85</v>
      </c>
      <c r="L49" s="386">
        <v>2265</v>
      </c>
      <c r="M49" s="386">
        <v>1143</v>
      </c>
      <c r="N49" s="386">
        <v>277</v>
      </c>
      <c r="O49" s="386">
        <v>6</v>
      </c>
      <c r="P49" s="386">
        <v>19</v>
      </c>
      <c r="Q49" s="386">
        <v>10979</v>
      </c>
      <c r="R49" s="386">
        <v>7217</v>
      </c>
      <c r="S49" s="386">
        <v>82</v>
      </c>
      <c r="T49" s="386">
        <v>3664</v>
      </c>
      <c r="U49" s="386">
        <v>1094</v>
      </c>
      <c r="V49" s="386">
        <v>1733</v>
      </c>
      <c r="W49" s="386">
        <v>752</v>
      </c>
      <c r="X49" s="386">
        <v>85</v>
      </c>
      <c r="Y49" s="386">
        <v>2250</v>
      </c>
      <c r="Z49" s="386">
        <v>1134</v>
      </c>
      <c r="AA49" s="386">
        <v>274</v>
      </c>
      <c r="AB49" s="386">
        <v>6</v>
      </c>
      <c r="AC49" s="386">
        <v>16</v>
      </c>
      <c r="AD49" s="386">
        <v>6989</v>
      </c>
      <c r="AE49" s="386">
        <v>6555</v>
      </c>
      <c r="AF49" s="386">
        <v>23</v>
      </c>
      <c r="AG49" s="386">
        <v>411</v>
      </c>
      <c r="AH49" s="386">
        <v>23</v>
      </c>
      <c r="AI49" s="386">
        <v>21</v>
      </c>
      <c r="AJ49" s="386">
        <v>285</v>
      </c>
      <c r="AK49" s="386">
        <v>82</v>
      </c>
      <c r="AL49" s="386">
        <v>125</v>
      </c>
      <c r="AM49" s="386">
        <v>157</v>
      </c>
      <c r="AN49" s="386">
        <v>126</v>
      </c>
      <c r="AO49" s="386">
        <v>3</v>
      </c>
      <c r="AP49" s="386">
        <v>0</v>
      </c>
      <c r="AQ49" s="386">
        <v>825</v>
      </c>
      <c r="AR49" s="386">
        <v>0</v>
      </c>
      <c r="AS49" s="386">
        <v>0</v>
      </c>
      <c r="AT49" s="386">
        <v>825</v>
      </c>
      <c r="AU49" s="386">
        <v>60</v>
      </c>
      <c r="AV49" s="386">
        <v>765</v>
      </c>
      <c r="AW49" s="386">
        <v>0</v>
      </c>
      <c r="AX49" s="386">
        <v>0</v>
      </c>
      <c r="AY49" s="386">
        <v>478</v>
      </c>
      <c r="AZ49" s="386">
        <v>347</v>
      </c>
      <c r="BA49" s="386">
        <v>0</v>
      </c>
      <c r="BB49" s="386">
        <v>0</v>
      </c>
      <c r="BC49" s="386">
        <v>0</v>
      </c>
      <c r="BD49" s="386">
        <v>3068</v>
      </c>
      <c r="BE49" s="386">
        <v>635</v>
      </c>
      <c r="BF49" s="386">
        <v>59</v>
      </c>
      <c r="BG49" s="386">
        <v>2366</v>
      </c>
      <c r="BH49" s="386">
        <v>995</v>
      </c>
      <c r="BI49" s="386">
        <v>922</v>
      </c>
      <c r="BJ49" s="386">
        <v>446</v>
      </c>
      <c r="BK49" s="386">
        <v>3</v>
      </c>
      <c r="BL49" s="386">
        <v>1612</v>
      </c>
      <c r="BM49" s="386">
        <v>606</v>
      </c>
      <c r="BN49" s="386">
        <v>145</v>
      </c>
      <c r="BO49" s="386">
        <v>3</v>
      </c>
      <c r="BP49" s="386">
        <v>8</v>
      </c>
      <c r="BQ49" s="386">
        <v>97</v>
      </c>
      <c r="BR49" s="386">
        <v>27</v>
      </c>
      <c r="BS49" s="386">
        <v>0</v>
      </c>
      <c r="BT49" s="386">
        <v>62</v>
      </c>
      <c r="BU49" s="386">
        <v>16</v>
      </c>
      <c r="BV49" s="386">
        <v>25</v>
      </c>
      <c r="BW49" s="386">
        <v>21</v>
      </c>
      <c r="BX49" s="386">
        <v>0</v>
      </c>
      <c r="BY49" s="386">
        <v>35</v>
      </c>
      <c r="BZ49" s="386">
        <v>24</v>
      </c>
      <c r="CA49" s="386">
        <v>3</v>
      </c>
      <c r="CB49" s="386">
        <v>0</v>
      </c>
      <c r="CC49" s="386">
        <v>8</v>
      </c>
      <c r="CD49" s="386">
        <v>120</v>
      </c>
      <c r="CE49" s="386">
        <v>86</v>
      </c>
      <c r="CF49" s="386">
        <v>4</v>
      </c>
      <c r="CG49" s="386">
        <v>27</v>
      </c>
      <c r="CH49" s="386">
        <v>10</v>
      </c>
      <c r="CI49" s="386">
        <v>10</v>
      </c>
      <c r="CJ49" s="386">
        <v>7</v>
      </c>
      <c r="CK49" s="386">
        <v>0</v>
      </c>
      <c r="CL49" s="386">
        <v>15</v>
      </c>
      <c r="CM49" s="386">
        <v>9</v>
      </c>
      <c r="CN49" s="386">
        <v>3</v>
      </c>
      <c r="CO49" s="386">
        <v>0</v>
      </c>
      <c r="CP49" s="386">
        <v>3</v>
      </c>
      <c r="CQ49" s="386">
        <v>87</v>
      </c>
    </row>
    <row r="50" spans="1:95">
      <c r="A50" s="385"/>
      <c r="B50" s="397" t="s">
        <v>1357</v>
      </c>
      <c r="C50" s="386">
        <v>3114</v>
      </c>
      <c r="D50" s="386">
        <v>3096</v>
      </c>
      <c r="E50" s="386">
        <v>1501</v>
      </c>
      <c r="F50" s="386">
        <v>98</v>
      </c>
      <c r="G50" s="386">
        <v>1473</v>
      </c>
      <c r="H50" s="386">
        <v>287</v>
      </c>
      <c r="I50" s="386">
        <v>519</v>
      </c>
      <c r="J50" s="386">
        <v>667</v>
      </c>
      <c r="K50" s="386">
        <v>0</v>
      </c>
      <c r="L50" s="386">
        <v>679</v>
      </c>
      <c r="M50" s="386">
        <v>485</v>
      </c>
      <c r="N50" s="386">
        <v>309</v>
      </c>
      <c r="O50" s="386">
        <v>0</v>
      </c>
      <c r="P50" s="386">
        <v>24</v>
      </c>
      <c r="Q50" s="386">
        <v>3046</v>
      </c>
      <c r="R50" s="386">
        <v>1482</v>
      </c>
      <c r="S50" s="386">
        <v>92</v>
      </c>
      <c r="T50" s="386">
        <v>1451</v>
      </c>
      <c r="U50" s="386">
        <v>280</v>
      </c>
      <c r="V50" s="386">
        <v>516</v>
      </c>
      <c r="W50" s="386">
        <v>655</v>
      </c>
      <c r="X50" s="386">
        <v>0</v>
      </c>
      <c r="Y50" s="386">
        <v>667</v>
      </c>
      <c r="Z50" s="386">
        <v>482</v>
      </c>
      <c r="AA50" s="386">
        <v>302</v>
      </c>
      <c r="AB50" s="386">
        <v>0</v>
      </c>
      <c r="AC50" s="386">
        <v>21</v>
      </c>
      <c r="AD50" s="386">
        <v>1763</v>
      </c>
      <c r="AE50" s="386">
        <v>1245</v>
      </c>
      <c r="AF50" s="386">
        <v>29</v>
      </c>
      <c r="AG50" s="386">
        <v>480</v>
      </c>
      <c r="AH50" s="386">
        <v>17</v>
      </c>
      <c r="AI50" s="386">
        <v>15</v>
      </c>
      <c r="AJ50" s="386">
        <v>448</v>
      </c>
      <c r="AK50" s="386">
        <v>0</v>
      </c>
      <c r="AL50" s="386">
        <v>126</v>
      </c>
      <c r="AM50" s="386">
        <v>151</v>
      </c>
      <c r="AN50" s="386">
        <v>203</v>
      </c>
      <c r="AO50" s="386">
        <v>0</v>
      </c>
      <c r="AP50" s="386">
        <v>9</v>
      </c>
      <c r="AQ50" s="386">
        <v>163</v>
      </c>
      <c r="AR50" s="386">
        <v>0</v>
      </c>
      <c r="AS50" s="386">
        <v>0</v>
      </c>
      <c r="AT50" s="386">
        <v>163</v>
      </c>
      <c r="AU50" s="386">
        <v>0</v>
      </c>
      <c r="AV50" s="386">
        <v>163</v>
      </c>
      <c r="AW50" s="386">
        <v>0</v>
      </c>
      <c r="AX50" s="386">
        <v>0</v>
      </c>
      <c r="AY50" s="386">
        <v>83</v>
      </c>
      <c r="AZ50" s="386">
        <v>80</v>
      </c>
      <c r="BA50" s="386">
        <v>0</v>
      </c>
      <c r="BB50" s="386">
        <v>0</v>
      </c>
      <c r="BC50" s="386">
        <v>0</v>
      </c>
      <c r="BD50" s="386">
        <v>971</v>
      </c>
      <c r="BE50" s="386">
        <v>226</v>
      </c>
      <c r="BF50" s="386">
        <v>63</v>
      </c>
      <c r="BG50" s="386">
        <v>676</v>
      </c>
      <c r="BH50" s="386">
        <v>260</v>
      </c>
      <c r="BI50" s="386">
        <v>223</v>
      </c>
      <c r="BJ50" s="386">
        <v>193</v>
      </c>
      <c r="BK50" s="386">
        <v>0</v>
      </c>
      <c r="BL50" s="386">
        <v>401</v>
      </c>
      <c r="BM50" s="386">
        <v>185</v>
      </c>
      <c r="BN50" s="386">
        <v>90</v>
      </c>
      <c r="BO50" s="386">
        <v>0</v>
      </c>
      <c r="BP50" s="386">
        <v>6</v>
      </c>
      <c r="BQ50" s="386">
        <v>149</v>
      </c>
      <c r="BR50" s="386">
        <v>11</v>
      </c>
      <c r="BS50" s="386">
        <v>0</v>
      </c>
      <c r="BT50" s="386">
        <v>132</v>
      </c>
      <c r="BU50" s="386">
        <v>3</v>
      </c>
      <c r="BV50" s="386">
        <v>115</v>
      </c>
      <c r="BW50" s="386">
        <v>14</v>
      </c>
      <c r="BX50" s="386">
        <v>0</v>
      </c>
      <c r="BY50" s="386">
        <v>57</v>
      </c>
      <c r="BZ50" s="386">
        <v>66</v>
      </c>
      <c r="CA50" s="386">
        <v>9</v>
      </c>
      <c r="CB50" s="386">
        <v>0</v>
      </c>
      <c r="CC50" s="386">
        <v>6</v>
      </c>
      <c r="CD50" s="386">
        <v>50</v>
      </c>
      <c r="CE50" s="386">
        <v>19</v>
      </c>
      <c r="CF50" s="386">
        <v>6</v>
      </c>
      <c r="CG50" s="386">
        <v>22</v>
      </c>
      <c r="CH50" s="386">
        <v>7</v>
      </c>
      <c r="CI50" s="386">
        <v>3</v>
      </c>
      <c r="CJ50" s="386">
        <v>12</v>
      </c>
      <c r="CK50" s="386">
        <v>0</v>
      </c>
      <c r="CL50" s="386">
        <v>12</v>
      </c>
      <c r="CM50" s="386">
        <v>3</v>
      </c>
      <c r="CN50" s="386">
        <v>7</v>
      </c>
      <c r="CO50" s="386">
        <v>0</v>
      </c>
      <c r="CP50" s="386">
        <v>3</v>
      </c>
      <c r="CQ50" s="386">
        <v>18</v>
      </c>
    </row>
    <row r="51" spans="1:95">
      <c r="A51" s="385"/>
      <c r="B51" s="397" t="s">
        <v>1358</v>
      </c>
      <c r="C51" s="386">
        <v>480</v>
      </c>
      <c r="D51" s="386">
        <v>480</v>
      </c>
      <c r="E51" s="386">
        <v>411</v>
      </c>
      <c r="F51" s="386">
        <v>6</v>
      </c>
      <c r="G51" s="386">
        <v>63</v>
      </c>
      <c r="H51" s="386">
        <v>26</v>
      </c>
      <c r="I51" s="386">
        <v>37</v>
      </c>
      <c r="J51" s="386">
        <v>0</v>
      </c>
      <c r="K51" s="386">
        <v>0</v>
      </c>
      <c r="L51" s="386">
        <v>49</v>
      </c>
      <c r="M51" s="386">
        <v>14</v>
      </c>
      <c r="N51" s="386">
        <v>0</v>
      </c>
      <c r="O51" s="386">
        <v>0</v>
      </c>
      <c r="P51" s="386">
        <v>0</v>
      </c>
      <c r="Q51" s="386">
        <v>476</v>
      </c>
      <c r="R51" s="386">
        <v>411</v>
      </c>
      <c r="S51" s="386">
        <v>6</v>
      </c>
      <c r="T51" s="386">
        <v>59</v>
      </c>
      <c r="U51" s="386">
        <v>22</v>
      </c>
      <c r="V51" s="386">
        <v>37</v>
      </c>
      <c r="W51" s="386">
        <v>0</v>
      </c>
      <c r="X51" s="386">
        <v>0</v>
      </c>
      <c r="Y51" s="386">
        <v>45</v>
      </c>
      <c r="Z51" s="386">
        <v>14</v>
      </c>
      <c r="AA51" s="386">
        <v>0</v>
      </c>
      <c r="AB51" s="386">
        <v>0</v>
      </c>
      <c r="AC51" s="386">
        <v>0</v>
      </c>
      <c r="AD51" s="386">
        <v>368</v>
      </c>
      <c r="AE51" s="386">
        <v>368</v>
      </c>
      <c r="AF51" s="386">
        <v>0</v>
      </c>
      <c r="AG51" s="386">
        <v>0</v>
      </c>
      <c r="AH51" s="386">
        <v>0</v>
      </c>
      <c r="AI51" s="386">
        <v>0</v>
      </c>
      <c r="AJ51" s="386">
        <v>0</v>
      </c>
      <c r="AK51" s="386">
        <v>0</v>
      </c>
      <c r="AL51" s="386">
        <v>0</v>
      </c>
      <c r="AM51" s="386">
        <v>0</v>
      </c>
      <c r="AN51" s="386">
        <v>0</v>
      </c>
      <c r="AO51" s="386">
        <v>0</v>
      </c>
      <c r="AP51" s="386">
        <v>0</v>
      </c>
      <c r="AQ51" s="386">
        <v>30</v>
      </c>
      <c r="AR51" s="386">
        <v>0</v>
      </c>
      <c r="AS51" s="386">
        <v>0</v>
      </c>
      <c r="AT51" s="386">
        <v>30</v>
      </c>
      <c r="AU51" s="386">
        <v>0</v>
      </c>
      <c r="AV51" s="386">
        <v>30</v>
      </c>
      <c r="AW51" s="386">
        <v>0</v>
      </c>
      <c r="AX51" s="386">
        <v>0</v>
      </c>
      <c r="AY51" s="386">
        <v>16</v>
      </c>
      <c r="AZ51" s="386">
        <v>14</v>
      </c>
      <c r="BA51" s="386">
        <v>0</v>
      </c>
      <c r="BB51" s="386">
        <v>0</v>
      </c>
      <c r="BC51" s="386">
        <v>0</v>
      </c>
      <c r="BD51" s="386">
        <v>70</v>
      </c>
      <c r="BE51" s="386">
        <v>35</v>
      </c>
      <c r="BF51" s="386">
        <v>6</v>
      </c>
      <c r="BG51" s="386">
        <v>29</v>
      </c>
      <c r="BH51" s="386">
        <v>22</v>
      </c>
      <c r="BI51" s="386">
        <v>7</v>
      </c>
      <c r="BJ51" s="386">
        <v>0</v>
      </c>
      <c r="BK51" s="386">
        <v>0</v>
      </c>
      <c r="BL51" s="386">
        <v>29</v>
      </c>
      <c r="BM51" s="386">
        <v>0</v>
      </c>
      <c r="BN51" s="386">
        <v>0</v>
      </c>
      <c r="BO51" s="386">
        <v>0</v>
      </c>
      <c r="BP51" s="386">
        <v>0</v>
      </c>
      <c r="BQ51" s="386">
        <v>8</v>
      </c>
      <c r="BR51" s="386">
        <v>8</v>
      </c>
      <c r="BS51" s="386">
        <v>0</v>
      </c>
      <c r="BT51" s="386">
        <v>0</v>
      </c>
      <c r="BU51" s="386">
        <v>0</v>
      </c>
      <c r="BV51" s="386">
        <v>0</v>
      </c>
      <c r="BW51" s="386">
        <v>0</v>
      </c>
      <c r="BX51" s="386">
        <v>0</v>
      </c>
      <c r="BY51" s="386">
        <v>0</v>
      </c>
      <c r="BZ51" s="386">
        <v>0</v>
      </c>
      <c r="CA51" s="386">
        <v>0</v>
      </c>
      <c r="CB51" s="386">
        <v>0</v>
      </c>
      <c r="CC51" s="386">
        <v>0</v>
      </c>
      <c r="CD51" s="386">
        <v>4</v>
      </c>
      <c r="CE51" s="386">
        <v>0</v>
      </c>
      <c r="CF51" s="386">
        <v>0</v>
      </c>
      <c r="CG51" s="386">
        <v>4</v>
      </c>
      <c r="CH51" s="386">
        <v>4</v>
      </c>
      <c r="CI51" s="386">
        <v>0</v>
      </c>
      <c r="CJ51" s="386">
        <v>0</v>
      </c>
      <c r="CK51" s="386">
        <v>0</v>
      </c>
      <c r="CL51" s="386">
        <v>4</v>
      </c>
      <c r="CM51" s="386">
        <v>0</v>
      </c>
      <c r="CN51" s="386">
        <v>0</v>
      </c>
      <c r="CO51" s="386">
        <v>0</v>
      </c>
      <c r="CP51" s="386">
        <v>0</v>
      </c>
      <c r="CQ51" s="386">
        <v>0</v>
      </c>
    </row>
    <row r="52" spans="1:95">
      <c r="A52" s="385"/>
      <c r="B52" s="397" t="s">
        <v>1359</v>
      </c>
      <c r="C52" s="386">
        <v>5581</v>
      </c>
      <c r="D52" s="386">
        <v>5542</v>
      </c>
      <c r="E52" s="386">
        <v>2835</v>
      </c>
      <c r="F52" s="386">
        <v>112</v>
      </c>
      <c r="G52" s="386">
        <v>2562</v>
      </c>
      <c r="H52" s="386">
        <v>476</v>
      </c>
      <c r="I52" s="386">
        <v>882</v>
      </c>
      <c r="J52" s="386">
        <v>475</v>
      </c>
      <c r="K52" s="386">
        <v>729</v>
      </c>
      <c r="L52" s="386">
        <v>1035</v>
      </c>
      <c r="M52" s="386">
        <v>873</v>
      </c>
      <c r="N52" s="386">
        <v>498</v>
      </c>
      <c r="O52" s="386">
        <v>156</v>
      </c>
      <c r="P52" s="386">
        <v>33</v>
      </c>
      <c r="Q52" s="386">
        <v>5482</v>
      </c>
      <c r="R52" s="386">
        <v>2787</v>
      </c>
      <c r="S52" s="386">
        <v>111</v>
      </c>
      <c r="T52" s="386">
        <v>2551</v>
      </c>
      <c r="U52" s="386">
        <v>474</v>
      </c>
      <c r="V52" s="386">
        <v>881</v>
      </c>
      <c r="W52" s="386">
        <v>474</v>
      </c>
      <c r="X52" s="386">
        <v>722</v>
      </c>
      <c r="Y52" s="386">
        <v>1032</v>
      </c>
      <c r="Z52" s="386">
        <v>866</v>
      </c>
      <c r="AA52" s="386">
        <v>497</v>
      </c>
      <c r="AB52" s="386">
        <v>156</v>
      </c>
      <c r="AC52" s="386">
        <v>33</v>
      </c>
      <c r="AD52" s="386">
        <v>3170</v>
      </c>
      <c r="AE52" s="386">
        <v>2484</v>
      </c>
      <c r="AF52" s="386">
        <v>10</v>
      </c>
      <c r="AG52" s="386">
        <v>666</v>
      </c>
      <c r="AH52" s="386">
        <v>10</v>
      </c>
      <c r="AI52" s="386">
        <v>70</v>
      </c>
      <c r="AJ52" s="386">
        <v>175</v>
      </c>
      <c r="AK52" s="386">
        <v>411</v>
      </c>
      <c r="AL52" s="386">
        <v>114</v>
      </c>
      <c r="AM52" s="386">
        <v>209</v>
      </c>
      <c r="AN52" s="386">
        <v>252</v>
      </c>
      <c r="AO52" s="386">
        <v>91</v>
      </c>
      <c r="AP52" s="386">
        <v>10</v>
      </c>
      <c r="AQ52" s="386">
        <v>441</v>
      </c>
      <c r="AR52" s="386">
        <v>0</v>
      </c>
      <c r="AS52" s="386">
        <v>0</v>
      </c>
      <c r="AT52" s="386">
        <v>441</v>
      </c>
      <c r="AU52" s="386">
        <v>0</v>
      </c>
      <c r="AV52" s="386">
        <v>329</v>
      </c>
      <c r="AW52" s="386">
        <v>0</v>
      </c>
      <c r="AX52" s="386">
        <v>112</v>
      </c>
      <c r="AY52" s="386">
        <v>136</v>
      </c>
      <c r="AZ52" s="386">
        <v>216</v>
      </c>
      <c r="BA52" s="386">
        <v>68</v>
      </c>
      <c r="BB52" s="386">
        <v>21</v>
      </c>
      <c r="BC52" s="386">
        <v>0</v>
      </c>
      <c r="BD52" s="386">
        <v>1567</v>
      </c>
      <c r="BE52" s="386">
        <v>273</v>
      </c>
      <c r="BF52" s="386">
        <v>84</v>
      </c>
      <c r="BG52" s="386">
        <v>1193</v>
      </c>
      <c r="BH52" s="386">
        <v>454</v>
      </c>
      <c r="BI52" s="386">
        <v>412</v>
      </c>
      <c r="BJ52" s="386">
        <v>142</v>
      </c>
      <c r="BK52" s="386">
        <v>185</v>
      </c>
      <c r="BL52" s="386">
        <v>713</v>
      </c>
      <c r="BM52" s="386">
        <v>297</v>
      </c>
      <c r="BN52" s="386">
        <v>148</v>
      </c>
      <c r="BO52" s="386">
        <v>35</v>
      </c>
      <c r="BP52" s="386">
        <v>17</v>
      </c>
      <c r="BQ52" s="386">
        <v>304</v>
      </c>
      <c r="BR52" s="386">
        <v>30</v>
      </c>
      <c r="BS52" s="386">
        <v>17</v>
      </c>
      <c r="BT52" s="386">
        <v>251</v>
      </c>
      <c r="BU52" s="386">
        <v>10</v>
      </c>
      <c r="BV52" s="386">
        <v>70</v>
      </c>
      <c r="BW52" s="386">
        <v>157</v>
      </c>
      <c r="BX52" s="386">
        <v>14</v>
      </c>
      <c r="BY52" s="386">
        <v>69</v>
      </c>
      <c r="BZ52" s="386">
        <v>144</v>
      </c>
      <c r="CA52" s="386">
        <v>29</v>
      </c>
      <c r="CB52" s="386">
        <v>9</v>
      </c>
      <c r="CC52" s="386">
        <v>6</v>
      </c>
      <c r="CD52" s="386">
        <v>60</v>
      </c>
      <c r="CE52" s="386">
        <v>48</v>
      </c>
      <c r="CF52" s="386">
        <v>1</v>
      </c>
      <c r="CG52" s="386">
        <v>11</v>
      </c>
      <c r="CH52" s="386">
        <v>2</v>
      </c>
      <c r="CI52" s="386">
        <v>1</v>
      </c>
      <c r="CJ52" s="386">
        <v>1</v>
      </c>
      <c r="CK52" s="386">
        <v>7</v>
      </c>
      <c r="CL52" s="386">
        <v>3</v>
      </c>
      <c r="CM52" s="386">
        <v>7</v>
      </c>
      <c r="CN52" s="386">
        <v>1</v>
      </c>
      <c r="CO52" s="386">
        <v>0</v>
      </c>
      <c r="CP52" s="386">
        <v>0</v>
      </c>
      <c r="CQ52" s="386">
        <v>39</v>
      </c>
    </row>
    <row r="53" spans="1:95">
      <c r="A53" s="385"/>
      <c r="B53" s="397" t="s">
        <v>1360</v>
      </c>
      <c r="C53" s="386">
        <v>3162</v>
      </c>
      <c r="D53" s="386">
        <v>3157</v>
      </c>
      <c r="E53" s="386">
        <v>2856</v>
      </c>
      <c r="F53" s="386">
        <v>18</v>
      </c>
      <c r="G53" s="386">
        <v>282</v>
      </c>
      <c r="H53" s="386">
        <v>79</v>
      </c>
      <c r="I53" s="386">
        <v>203</v>
      </c>
      <c r="J53" s="386">
        <v>0</v>
      </c>
      <c r="K53" s="386">
        <v>0</v>
      </c>
      <c r="L53" s="386">
        <v>169</v>
      </c>
      <c r="M53" s="386">
        <v>113</v>
      </c>
      <c r="N53" s="386">
        <v>0</v>
      </c>
      <c r="O53" s="386">
        <v>0</v>
      </c>
      <c r="P53" s="386">
        <v>1</v>
      </c>
      <c r="Q53" s="386">
        <v>3133</v>
      </c>
      <c r="R53" s="386">
        <v>2833</v>
      </c>
      <c r="S53" s="386">
        <v>18</v>
      </c>
      <c r="T53" s="386">
        <v>282</v>
      </c>
      <c r="U53" s="386">
        <v>79</v>
      </c>
      <c r="V53" s="386">
        <v>203</v>
      </c>
      <c r="W53" s="386">
        <v>0</v>
      </c>
      <c r="X53" s="386">
        <v>0</v>
      </c>
      <c r="Y53" s="386">
        <v>169</v>
      </c>
      <c r="Z53" s="386">
        <v>113</v>
      </c>
      <c r="AA53" s="386">
        <v>0</v>
      </c>
      <c r="AB53" s="386">
        <v>0</v>
      </c>
      <c r="AC53" s="386">
        <v>0</v>
      </c>
      <c r="AD53" s="386">
        <v>2660</v>
      </c>
      <c r="AE53" s="386">
        <v>2658</v>
      </c>
      <c r="AF53" s="386">
        <v>0</v>
      </c>
      <c r="AG53" s="386">
        <v>2</v>
      </c>
      <c r="AH53" s="386">
        <v>2</v>
      </c>
      <c r="AI53" s="386">
        <v>0</v>
      </c>
      <c r="AJ53" s="386">
        <v>0</v>
      </c>
      <c r="AK53" s="386">
        <v>0</v>
      </c>
      <c r="AL53" s="386">
        <v>2</v>
      </c>
      <c r="AM53" s="386">
        <v>0</v>
      </c>
      <c r="AN53" s="386">
        <v>0</v>
      </c>
      <c r="AO53" s="386">
        <v>0</v>
      </c>
      <c r="AP53" s="386">
        <v>0</v>
      </c>
      <c r="AQ53" s="386">
        <v>149</v>
      </c>
      <c r="AR53" s="386">
        <v>0</v>
      </c>
      <c r="AS53" s="386">
        <v>0</v>
      </c>
      <c r="AT53" s="386">
        <v>149</v>
      </c>
      <c r="AU53" s="386">
        <v>0</v>
      </c>
      <c r="AV53" s="386">
        <v>149</v>
      </c>
      <c r="AW53" s="386">
        <v>0</v>
      </c>
      <c r="AX53" s="386">
        <v>0</v>
      </c>
      <c r="AY53" s="386">
        <v>62</v>
      </c>
      <c r="AZ53" s="386">
        <v>87</v>
      </c>
      <c r="BA53" s="386">
        <v>0</v>
      </c>
      <c r="BB53" s="386">
        <v>0</v>
      </c>
      <c r="BC53" s="386">
        <v>0</v>
      </c>
      <c r="BD53" s="386">
        <v>315</v>
      </c>
      <c r="BE53" s="386">
        <v>166</v>
      </c>
      <c r="BF53" s="386">
        <v>18</v>
      </c>
      <c r="BG53" s="386">
        <v>131</v>
      </c>
      <c r="BH53" s="386">
        <v>77</v>
      </c>
      <c r="BI53" s="386">
        <v>54</v>
      </c>
      <c r="BJ53" s="386">
        <v>0</v>
      </c>
      <c r="BK53" s="386">
        <v>0</v>
      </c>
      <c r="BL53" s="386">
        <v>105</v>
      </c>
      <c r="BM53" s="386">
        <v>26</v>
      </c>
      <c r="BN53" s="386">
        <v>0</v>
      </c>
      <c r="BO53" s="386">
        <v>0</v>
      </c>
      <c r="BP53" s="386">
        <v>0</v>
      </c>
      <c r="BQ53" s="386">
        <v>9</v>
      </c>
      <c r="BR53" s="386">
        <v>9</v>
      </c>
      <c r="BS53" s="386">
        <v>0</v>
      </c>
      <c r="BT53" s="386">
        <v>0</v>
      </c>
      <c r="BU53" s="386">
        <v>0</v>
      </c>
      <c r="BV53" s="386">
        <v>0</v>
      </c>
      <c r="BW53" s="386">
        <v>0</v>
      </c>
      <c r="BX53" s="386">
        <v>0</v>
      </c>
      <c r="BY53" s="386">
        <v>0</v>
      </c>
      <c r="BZ53" s="386">
        <v>0</v>
      </c>
      <c r="CA53" s="386">
        <v>0</v>
      </c>
      <c r="CB53" s="386">
        <v>0</v>
      </c>
      <c r="CC53" s="386">
        <v>0</v>
      </c>
      <c r="CD53" s="386">
        <v>24</v>
      </c>
      <c r="CE53" s="386">
        <v>23</v>
      </c>
      <c r="CF53" s="386">
        <v>0</v>
      </c>
      <c r="CG53" s="386">
        <v>0</v>
      </c>
      <c r="CH53" s="386">
        <v>0</v>
      </c>
      <c r="CI53" s="386">
        <v>0</v>
      </c>
      <c r="CJ53" s="386">
        <v>0</v>
      </c>
      <c r="CK53" s="386">
        <v>0</v>
      </c>
      <c r="CL53" s="386">
        <v>0</v>
      </c>
      <c r="CM53" s="386">
        <v>0</v>
      </c>
      <c r="CN53" s="386">
        <v>0</v>
      </c>
      <c r="CO53" s="386">
        <v>0</v>
      </c>
      <c r="CP53" s="386">
        <v>1</v>
      </c>
      <c r="CQ53" s="386">
        <v>5</v>
      </c>
    </row>
    <row r="54" spans="1:95">
      <c r="A54" s="385"/>
      <c r="B54" s="397" t="s">
        <v>1361</v>
      </c>
      <c r="C54" s="386">
        <v>1044</v>
      </c>
      <c r="D54" s="386">
        <v>1036</v>
      </c>
      <c r="E54" s="386">
        <v>1029</v>
      </c>
      <c r="F54" s="386">
        <v>0</v>
      </c>
      <c r="G54" s="386">
        <v>2</v>
      </c>
      <c r="H54" s="386">
        <v>2</v>
      </c>
      <c r="I54" s="386">
        <v>0</v>
      </c>
      <c r="J54" s="386">
        <v>0</v>
      </c>
      <c r="K54" s="386">
        <v>0</v>
      </c>
      <c r="L54" s="386">
        <v>2</v>
      </c>
      <c r="M54" s="386">
        <v>0</v>
      </c>
      <c r="N54" s="386">
        <v>0</v>
      </c>
      <c r="O54" s="386">
        <v>0</v>
      </c>
      <c r="P54" s="386">
        <v>5</v>
      </c>
      <c r="Q54" s="386">
        <v>1027</v>
      </c>
      <c r="R54" s="386">
        <v>1021</v>
      </c>
      <c r="S54" s="386">
        <v>0</v>
      </c>
      <c r="T54" s="386">
        <v>1</v>
      </c>
      <c r="U54" s="386">
        <v>1</v>
      </c>
      <c r="V54" s="386">
        <v>0</v>
      </c>
      <c r="W54" s="386">
        <v>0</v>
      </c>
      <c r="X54" s="386">
        <v>0</v>
      </c>
      <c r="Y54" s="386">
        <v>1</v>
      </c>
      <c r="Z54" s="386">
        <v>0</v>
      </c>
      <c r="AA54" s="386">
        <v>0</v>
      </c>
      <c r="AB54" s="386">
        <v>0</v>
      </c>
      <c r="AC54" s="386">
        <v>5</v>
      </c>
      <c r="AD54" s="386">
        <v>988</v>
      </c>
      <c r="AE54" s="386">
        <v>987</v>
      </c>
      <c r="AF54" s="386">
        <v>0</v>
      </c>
      <c r="AG54" s="386">
        <v>1</v>
      </c>
      <c r="AH54" s="386">
        <v>1</v>
      </c>
      <c r="AI54" s="386">
        <v>0</v>
      </c>
      <c r="AJ54" s="386">
        <v>0</v>
      </c>
      <c r="AK54" s="386">
        <v>0</v>
      </c>
      <c r="AL54" s="386">
        <v>1</v>
      </c>
      <c r="AM54" s="386">
        <v>0</v>
      </c>
      <c r="AN54" s="386">
        <v>0</v>
      </c>
      <c r="AO54" s="386">
        <v>0</v>
      </c>
      <c r="AP54" s="386">
        <v>0</v>
      </c>
      <c r="AQ54" s="386">
        <v>0</v>
      </c>
      <c r="AR54" s="386">
        <v>0</v>
      </c>
      <c r="AS54" s="386">
        <v>0</v>
      </c>
      <c r="AT54" s="386">
        <v>0</v>
      </c>
      <c r="AU54" s="386">
        <v>0</v>
      </c>
      <c r="AV54" s="386">
        <v>0</v>
      </c>
      <c r="AW54" s="386">
        <v>0</v>
      </c>
      <c r="AX54" s="386">
        <v>0</v>
      </c>
      <c r="AY54" s="386">
        <v>0</v>
      </c>
      <c r="AZ54" s="386">
        <v>0</v>
      </c>
      <c r="BA54" s="386">
        <v>0</v>
      </c>
      <c r="BB54" s="386">
        <v>0</v>
      </c>
      <c r="BC54" s="386">
        <v>0</v>
      </c>
      <c r="BD54" s="386">
        <v>28</v>
      </c>
      <c r="BE54" s="386">
        <v>25</v>
      </c>
      <c r="BF54" s="386">
        <v>0</v>
      </c>
      <c r="BG54" s="386">
        <v>0</v>
      </c>
      <c r="BH54" s="386">
        <v>0</v>
      </c>
      <c r="BI54" s="386">
        <v>0</v>
      </c>
      <c r="BJ54" s="386">
        <v>0</v>
      </c>
      <c r="BK54" s="386">
        <v>0</v>
      </c>
      <c r="BL54" s="386">
        <v>0</v>
      </c>
      <c r="BM54" s="386">
        <v>0</v>
      </c>
      <c r="BN54" s="386">
        <v>0</v>
      </c>
      <c r="BO54" s="386">
        <v>0</v>
      </c>
      <c r="BP54" s="386">
        <v>3</v>
      </c>
      <c r="BQ54" s="386">
        <v>11</v>
      </c>
      <c r="BR54" s="386">
        <v>9</v>
      </c>
      <c r="BS54" s="386">
        <v>0</v>
      </c>
      <c r="BT54" s="386">
        <v>0</v>
      </c>
      <c r="BU54" s="386">
        <v>0</v>
      </c>
      <c r="BV54" s="386">
        <v>0</v>
      </c>
      <c r="BW54" s="386">
        <v>0</v>
      </c>
      <c r="BX54" s="386">
        <v>0</v>
      </c>
      <c r="BY54" s="386">
        <v>0</v>
      </c>
      <c r="BZ54" s="386">
        <v>0</v>
      </c>
      <c r="CA54" s="386">
        <v>0</v>
      </c>
      <c r="CB54" s="386">
        <v>0</v>
      </c>
      <c r="CC54" s="386">
        <v>2</v>
      </c>
      <c r="CD54" s="386">
        <v>9</v>
      </c>
      <c r="CE54" s="386">
        <v>8</v>
      </c>
      <c r="CF54" s="386">
        <v>0</v>
      </c>
      <c r="CG54" s="386">
        <v>1</v>
      </c>
      <c r="CH54" s="386">
        <v>1</v>
      </c>
      <c r="CI54" s="386">
        <v>0</v>
      </c>
      <c r="CJ54" s="386">
        <v>0</v>
      </c>
      <c r="CK54" s="386">
        <v>0</v>
      </c>
      <c r="CL54" s="386">
        <v>1</v>
      </c>
      <c r="CM54" s="386">
        <v>0</v>
      </c>
      <c r="CN54" s="386">
        <v>0</v>
      </c>
      <c r="CO54" s="386">
        <v>0</v>
      </c>
      <c r="CP54" s="386">
        <v>0</v>
      </c>
      <c r="CQ54" s="386">
        <v>8</v>
      </c>
    </row>
    <row r="55" spans="1:95">
      <c r="A55" s="385"/>
      <c r="B55" s="397" t="s">
        <v>1362</v>
      </c>
      <c r="C55" s="386">
        <v>2231</v>
      </c>
      <c r="D55" s="386">
        <v>2221</v>
      </c>
      <c r="E55" s="386">
        <v>2006</v>
      </c>
      <c r="F55" s="386">
        <v>11</v>
      </c>
      <c r="G55" s="386">
        <v>204</v>
      </c>
      <c r="H55" s="386">
        <v>110</v>
      </c>
      <c r="I55" s="386">
        <v>94</v>
      </c>
      <c r="J55" s="386">
        <v>0</v>
      </c>
      <c r="K55" s="386">
        <v>0</v>
      </c>
      <c r="L55" s="386">
        <v>181</v>
      </c>
      <c r="M55" s="386">
        <v>23</v>
      </c>
      <c r="N55" s="386">
        <v>0</v>
      </c>
      <c r="O55" s="386">
        <v>0</v>
      </c>
      <c r="P55" s="386">
        <v>0</v>
      </c>
      <c r="Q55" s="386">
        <v>2199</v>
      </c>
      <c r="R55" s="386">
        <v>1990</v>
      </c>
      <c r="S55" s="386">
        <v>11</v>
      </c>
      <c r="T55" s="386">
        <v>198</v>
      </c>
      <c r="U55" s="386">
        <v>104</v>
      </c>
      <c r="V55" s="386">
        <v>94</v>
      </c>
      <c r="W55" s="386">
        <v>0</v>
      </c>
      <c r="X55" s="386">
        <v>0</v>
      </c>
      <c r="Y55" s="386">
        <v>175</v>
      </c>
      <c r="Z55" s="386">
        <v>23</v>
      </c>
      <c r="AA55" s="386">
        <v>0</v>
      </c>
      <c r="AB55" s="386">
        <v>0</v>
      </c>
      <c r="AC55" s="386">
        <v>0</v>
      </c>
      <c r="AD55" s="386">
        <v>1830</v>
      </c>
      <c r="AE55" s="386">
        <v>1830</v>
      </c>
      <c r="AF55" s="386">
        <v>0</v>
      </c>
      <c r="AG55" s="386">
        <v>0</v>
      </c>
      <c r="AH55" s="386">
        <v>0</v>
      </c>
      <c r="AI55" s="386">
        <v>0</v>
      </c>
      <c r="AJ55" s="386">
        <v>0</v>
      </c>
      <c r="AK55" s="386">
        <v>0</v>
      </c>
      <c r="AL55" s="386">
        <v>0</v>
      </c>
      <c r="AM55" s="386">
        <v>0</v>
      </c>
      <c r="AN55" s="386">
        <v>0</v>
      </c>
      <c r="AO55" s="386">
        <v>0</v>
      </c>
      <c r="AP55" s="386">
        <v>0</v>
      </c>
      <c r="AQ55" s="386">
        <v>0</v>
      </c>
      <c r="AR55" s="386">
        <v>0</v>
      </c>
      <c r="AS55" s="386">
        <v>0</v>
      </c>
      <c r="AT55" s="386">
        <v>0</v>
      </c>
      <c r="AU55" s="386">
        <v>0</v>
      </c>
      <c r="AV55" s="386">
        <v>0</v>
      </c>
      <c r="AW55" s="386">
        <v>0</v>
      </c>
      <c r="AX55" s="386">
        <v>0</v>
      </c>
      <c r="AY55" s="386">
        <v>0</v>
      </c>
      <c r="AZ55" s="386">
        <v>0</v>
      </c>
      <c r="BA55" s="386">
        <v>0</v>
      </c>
      <c r="BB55" s="386">
        <v>0</v>
      </c>
      <c r="BC55" s="386">
        <v>0</v>
      </c>
      <c r="BD55" s="386">
        <v>364</v>
      </c>
      <c r="BE55" s="386">
        <v>155</v>
      </c>
      <c r="BF55" s="386">
        <v>11</v>
      </c>
      <c r="BG55" s="386">
        <v>198</v>
      </c>
      <c r="BH55" s="386">
        <v>104</v>
      </c>
      <c r="BI55" s="386">
        <v>94</v>
      </c>
      <c r="BJ55" s="386">
        <v>0</v>
      </c>
      <c r="BK55" s="386">
        <v>0</v>
      </c>
      <c r="BL55" s="386">
        <v>175</v>
      </c>
      <c r="BM55" s="386">
        <v>23</v>
      </c>
      <c r="BN55" s="386">
        <v>0</v>
      </c>
      <c r="BO55" s="386">
        <v>0</v>
      </c>
      <c r="BP55" s="386">
        <v>0</v>
      </c>
      <c r="BQ55" s="386">
        <v>5</v>
      </c>
      <c r="BR55" s="386">
        <v>5</v>
      </c>
      <c r="BS55" s="386">
        <v>0</v>
      </c>
      <c r="BT55" s="386">
        <v>0</v>
      </c>
      <c r="BU55" s="386">
        <v>0</v>
      </c>
      <c r="BV55" s="386">
        <v>0</v>
      </c>
      <c r="BW55" s="386">
        <v>0</v>
      </c>
      <c r="BX55" s="386">
        <v>0</v>
      </c>
      <c r="BY55" s="386">
        <v>0</v>
      </c>
      <c r="BZ55" s="386">
        <v>0</v>
      </c>
      <c r="CA55" s="386">
        <v>0</v>
      </c>
      <c r="CB55" s="386">
        <v>0</v>
      </c>
      <c r="CC55" s="386">
        <v>0</v>
      </c>
      <c r="CD55" s="386">
        <v>22</v>
      </c>
      <c r="CE55" s="386">
        <v>16</v>
      </c>
      <c r="CF55" s="386">
        <v>0</v>
      </c>
      <c r="CG55" s="386">
        <v>6</v>
      </c>
      <c r="CH55" s="386">
        <v>6</v>
      </c>
      <c r="CI55" s="386">
        <v>0</v>
      </c>
      <c r="CJ55" s="386">
        <v>0</v>
      </c>
      <c r="CK55" s="386">
        <v>0</v>
      </c>
      <c r="CL55" s="386">
        <v>6</v>
      </c>
      <c r="CM55" s="386">
        <v>0</v>
      </c>
      <c r="CN55" s="386">
        <v>0</v>
      </c>
      <c r="CO55" s="386">
        <v>0</v>
      </c>
      <c r="CP55" s="386">
        <v>0</v>
      </c>
      <c r="CQ55" s="386">
        <v>10</v>
      </c>
    </row>
    <row r="56" spans="1:95">
      <c r="A56" s="385"/>
      <c r="B56" s="397" t="s">
        <v>1363</v>
      </c>
      <c r="C56" s="386">
        <v>231</v>
      </c>
      <c r="D56" s="386">
        <v>230</v>
      </c>
      <c r="E56" s="386">
        <v>230</v>
      </c>
      <c r="F56" s="386">
        <v>0</v>
      </c>
      <c r="G56" s="386">
        <v>0</v>
      </c>
      <c r="H56" s="386">
        <v>0</v>
      </c>
      <c r="I56" s="386">
        <v>0</v>
      </c>
      <c r="J56" s="386">
        <v>0</v>
      </c>
      <c r="K56" s="386">
        <v>0</v>
      </c>
      <c r="L56" s="386">
        <v>0</v>
      </c>
      <c r="M56" s="386">
        <v>0</v>
      </c>
      <c r="N56" s="386">
        <v>0</v>
      </c>
      <c r="O56" s="386">
        <v>0</v>
      </c>
      <c r="P56" s="386">
        <v>0</v>
      </c>
      <c r="Q56" s="386">
        <v>221</v>
      </c>
      <c r="R56" s="386">
        <v>221</v>
      </c>
      <c r="S56" s="386">
        <v>0</v>
      </c>
      <c r="T56" s="386">
        <v>0</v>
      </c>
      <c r="U56" s="386">
        <v>0</v>
      </c>
      <c r="V56" s="386">
        <v>0</v>
      </c>
      <c r="W56" s="386">
        <v>0</v>
      </c>
      <c r="X56" s="386">
        <v>0</v>
      </c>
      <c r="Y56" s="386">
        <v>0</v>
      </c>
      <c r="Z56" s="386">
        <v>0</v>
      </c>
      <c r="AA56" s="386">
        <v>0</v>
      </c>
      <c r="AB56" s="386">
        <v>0</v>
      </c>
      <c r="AC56" s="386">
        <v>0</v>
      </c>
      <c r="AD56" s="386">
        <v>216</v>
      </c>
      <c r="AE56" s="386">
        <v>216</v>
      </c>
      <c r="AF56" s="386">
        <v>0</v>
      </c>
      <c r="AG56" s="386">
        <v>0</v>
      </c>
      <c r="AH56" s="386">
        <v>0</v>
      </c>
      <c r="AI56" s="386">
        <v>0</v>
      </c>
      <c r="AJ56" s="386">
        <v>0</v>
      </c>
      <c r="AK56" s="386">
        <v>0</v>
      </c>
      <c r="AL56" s="386">
        <v>0</v>
      </c>
      <c r="AM56" s="386">
        <v>0</v>
      </c>
      <c r="AN56" s="386">
        <v>0</v>
      </c>
      <c r="AO56" s="386">
        <v>0</v>
      </c>
      <c r="AP56" s="386">
        <v>0</v>
      </c>
      <c r="AQ56" s="386">
        <v>0</v>
      </c>
      <c r="AR56" s="386">
        <v>0</v>
      </c>
      <c r="AS56" s="386">
        <v>0</v>
      </c>
      <c r="AT56" s="386">
        <v>0</v>
      </c>
      <c r="AU56" s="386">
        <v>0</v>
      </c>
      <c r="AV56" s="386">
        <v>0</v>
      </c>
      <c r="AW56" s="386">
        <v>0</v>
      </c>
      <c r="AX56" s="386">
        <v>0</v>
      </c>
      <c r="AY56" s="386">
        <v>0</v>
      </c>
      <c r="AZ56" s="386">
        <v>0</v>
      </c>
      <c r="BA56" s="386">
        <v>0</v>
      </c>
      <c r="BB56" s="386">
        <v>0</v>
      </c>
      <c r="BC56" s="386">
        <v>0</v>
      </c>
      <c r="BD56" s="386">
        <v>5</v>
      </c>
      <c r="BE56" s="386">
        <v>5</v>
      </c>
      <c r="BF56" s="386">
        <v>0</v>
      </c>
      <c r="BG56" s="386">
        <v>0</v>
      </c>
      <c r="BH56" s="386">
        <v>0</v>
      </c>
      <c r="BI56" s="386">
        <v>0</v>
      </c>
      <c r="BJ56" s="386">
        <v>0</v>
      </c>
      <c r="BK56" s="386">
        <v>0</v>
      </c>
      <c r="BL56" s="386">
        <v>0</v>
      </c>
      <c r="BM56" s="386">
        <v>0</v>
      </c>
      <c r="BN56" s="386">
        <v>0</v>
      </c>
      <c r="BO56" s="386">
        <v>0</v>
      </c>
      <c r="BP56" s="386">
        <v>0</v>
      </c>
      <c r="BQ56" s="386">
        <v>0</v>
      </c>
      <c r="BR56" s="386">
        <v>0</v>
      </c>
      <c r="BS56" s="386">
        <v>0</v>
      </c>
      <c r="BT56" s="386">
        <v>0</v>
      </c>
      <c r="BU56" s="386">
        <v>0</v>
      </c>
      <c r="BV56" s="386">
        <v>0</v>
      </c>
      <c r="BW56" s="386">
        <v>0</v>
      </c>
      <c r="BX56" s="386">
        <v>0</v>
      </c>
      <c r="BY56" s="386">
        <v>0</v>
      </c>
      <c r="BZ56" s="386">
        <v>0</v>
      </c>
      <c r="CA56" s="386">
        <v>0</v>
      </c>
      <c r="CB56" s="386">
        <v>0</v>
      </c>
      <c r="CC56" s="386">
        <v>0</v>
      </c>
      <c r="CD56" s="386">
        <v>9</v>
      </c>
      <c r="CE56" s="386">
        <v>9</v>
      </c>
      <c r="CF56" s="386">
        <v>0</v>
      </c>
      <c r="CG56" s="386">
        <v>0</v>
      </c>
      <c r="CH56" s="386">
        <v>0</v>
      </c>
      <c r="CI56" s="386">
        <v>0</v>
      </c>
      <c r="CJ56" s="386">
        <v>0</v>
      </c>
      <c r="CK56" s="386">
        <v>0</v>
      </c>
      <c r="CL56" s="386">
        <v>0</v>
      </c>
      <c r="CM56" s="386">
        <v>0</v>
      </c>
      <c r="CN56" s="386">
        <v>0</v>
      </c>
      <c r="CO56" s="386">
        <v>0</v>
      </c>
      <c r="CP56" s="386">
        <v>0</v>
      </c>
      <c r="CQ56" s="386">
        <v>1</v>
      </c>
    </row>
    <row r="57" spans="1:95">
      <c r="A57" s="385"/>
      <c r="B57" s="397" t="s">
        <v>1364</v>
      </c>
      <c r="C57" s="386">
        <v>10132</v>
      </c>
      <c r="D57" s="386">
        <v>10105</v>
      </c>
      <c r="E57" s="386">
        <v>7327</v>
      </c>
      <c r="F57" s="386">
        <v>73</v>
      </c>
      <c r="G57" s="386">
        <v>2686</v>
      </c>
      <c r="H57" s="386">
        <v>1574</v>
      </c>
      <c r="I57" s="386">
        <v>1112</v>
      </c>
      <c r="J57" s="386">
        <v>0</v>
      </c>
      <c r="K57" s="386">
        <v>0</v>
      </c>
      <c r="L57" s="386">
        <v>2125</v>
      </c>
      <c r="M57" s="386">
        <v>561</v>
      </c>
      <c r="N57" s="386">
        <v>0</v>
      </c>
      <c r="O57" s="386">
        <v>0</v>
      </c>
      <c r="P57" s="386">
        <v>16</v>
      </c>
      <c r="Q57" s="386">
        <v>9981</v>
      </c>
      <c r="R57" s="386">
        <v>7243</v>
      </c>
      <c r="S57" s="386">
        <v>70</v>
      </c>
      <c r="T57" s="386">
        <v>2649</v>
      </c>
      <c r="U57" s="386">
        <v>1542</v>
      </c>
      <c r="V57" s="386">
        <v>1107</v>
      </c>
      <c r="W57" s="386">
        <v>0</v>
      </c>
      <c r="X57" s="386">
        <v>0</v>
      </c>
      <c r="Y57" s="386">
        <v>2093</v>
      </c>
      <c r="Z57" s="386">
        <v>556</v>
      </c>
      <c r="AA57" s="386">
        <v>0</v>
      </c>
      <c r="AB57" s="386">
        <v>0</v>
      </c>
      <c r="AC57" s="386">
        <v>16</v>
      </c>
      <c r="AD57" s="386">
        <v>6588</v>
      </c>
      <c r="AE57" s="386">
        <v>6564</v>
      </c>
      <c r="AF57" s="386">
        <v>5</v>
      </c>
      <c r="AG57" s="386">
        <v>12</v>
      </c>
      <c r="AH57" s="386">
        <v>8</v>
      </c>
      <c r="AI57" s="386">
        <v>4</v>
      </c>
      <c r="AJ57" s="386">
        <v>0</v>
      </c>
      <c r="AK57" s="386">
        <v>0</v>
      </c>
      <c r="AL57" s="386">
        <v>12</v>
      </c>
      <c r="AM57" s="386">
        <v>0</v>
      </c>
      <c r="AN57" s="386">
        <v>0</v>
      </c>
      <c r="AO57" s="386">
        <v>0</v>
      </c>
      <c r="AP57" s="386">
        <v>4</v>
      </c>
      <c r="AQ57" s="386">
        <v>738</v>
      </c>
      <c r="AR57" s="386">
        <v>0</v>
      </c>
      <c r="AS57" s="386">
        <v>1</v>
      </c>
      <c r="AT57" s="386">
        <v>737</v>
      </c>
      <c r="AU57" s="386">
        <v>0</v>
      </c>
      <c r="AV57" s="386">
        <v>737</v>
      </c>
      <c r="AW57" s="386">
        <v>0</v>
      </c>
      <c r="AX57" s="386">
        <v>0</v>
      </c>
      <c r="AY57" s="386">
        <v>325</v>
      </c>
      <c r="AZ57" s="386">
        <v>412</v>
      </c>
      <c r="BA57" s="386">
        <v>0</v>
      </c>
      <c r="BB57" s="386">
        <v>0</v>
      </c>
      <c r="BC57" s="386">
        <v>0</v>
      </c>
      <c r="BD57" s="386">
        <v>2589</v>
      </c>
      <c r="BE57" s="386">
        <v>649</v>
      </c>
      <c r="BF57" s="386">
        <v>63</v>
      </c>
      <c r="BG57" s="386">
        <v>1872</v>
      </c>
      <c r="BH57" s="386">
        <v>1512</v>
      </c>
      <c r="BI57" s="386">
        <v>360</v>
      </c>
      <c r="BJ57" s="386">
        <v>0</v>
      </c>
      <c r="BK57" s="386">
        <v>0</v>
      </c>
      <c r="BL57" s="386">
        <v>1730</v>
      </c>
      <c r="BM57" s="386">
        <v>142</v>
      </c>
      <c r="BN57" s="386">
        <v>0</v>
      </c>
      <c r="BO57" s="386">
        <v>0</v>
      </c>
      <c r="BP57" s="386">
        <v>5</v>
      </c>
      <c r="BQ57" s="386">
        <v>66</v>
      </c>
      <c r="BR57" s="386">
        <v>30</v>
      </c>
      <c r="BS57" s="386">
        <v>1</v>
      </c>
      <c r="BT57" s="386">
        <v>28</v>
      </c>
      <c r="BU57" s="386">
        <v>22</v>
      </c>
      <c r="BV57" s="386">
        <v>6</v>
      </c>
      <c r="BW57" s="386">
        <v>0</v>
      </c>
      <c r="BX57" s="386">
        <v>0</v>
      </c>
      <c r="BY57" s="386">
        <v>26</v>
      </c>
      <c r="BZ57" s="386">
        <v>2</v>
      </c>
      <c r="CA57" s="386">
        <v>0</v>
      </c>
      <c r="CB57" s="386">
        <v>0</v>
      </c>
      <c r="CC57" s="386">
        <v>7</v>
      </c>
      <c r="CD57" s="386">
        <v>124</v>
      </c>
      <c r="CE57" s="386">
        <v>84</v>
      </c>
      <c r="CF57" s="386">
        <v>3</v>
      </c>
      <c r="CG57" s="386">
        <v>37</v>
      </c>
      <c r="CH57" s="386">
        <v>32</v>
      </c>
      <c r="CI57" s="386">
        <v>5</v>
      </c>
      <c r="CJ57" s="386">
        <v>0</v>
      </c>
      <c r="CK57" s="386">
        <v>0</v>
      </c>
      <c r="CL57" s="386">
        <v>32</v>
      </c>
      <c r="CM57" s="386">
        <v>5</v>
      </c>
      <c r="CN57" s="386">
        <v>0</v>
      </c>
      <c r="CO57" s="386">
        <v>0</v>
      </c>
      <c r="CP57" s="386">
        <v>0</v>
      </c>
      <c r="CQ57" s="386">
        <v>27</v>
      </c>
    </row>
    <row r="58" spans="1:95">
      <c r="A58" s="385"/>
      <c r="B58" s="397" t="s">
        <v>1365</v>
      </c>
      <c r="C58" s="386">
        <v>12310</v>
      </c>
      <c r="D58" s="386">
        <v>12230</v>
      </c>
      <c r="E58" s="386">
        <v>7968</v>
      </c>
      <c r="F58" s="386">
        <v>176</v>
      </c>
      <c r="G58" s="386">
        <v>4077</v>
      </c>
      <c r="H58" s="386">
        <v>1518</v>
      </c>
      <c r="I58" s="386">
        <v>1630</v>
      </c>
      <c r="J58" s="386">
        <v>929</v>
      </c>
      <c r="K58" s="386">
        <v>0</v>
      </c>
      <c r="L58" s="386">
        <v>2672</v>
      </c>
      <c r="M58" s="386">
        <v>1109</v>
      </c>
      <c r="N58" s="386">
        <v>296</v>
      </c>
      <c r="O58" s="386">
        <v>0</v>
      </c>
      <c r="P58" s="386">
        <v>9</v>
      </c>
      <c r="Q58" s="386">
        <v>12083</v>
      </c>
      <c r="R58" s="386">
        <v>7877</v>
      </c>
      <c r="S58" s="386">
        <v>168</v>
      </c>
      <c r="T58" s="386">
        <v>4029</v>
      </c>
      <c r="U58" s="386">
        <v>1482</v>
      </c>
      <c r="V58" s="386">
        <v>1622</v>
      </c>
      <c r="W58" s="386">
        <v>925</v>
      </c>
      <c r="X58" s="386">
        <v>0</v>
      </c>
      <c r="Y58" s="386">
        <v>2635</v>
      </c>
      <c r="Z58" s="386">
        <v>1099</v>
      </c>
      <c r="AA58" s="386">
        <v>295</v>
      </c>
      <c r="AB58" s="386">
        <v>0</v>
      </c>
      <c r="AC58" s="386">
        <v>9</v>
      </c>
      <c r="AD58" s="386">
        <v>7660</v>
      </c>
      <c r="AE58" s="386">
        <v>6964</v>
      </c>
      <c r="AF58" s="386">
        <v>12</v>
      </c>
      <c r="AG58" s="386">
        <v>680</v>
      </c>
      <c r="AH58" s="386">
        <v>31</v>
      </c>
      <c r="AI58" s="386">
        <v>38</v>
      </c>
      <c r="AJ58" s="386">
        <v>611</v>
      </c>
      <c r="AK58" s="386">
        <v>0</v>
      </c>
      <c r="AL58" s="386">
        <v>200</v>
      </c>
      <c r="AM58" s="386">
        <v>302</v>
      </c>
      <c r="AN58" s="386">
        <v>178</v>
      </c>
      <c r="AO58" s="386">
        <v>0</v>
      </c>
      <c r="AP58" s="386">
        <v>4</v>
      </c>
      <c r="AQ58" s="386">
        <v>787</v>
      </c>
      <c r="AR58" s="386">
        <v>4</v>
      </c>
      <c r="AS58" s="386">
        <v>0</v>
      </c>
      <c r="AT58" s="386">
        <v>783</v>
      </c>
      <c r="AU58" s="386">
        <v>39</v>
      </c>
      <c r="AV58" s="386">
        <v>744</v>
      </c>
      <c r="AW58" s="386">
        <v>0</v>
      </c>
      <c r="AX58" s="386">
        <v>0</v>
      </c>
      <c r="AY58" s="386">
        <v>493</v>
      </c>
      <c r="AZ58" s="386">
        <v>290</v>
      </c>
      <c r="BA58" s="386">
        <v>0</v>
      </c>
      <c r="BB58" s="386">
        <v>0</v>
      </c>
      <c r="BC58" s="386">
        <v>0</v>
      </c>
      <c r="BD58" s="386">
        <v>3467</v>
      </c>
      <c r="BE58" s="386">
        <v>870</v>
      </c>
      <c r="BF58" s="386">
        <v>141</v>
      </c>
      <c r="BG58" s="386">
        <v>2454</v>
      </c>
      <c r="BH58" s="386">
        <v>1398</v>
      </c>
      <c r="BI58" s="386">
        <v>766</v>
      </c>
      <c r="BJ58" s="386">
        <v>290</v>
      </c>
      <c r="BK58" s="386">
        <v>0</v>
      </c>
      <c r="BL58" s="386">
        <v>1881</v>
      </c>
      <c r="BM58" s="386">
        <v>462</v>
      </c>
      <c r="BN58" s="386">
        <v>111</v>
      </c>
      <c r="BO58" s="386">
        <v>0</v>
      </c>
      <c r="BP58" s="386">
        <v>2</v>
      </c>
      <c r="BQ58" s="386">
        <v>169</v>
      </c>
      <c r="BR58" s="386">
        <v>39</v>
      </c>
      <c r="BS58" s="386">
        <v>15</v>
      </c>
      <c r="BT58" s="386">
        <v>112</v>
      </c>
      <c r="BU58" s="386">
        <v>14</v>
      </c>
      <c r="BV58" s="386">
        <v>74</v>
      </c>
      <c r="BW58" s="386">
        <v>24</v>
      </c>
      <c r="BX58" s="386">
        <v>0</v>
      </c>
      <c r="BY58" s="386">
        <v>61</v>
      </c>
      <c r="BZ58" s="386">
        <v>45</v>
      </c>
      <c r="CA58" s="386">
        <v>6</v>
      </c>
      <c r="CB58" s="386">
        <v>0</v>
      </c>
      <c r="CC58" s="386">
        <v>3</v>
      </c>
      <c r="CD58" s="386">
        <v>147</v>
      </c>
      <c r="CE58" s="386">
        <v>91</v>
      </c>
      <c r="CF58" s="386">
        <v>8</v>
      </c>
      <c r="CG58" s="386">
        <v>48</v>
      </c>
      <c r="CH58" s="386">
        <v>36</v>
      </c>
      <c r="CI58" s="386">
        <v>8</v>
      </c>
      <c r="CJ58" s="386">
        <v>4</v>
      </c>
      <c r="CK58" s="386">
        <v>0</v>
      </c>
      <c r="CL58" s="386">
        <v>37</v>
      </c>
      <c r="CM58" s="386">
        <v>10</v>
      </c>
      <c r="CN58" s="386">
        <v>1</v>
      </c>
      <c r="CO58" s="386">
        <v>0</v>
      </c>
      <c r="CP58" s="386">
        <v>0</v>
      </c>
      <c r="CQ58" s="386">
        <v>80</v>
      </c>
    </row>
    <row r="59" spans="1:95">
      <c r="A59" s="385"/>
      <c r="B59" s="397" t="s">
        <v>1366</v>
      </c>
      <c r="C59" s="386">
        <v>6300</v>
      </c>
      <c r="D59" s="386">
        <v>6268</v>
      </c>
      <c r="E59" s="386">
        <v>4515</v>
      </c>
      <c r="F59" s="386">
        <v>62</v>
      </c>
      <c r="G59" s="386">
        <v>1689</v>
      </c>
      <c r="H59" s="386">
        <v>524</v>
      </c>
      <c r="I59" s="386">
        <v>575</v>
      </c>
      <c r="J59" s="386">
        <v>590</v>
      </c>
      <c r="K59" s="386">
        <v>0</v>
      </c>
      <c r="L59" s="386">
        <v>885</v>
      </c>
      <c r="M59" s="386">
        <v>527</v>
      </c>
      <c r="N59" s="386">
        <v>277</v>
      </c>
      <c r="O59" s="386">
        <v>0</v>
      </c>
      <c r="P59" s="386">
        <v>2</v>
      </c>
      <c r="Q59" s="386">
        <v>6213</v>
      </c>
      <c r="R59" s="386">
        <v>4467</v>
      </c>
      <c r="S59" s="386">
        <v>62</v>
      </c>
      <c r="T59" s="386">
        <v>1682</v>
      </c>
      <c r="U59" s="386">
        <v>517</v>
      </c>
      <c r="V59" s="386">
        <v>575</v>
      </c>
      <c r="W59" s="386">
        <v>590</v>
      </c>
      <c r="X59" s="386">
        <v>0</v>
      </c>
      <c r="Y59" s="386">
        <v>878</v>
      </c>
      <c r="Z59" s="386">
        <v>527</v>
      </c>
      <c r="AA59" s="386">
        <v>277</v>
      </c>
      <c r="AB59" s="386">
        <v>0</v>
      </c>
      <c r="AC59" s="386">
        <v>2</v>
      </c>
      <c r="AD59" s="386">
        <v>4133</v>
      </c>
      <c r="AE59" s="386">
        <v>4115</v>
      </c>
      <c r="AF59" s="386">
        <v>11</v>
      </c>
      <c r="AG59" s="386">
        <v>7</v>
      </c>
      <c r="AH59" s="386">
        <v>7</v>
      </c>
      <c r="AI59" s="386">
        <v>0</v>
      </c>
      <c r="AJ59" s="386">
        <v>0</v>
      </c>
      <c r="AK59" s="386">
        <v>0</v>
      </c>
      <c r="AL59" s="386">
        <v>7</v>
      </c>
      <c r="AM59" s="386">
        <v>0</v>
      </c>
      <c r="AN59" s="386">
        <v>0</v>
      </c>
      <c r="AO59" s="386">
        <v>0</v>
      </c>
      <c r="AP59" s="386">
        <v>0</v>
      </c>
      <c r="AQ59" s="386">
        <v>1022</v>
      </c>
      <c r="AR59" s="386">
        <v>0</v>
      </c>
      <c r="AS59" s="386">
        <v>0</v>
      </c>
      <c r="AT59" s="386">
        <v>1022</v>
      </c>
      <c r="AU59" s="386">
        <v>20</v>
      </c>
      <c r="AV59" s="386">
        <v>412</v>
      </c>
      <c r="AW59" s="386">
        <v>590</v>
      </c>
      <c r="AX59" s="386">
        <v>0</v>
      </c>
      <c r="AY59" s="386">
        <v>283</v>
      </c>
      <c r="AZ59" s="386">
        <v>462</v>
      </c>
      <c r="BA59" s="386">
        <v>277</v>
      </c>
      <c r="BB59" s="386">
        <v>0</v>
      </c>
      <c r="BC59" s="386">
        <v>0</v>
      </c>
      <c r="BD59" s="386">
        <v>1034</v>
      </c>
      <c r="BE59" s="386">
        <v>338</v>
      </c>
      <c r="BF59" s="386">
        <v>47</v>
      </c>
      <c r="BG59" s="386">
        <v>647</v>
      </c>
      <c r="BH59" s="386">
        <v>484</v>
      </c>
      <c r="BI59" s="386">
        <v>163</v>
      </c>
      <c r="BJ59" s="386">
        <v>0</v>
      </c>
      <c r="BK59" s="386">
        <v>0</v>
      </c>
      <c r="BL59" s="386">
        <v>582</v>
      </c>
      <c r="BM59" s="386">
        <v>65</v>
      </c>
      <c r="BN59" s="386">
        <v>0</v>
      </c>
      <c r="BO59" s="386">
        <v>0</v>
      </c>
      <c r="BP59" s="386">
        <v>2</v>
      </c>
      <c r="BQ59" s="386">
        <v>24</v>
      </c>
      <c r="BR59" s="386">
        <v>14</v>
      </c>
      <c r="BS59" s="386">
        <v>4</v>
      </c>
      <c r="BT59" s="386">
        <v>6</v>
      </c>
      <c r="BU59" s="386">
        <v>6</v>
      </c>
      <c r="BV59" s="386">
        <v>0</v>
      </c>
      <c r="BW59" s="386">
        <v>0</v>
      </c>
      <c r="BX59" s="386">
        <v>0</v>
      </c>
      <c r="BY59" s="386">
        <v>6</v>
      </c>
      <c r="BZ59" s="386">
        <v>0</v>
      </c>
      <c r="CA59" s="386">
        <v>0</v>
      </c>
      <c r="CB59" s="386">
        <v>0</v>
      </c>
      <c r="CC59" s="386">
        <v>0</v>
      </c>
      <c r="CD59" s="386">
        <v>55</v>
      </c>
      <c r="CE59" s="386">
        <v>48</v>
      </c>
      <c r="CF59" s="386">
        <v>0</v>
      </c>
      <c r="CG59" s="386">
        <v>7</v>
      </c>
      <c r="CH59" s="386">
        <v>7</v>
      </c>
      <c r="CI59" s="386">
        <v>0</v>
      </c>
      <c r="CJ59" s="386">
        <v>0</v>
      </c>
      <c r="CK59" s="386">
        <v>0</v>
      </c>
      <c r="CL59" s="386">
        <v>7</v>
      </c>
      <c r="CM59" s="386">
        <v>0</v>
      </c>
      <c r="CN59" s="386">
        <v>0</v>
      </c>
      <c r="CO59" s="386">
        <v>0</v>
      </c>
      <c r="CP59" s="386">
        <v>0</v>
      </c>
      <c r="CQ59" s="386">
        <v>32</v>
      </c>
    </row>
    <row r="60" spans="1:95">
      <c r="A60" s="385"/>
      <c r="B60" s="397" t="s">
        <v>1367</v>
      </c>
      <c r="C60" s="386">
        <v>13968</v>
      </c>
      <c r="D60" s="386">
        <v>13897</v>
      </c>
      <c r="E60" s="386">
        <v>6152</v>
      </c>
      <c r="F60" s="386">
        <v>147</v>
      </c>
      <c r="G60" s="386">
        <v>7567</v>
      </c>
      <c r="H60" s="386">
        <v>1375</v>
      </c>
      <c r="I60" s="386">
        <v>3268</v>
      </c>
      <c r="J60" s="386">
        <v>1057</v>
      </c>
      <c r="K60" s="386">
        <v>1867</v>
      </c>
      <c r="L60" s="386">
        <v>3365</v>
      </c>
      <c r="M60" s="386">
        <v>2743</v>
      </c>
      <c r="N60" s="386">
        <v>1170</v>
      </c>
      <c r="O60" s="386">
        <v>289</v>
      </c>
      <c r="P60" s="386">
        <v>28</v>
      </c>
      <c r="Q60" s="386">
        <v>13761</v>
      </c>
      <c r="R60" s="386">
        <v>6076</v>
      </c>
      <c r="S60" s="386">
        <v>138</v>
      </c>
      <c r="T60" s="386">
        <v>7516</v>
      </c>
      <c r="U60" s="386">
        <v>1354</v>
      </c>
      <c r="V60" s="386">
        <v>3255</v>
      </c>
      <c r="W60" s="386">
        <v>1043</v>
      </c>
      <c r="X60" s="386">
        <v>1864</v>
      </c>
      <c r="Y60" s="386">
        <v>3330</v>
      </c>
      <c r="Z60" s="386">
        <v>2729</v>
      </c>
      <c r="AA60" s="386">
        <v>1168</v>
      </c>
      <c r="AB60" s="386">
        <v>289</v>
      </c>
      <c r="AC60" s="386">
        <v>28</v>
      </c>
      <c r="AD60" s="386">
        <v>8172</v>
      </c>
      <c r="AE60" s="386">
        <v>5488</v>
      </c>
      <c r="AF60" s="386">
        <v>6</v>
      </c>
      <c r="AG60" s="386">
        <v>2662</v>
      </c>
      <c r="AH60" s="386">
        <v>29</v>
      </c>
      <c r="AI60" s="386">
        <v>455</v>
      </c>
      <c r="AJ60" s="386">
        <v>523</v>
      </c>
      <c r="AK60" s="386">
        <v>1655</v>
      </c>
      <c r="AL60" s="386">
        <v>484</v>
      </c>
      <c r="AM60" s="386">
        <v>1029</v>
      </c>
      <c r="AN60" s="386">
        <v>910</v>
      </c>
      <c r="AO60" s="386">
        <v>239</v>
      </c>
      <c r="AP60" s="386">
        <v>16</v>
      </c>
      <c r="AQ60" s="386">
        <v>1095</v>
      </c>
      <c r="AR60" s="386">
        <v>0</v>
      </c>
      <c r="AS60" s="386">
        <v>0</v>
      </c>
      <c r="AT60" s="386">
        <v>1095</v>
      </c>
      <c r="AU60" s="386">
        <v>30</v>
      </c>
      <c r="AV60" s="386">
        <v>1065</v>
      </c>
      <c r="AW60" s="386">
        <v>0</v>
      </c>
      <c r="AX60" s="386">
        <v>0</v>
      </c>
      <c r="AY60" s="386">
        <v>543</v>
      </c>
      <c r="AZ60" s="386">
        <v>552</v>
      </c>
      <c r="BA60" s="386">
        <v>0</v>
      </c>
      <c r="BB60" s="386">
        <v>0</v>
      </c>
      <c r="BC60" s="386">
        <v>0</v>
      </c>
      <c r="BD60" s="386">
        <v>4147</v>
      </c>
      <c r="BE60" s="386">
        <v>535</v>
      </c>
      <c r="BF60" s="386">
        <v>132</v>
      </c>
      <c r="BG60" s="386">
        <v>3467</v>
      </c>
      <c r="BH60" s="386">
        <v>1276</v>
      </c>
      <c r="BI60" s="386">
        <v>1533</v>
      </c>
      <c r="BJ60" s="386">
        <v>479</v>
      </c>
      <c r="BK60" s="386">
        <v>179</v>
      </c>
      <c r="BL60" s="386">
        <v>2169</v>
      </c>
      <c r="BM60" s="386">
        <v>1027</v>
      </c>
      <c r="BN60" s="386">
        <v>228</v>
      </c>
      <c r="BO60" s="386">
        <v>43</v>
      </c>
      <c r="BP60" s="386">
        <v>11</v>
      </c>
      <c r="BQ60" s="386">
        <v>347</v>
      </c>
      <c r="BR60" s="386">
        <v>53</v>
      </c>
      <c r="BS60" s="386">
        <v>0</v>
      </c>
      <c r="BT60" s="386">
        <v>292</v>
      </c>
      <c r="BU60" s="386">
        <v>19</v>
      </c>
      <c r="BV60" s="386">
        <v>202</v>
      </c>
      <c r="BW60" s="386">
        <v>41</v>
      </c>
      <c r="BX60" s="386">
        <v>30</v>
      </c>
      <c r="BY60" s="386">
        <v>134</v>
      </c>
      <c r="BZ60" s="386">
        <v>121</v>
      </c>
      <c r="CA60" s="386">
        <v>30</v>
      </c>
      <c r="CB60" s="386">
        <v>7</v>
      </c>
      <c r="CC60" s="386">
        <v>1</v>
      </c>
      <c r="CD60" s="386">
        <v>136</v>
      </c>
      <c r="CE60" s="386">
        <v>76</v>
      </c>
      <c r="CF60" s="386">
        <v>9</v>
      </c>
      <c r="CG60" s="386">
        <v>51</v>
      </c>
      <c r="CH60" s="386">
        <v>21</v>
      </c>
      <c r="CI60" s="386">
        <v>13</v>
      </c>
      <c r="CJ60" s="386">
        <v>14</v>
      </c>
      <c r="CK60" s="386">
        <v>3</v>
      </c>
      <c r="CL60" s="386">
        <v>35</v>
      </c>
      <c r="CM60" s="386">
        <v>14</v>
      </c>
      <c r="CN60" s="386">
        <v>2</v>
      </c>
      <c r="CO60" s="386">
        <v>0</v>
      </c>
      <c r="CP60" s="386">
        <v>0</v>
      </c>
      <c r="CQ60" s="386">
        <v>71</v>
      </c>
    </row>
    <row r="61" spans="1:95">
      <c r="A61" s="385"/>
      <c r="B61" s="397" t="s">
        <v>1368</v>
      </c>
      <c r="C61" s="386">
        <v>3740</v>
      </c>
      <c r="D61" s="386">
        <v>3732</v>
      </c>
      <c r="E61" s="386">
        <v>3670</v>
      </c>
      <c r="F61" s="386">
        <v>11</v>
      </c>
      <c r="G61" s="386">
        <v>45</v>
      </c>
      <c r="H61" s="386">
        <v>45</v>
      </c>
      <c r="I61" s="386">
        <v>0</v>
      </c>
      <c r="J61" s="386">
        <v>0</v>
      </c>
      <c r="K61" s="386">
        <v>0</v>
      </c>
      <c r="L61" s="386">
        <v>45</v>
      </c>
      <c r="M61" s="386">
        <v>0</v>
      </c>
      <c r="N61" s="386">
        <v>0</v>
      </c>
      <c r="O61" s="386">
        <v>0</v>
      </c>
      <c r="P61" s="386">
        <v>6</v>
      </c>
      <c r="Q61" s="386">
        <v>3674</v>
      </c>
      <c r="R61" s="386">
        <v>3614</v>
      </c>
      <c r="S61" s="386">
        <v>9</v>
      </c>
      <c r="T61" s="386">
        <v>45</v>
      </c>
      <c r="U61" s="386">
        <v>45</v>
      </c>
      <c r="V61" s="386">
        <v>0</v>
      </c>
      <c r="W61" s="386">
        <v>0</v>
      </c>
      <c r="X61" s="386">
        <v>0</v>
      </c>
      <c r="Y61" s="386">
        <v>45</v>
      </c>
      <c r="Z61" s="386">
        <v>0</v>
      </c>
      <c r="AA61" s="386">
        <v>0</v>
      </c>
      <c r="AB61" s="386">
        <v>0</v>
      </c>
      <c r="AC61" s="386">
        <v>6</v>
      </c>
      <c r="AD61" s="386">
        <v>3547</v>
      </c>
      <c r="AE61" s="386">
        <v>3526</v>
      </c>
      <c r="AF61" s="386">
        <v>6</v>
      </c>
      <c r="AG61" s="386">
        <v>12</v>
      </c>
      <c r="AH61" s="386">
        <v>12</v>
      </c>
      <c r="AI61" s="386">
        <v>0</v>
      </c>
      <c r="AJ61" s="386">
        <v>0</v>
      </c>
      <c r="AK61" s="386">
        <v>0</v>
      </c>
      <c r="AL61" s="386">
        <v>12</v>
      </c>
      <c r="AM61" s="386">
        <v>0</v>
      </c>
      <c r="AN61" s="386">
        <v>0</v>
      </c>
      <c r="AO61" s="386">
        <v>0</v>
      </c>
      <c r="AP61" s="386">
        <v>3</v>
      </c>
      <c r="AQ61" s="386">
        <v>0</v>
      </c>
      <c r="AR61" s="386">
        <v>0</v>
      </c>
      <c r="AS61" s="386">
        <v>0</v>
      </c>
      <c r="AT61" s="386">
        <v>0</v>
      </c>
      <c r="AU61" s="386">
        <v>0</v>
      </c>
      <c r="AV61" s="386">
        <v>0</v>
      </c>
      <c r="AW61" s="386">
        <v>0</v>
      </c>
      <c r="AX61" s="386">
        <v>0</v>
      </c>
      <c r="AY61" s="386">
        <v>0</v>
      </c>
      <c r="AZ61" s="386">
        <v>0</v>
      </c>
      <c r="BA61" s="386">
        <v>0</v>
      </c>
      <c r="BB61" s="386">
        <v>0</v>
      </c>
      <c r="BC61" s="386">
        <v>0</v>
      </c>
      <c r="BD61" s="386">
        <v>125</v>
      </c>
      <c r="BE61" s="386">
        <v>86</v>
      </c>
      <c r="BF61" s="386">
        <v>3</v>
      </c>
      <c r="BG61" s="386">
        <v>33</v>
      </c>
      <c r="BH61" s="386">
        <v>33</v>
      </c>
      <c r="BI61" s="386">
        <v>0</v>
      </c>
      <c r="BJ61" s="386">
        <v>0</v>
      </c>
      <c r="BK61" s="386">
        <v>0</v>
      </c>
      <c r="BL61" s="386">
        <v>33</v>
      </c>
      <c r="BM61" s="386">
        <v>0</v>
      </c>
      <c r="BN61" s="386">
        <v>0</v>
      </c>
      <c r="BO61" s="386">
        <v>0</v>
      </c>
      <c r="BP61" s="386">
        <v>3</v>
      </c>
      <c r="BQ61" s="386">
        <v>2</v>
      </c>
      <c r="BR61" s="386">
        <v>2</v>
      </c>
      <c r="BS61" s="386">
        <v>0</v>
      </c>
      <c r="BT61" s="386">
        <v>0</v>
      </c>
      <c r="BU61" s="386">
        <v>0</v>
      </c>
      <c r="BV61" s="386">
        <v>0</v>
      </c>
      <c r="BW61" s="386">
        <v>0</v>
      </c>
      <c r="BX61" s="386">
        <v>0</v>
      </c>
      <c r="BY61" s="386">
        <v>0</v>
      </c>
      <c r="BZ61" s="386">
        <v>0</v>
      </c>
      <c r="CA61" s="386">
        <v>0</v>
      </c>
      <c r="CB61" s="386">
        <v>0</v>
      </c>
      <c r="CC61" s="386">
        <v>0</v>
      </c>
      <c r="CD61" s="386">
        <v>58</v>
      </c>
      <c r="CE61" s="386">
        <v>56</v>
      </c>
      <c r="CF61" s="386">
        <v>2</v>
      </c>
      <c r="CG61" s="386">
        <v>0</v>
      </c>
      <c r="CH61" s="386">
        <v>0</v>
      </c>
      <c r="CI61" s="386">
        <v>0</v>
      </c>
      <c r="CJ61" s="386">
        <v>0</v>
      </c>
      <c r="CK61" s="386">
        <v>0</v>
      </c>
      <c r="CL61" s="386">
        <v>0</v>
      </c>
      <c r="CM61" s="386">
        <v>0</v>
      </c>
      <c r="CN61" s="386">
        <v>0</v>
      </c>
      <c r="CO61" s="386">
        <v>0</v>
      </c>
      <c r="CP61" s="386">
        <v>0</v>
      </c>
      <c r="CQ61" s="386">
        <v>8</v>
      </c>
    </row>
    <row r="62" spans="1:95">
      <c r="A62" s="385"/>
      <c r="B62" s="397" t="s">
        <v>1369</v>
      </c>
      <c r="C62" s="386">
        <v>11816</v>
      </c>
      <c r="D62" s="386">
        <v>11770</v>
      </c>
      <c r="E62" s="386">
        <v>5229</v>
      </c>
      <c r="F62" s="386">
        <v>234</v>
      </c>
      <c r="G62" s="386">
        <v>6274</v>
      </c>
      <c r="H62" s="386">
        <v>1607</v>
      </c>
      <c r="I62" s="386">
        <v>3481</v>
      </c>
      <c r="J62" s="386">
        <v>753</v>
      </c>
      <c r="K62" s="386">
        <v>433</v>
      </c>
      <c r="L62" s="386">
        <v>3349</v>
      </c>
      <c r="M62" s="386">
        <v>2465</v>
      </c>
      <c r="N62" s="386">
        <v>427</v>
      </c>
      <c r="O62" s="386">
        <v>33</v>
      </c>
      <c r="P62" s="386">
        <v>29</v>
      </c>
      <c r="Q62" s="386">
        <v>11634</v>
      </c>
      <c r="R62" s="386">
        <v>5143</v>
      </c>
      <c r="S62" s="386">
        <v>230</v>
      </c>
      <c r="T62" s="386">
        <v>6228</v>
      </c>
      <c r="U62" s="386">
        <v>1594</v>
      </c>
      <c r="V62" s="386">
        <v>3459</v>
      </c>
      <c r="W62" s="386">
        <v>742</v>
      </c>
      <c r="X62" s="386">
        <v>433</v>
      </c>
      <c r="Y62" s="386">
        <v>3322</v>
      </c>
      <c r="Z62" s="386">
        <v>2447</v>
      </c>
      <c r="AA62" s="386">
        <v>426</v>
      </c>
      <c r="AB62" s="386">
        <v>33</v>
      </c>
      <c r="AC62" s="386">
        <v>29</v>
      </c>
      <c r="AD62" s="386">
        <v>4883</v>
      </c>
      <c r="AE62" s="386">
        <v>4108</v>
      </c>
      <c r="AF62" s="386">
        <v>11</v>
      </c>
      <c r="AG62" s="386">
        <v>748</v>
      </c>
      <c r="AH62" s="386">
        <v>16</v>
      </c>
      <c r="AI62" s="386">
        <v>188</v>
      </c>
      <c r="AJ62" s="386">
        <v>319</v>
      </c>
      <c r="AK62" s="386">
        <v>225</v>
      </c>
      <c r="AL62" s="386">
        <v>210</v>
      </c>
      <c r="AM62" s="386">
        <v>318</v>
      </c>
      <c r="AN62" s="386">
        <v>199</v>
      </c>
      <c r="AO62" s="386">
        <v>21</v>
      </c>
      <c r="AP62" s="386">
        <v>12</v>
      </c>
      <c r="AQ62" s="386">
        <v>2001</v>
      </c>
      <c r="AR62" s="386">
        <v>0</v>
      </c>
      <c r="AS62" s="386">
        <v>3</v>
      </c>
      <c r="AT62" s="386">
        <v>1998</v>
      </c>
      <c r="AU62" s="386">
        <v>0</v>
      </c>
      <c r="AV62" s="386">
        <v>1998</v>
      </c>
      <c r="AW62" s="386">
        <v>0</v>
      </c>
      <c r="AX62" s="386">
        <v>0</v>
      </c>
      <c r="AY62" s="386">
        <v>748</v>
      </c>
      <c r="AZ62" s="386">
        <v>1250</v>
      </c>
      <c r="BA62" s="386">
        <v>0</v>
      </c>
      <c r="BB62" s="386">
        <v>0</v>
      </c>
      <c r="BC62" s="386">
        <v>0</v>
      </c>
      <c r="BD62" s="386">
        <v>4511</v>
      </c>
      <c r="BE62" s="386">
        <v>1007</v>
      </c>
      <c r="BF62" s="386">
        <v>216</v>
      </c>
      <c r="BG62" s="386">
        <v>3271</v>
      </c>
      <c r="BH62" s="386">
        <v>1516</v>
      </c>
      <c r="BI62" s="386">
        <v>1214</v>
      </c>
      <c r="BJ62" s="386">
        <v>366</v>
      </c>
      <c r="BK62" s="386">
        <v>175</v>
      </c>
      <c r="BL62" s="386">
        <v>2263</v>
      </c>
      <c r="BM62" s="386">
        <v>809</v>
      </c>
      <c r="BN62" s="386">
        <v>187</v>
      </c>
      <c r="BO62" s="386">
        <v>12</v>
      </c>
      <c r="BP62" s="386">
        <v>17</v>
      </c>
      <c r="BQ62" s="386">
        <v>239</v>
      </c>
      <c r="BR62" s="386">
        <v>28</v>
      </c>
      <c r="BS62" s="386">
        <v>0</v>
      </c>
      <c r="BT62" s="386">
        <v>211</v>
      </c>
      <c r="BU62" s="386">
        <v>62</v>
      </c>
      <c r="BV62" s="386">
        <v>59</v>
      </c>
      <c r="BW62" s="386">
        <v>57</v>
      </c>
      <c r="BX62" s="386">
        <v>33</v>
      </c>
      <c r="BY62" s="386">
        <v>101</v>
      </c>
      <c r="BZ62" s="386">
        <v>70</v>
      </c>
      <c r="CA62" s="386">
        <v>40</v>
      </c>
      <c r="CB62" s="386">
        <v>0</v>
      </c>
      <c r="CC62" s="386">
        <v>0</v>
      </c>
      <c r="CD62" s="386">
        <v>136</v>
      </c>
      <c r="CE62" s="386">
        <v>86</v>
      </c>
      <c r="CF62" s="386">
        <v>4</v>
      </c>
      <c r="CG62" s="386">
        <v>46</v>
      </c>
      <c r="CH62" s="386">
        <v>13</v>
      </c>
      <c r="CI62" s="386">
        <v>22</v>
      </c>
      <c r="CJ62" s="386">
        <v>11</v>
      </c>
      <c r="CK62" s="386">
        <v>0</v>
      </c>
      <c r="CL62" s="386">
        <v>27</v>
      </c>
      <c r="CM62" s="386">
        <v>18</v>
      </c>
      <c r="CN62" s="386">
        <v>1</v>
      </c>
      <c r="CO62" s="386">
        <v>0</v>
      </c>
      <c r="CP62" s="386">
        <v>0</v>
      </c>
      <c r="CQ62" s="386">
        <v>46</v>
      </c>
    </row>
    <row r="63" spans="1:95">
      <c r="A63" s="385"/>
      <c r="B63" s="397" t="s">
        <v>1370</v>
      </c>
      <c r="C63" s="386">
        <v>1926</v>
      </c>
      <c r="D63" s="386">
        <v>1918</v>
      </c>
      <c r="E63" s="386">
        <v>1917</v>
      </c>
      <c r="F63" s="386">
        <v>0</v>
      </c>
      <c r="G63" s="386">
        <v>0</v>
      </c>
      <c r="H63" s="386">
        <v>0</v>
      </c>
      <c r="I63" s="386">
        <v>0</v>
      </c>
      <c r="J63" s="386">
        <v>0</v>
      </c>
      <c r="K63" s="386">
        <v>0</v>
      </c>
      <c r="L63" s="386">
        <v>0</v>
      </c>
      <c r="M63" s="386">
        <v>0</v>
      </c>
      <c r="N63" s="386">
        <v>0</v>
      </c>
      <c r="O63" s="386">
        <v>0</v>
      </c>
      <c r="P63" s="386">
        <v>1</v>
      </c>
      <c r="Q63" s="386">
        <v>1903</v>
      </c>
      <c r="R63" s="386">
        <v>1902</v>
      </c>
      <c r="S63" s="386">
        <v>0</v>
      </c>
      <c r="T63" s="386">
        <v>0</v>
      </c>
      <c r="U63" s="386">
        <v>0</v>
      </c>
      <c r="V63" s="386">
        <v>0</v>
      </c>
      <c r="W63" s="386">
        <v>0</v>
      </c>
      <c r="X63" s="386">
        <v>0</v>
      </c>
      <c r="Y63" s="386">
        <v>0</v>
      </c>
      <c r="Z63" s="386">
        <v>0</v>
      </c>
      <c r="AA63" s="386">
        <v>0</v>
      </c>
      <c r="AB63" s="386">
        <v>0</v>
      </c>
      <c r="AC63" s="386">
        <v>1</v>
      </c>
      <c r="AD63" s="386">
        <v>1886</v>
      </c>
      <c r="AE63" s="386">
        <v>1885</v>
      </c>
      <c r="AF63" s="386">
        <v>0</v>
      </c>
      <c r="AG63" s="386">
        <v>0</v>
      </c>
      <c r="AH63" s="386">
        <v>0</v>
      </c>
      <c r="AI63" s="386">
        <v>0</v>
      </c>
      <c r="AJ63" s="386">
        <v>0</v>
      </c>
      <c r="AK63" s="386">
        <v>0</v>
      </c>
      <c r="AL63" s="386">
        <v>0</v>
      </c>
      <c r="AM63" s="386">
        <v>0</v>
      </c>
      <c r="AN63" s="386">
        <v>0</v>
      </c>
      <c r="AO63" s="386">
        <v>0</v>
      </c>
      <c r="AP63" s="386">
        <v>1</v>
      </c>
      <c r="AQ63" s="386">
        <v>0</v>
      </c>
      <c r="AR63" s="386">
        <v>0</v>
      </c>
      <c r="AS63" s="386">
        <v>0</v>
      </c>
      <c r="AT63" s="386">
        <v>0</v>
      </c>
      <c r="AU63" s="386">
        <v>0</v>
      </c>
      <c r="AV63" s="386">
        <v>0</v>
      </c>
      <c r="AW63" s="386">
        <v>0</v>
      </c>
      <c r="AX63" s="386">
        <v>0</v>
      </c>
      <c r="AY63" s="386">
        <v>0</v>
      </c>
      <c r="AZ63" s="386">
        <v>0</v>
      </c>
      <c r="BA63" s="386">
        <v>0</v>
      </c>
      <c r="BB63" s="386">
        <v>0</v>
      </c>
      <c r="BC63" s="386">
        <v>0</v>
      </c>
      <c r="BD63" s="386">
        <v>17</v>
      </c>
      <c r="BE63" s="386">
        <v>17</v>
      </c>
      <c r="BF63" s="386">
        <v>0</v>
      </c>
      <c r="BG63" s="386">
        <v>0</v>
      </c>
      <c r="BH63" s="386">
        <v>0</v>
      </c>
      <c r="BI63" s="386">
        <v>0</v>
      </c>
      <c r="BJ63" s="386">
        <v>0</v>
      </c>
      <c r="BK63" s="386">
        <v>0</v>
      </c>
      <c r="BL63" s="386">
        <v>0</v>
      </c>
      <c r="BM63" s="386">
        <v>0</v>
      </c>
      <c r="BN63" s="386">
        <v>0</v>
      </c>
      <c r="BO63" s="386">
        <v>0</v>
      </c>
      <c r="BP63" s="386">
        <v>0</v>
      </c>
      <c r="BQ63" s="386">
        <v>0</v>
      </c>
      <c r="BR63" s="386">
        <v>0</v>
      </c>
      <c r="BS63" s="386">
        <v>0</v>
      </c>
      <c r="BT63" s="386">
        <v>0</v>
      </c>
      <c r="BU63" s="386">
        <v>0</v>
      </c>
      <c r="BV63" s="386">
        <v>0</v>
      </c>
      <c r="BW63" s="386">
        <v>0</v>
      </c>
      <c r="BX63" s="386">
        <v>0</v>
      </c>
      <c r="BY63" s="386">
        <v>0</v>
      </c>
      <c r="BZ63" s="386">
        <v>0</v>
      </c>
      <c r="CA63" s="386">
        <v>0</v>
      </c>
      <c r="CB63" s="386">
        <v>0</v>
      </c>
      <c r="CC63" s="386">
        <v>0</v>
      </c>
      <c r="CD63" s="386">
        <v>15</v>
      </c>
      <c r="CE63" s="386">
        <v>15</v>
      </c>
      <c r="CF63" s="386">
        <v>0</v>
      </c>
      <c r="CG63" s="386">
        <v>0</v>
      </c>
      <c r="CH63" s="386">
        <v>0</v>
      </c>
      <c r="CI63" s="386">
        <v>0</v>
      </c>
      <c r="CJ63" s="386">
        <v>0</v>
      </c>
      <c r="CK63" s="386">
        <v>0</v>
      </c>
      <c r="CL63" s="386">
        <v>0</v>
      </c>
      <c r="CM63" s="386">
        <v>0</v>
      </c>
      <c r="CN63" s="386">
        <v>0</v>
      </c>
      <c r="CO63" s="386">
        <v>0</v>
      </c>
      <c r="CP63" s="386">
        <v>0</v>
      </c>
      <c r="CQ63" s="386">
        <v>8</v>
      </c>
    </row>
    <row r="64" spans="1:95">
      <c r="B64" s="397"/>
    </row>
    <row r="65" spans="1:95" s="395" customFormat="1">
      <c r="A65" s="395" t="s">
        <v>1371</v>
      </c>
      <c r="B65" s="396" t="s">
        <v>1648</v>
      </c>
      <c r="C65" s="395">
        <v>119171</v>
      </c>
      <c r="D65" s="395">
        <v>118729</v>
      </c>
      <c r="E65" s="395">
        <v>85498</v>
      </c>
      <c r="F65" s="395">
        <v>1199</v>
      </c>
      <c r="G65" s="395">
        <v>31835</v>
      </c>
      <c r="H65" s="395">
        <v>12739</v>
      </c>
      <c r="I65" s="395">
        <v>12773</v>
      </c>
      <c r="J65" s="395">
        <v>5247</v>
      </c>
      <c r="K65" s="395">
        <v>1076</v>
      </c>
      <c r="L65" s="395">
        <v>20704</v>
      </c>
      <c r="M65" s="395">
        <v>8371</v>
      </c>
      <c r="N65" s="395">
        <v>2417</v>
      </c>
      <c r="O65" s="395">
        <v>343</v>
      </c>
      <c r="P65" s="395">
        <v>187</v>
      </c>
      <c r="Q65" s="395">
        <v>117677</v>
      </c>
      <c r="R65" s="395">
        <v>84698</v>
      </c>
      <c r="S65" s="395">
        <v>1174</v>
      </c>
      <c r="T65" s="395">
        <v>31623</v>
      </c>
      <c r="U65" s="395">
        <v>12593</v>
      </c>
      <c r="V65" s="395">
        <v>12723</v>
      </c>
      <c r="W65" s="395">
        <v>5237</v>
      </c>
      <c r="X65" s="395">
        <v>1070</v>
      </c>
      <c r="Y65" s="395">
        <v>20536</v>
      </c>
      <c r="Z65" s="395">
        <v>8334</v>
      </c>
      <c r="AA65" s="395">
        <v>2410</v>
      </c>
      <c r="AB65" s="395">
        <v>343</v>
      </c>
      <c r="AC65" s="395">
        <v>172</v>
      </c>
      <c r="AD65" s="395">
        <v>81939</v>
      </c>
      <c r="AE65" s="395">
        <v>77745</v>
      </c>
      <c r="AF65" s="395">
        <v>92</v>
      </c>
      <c r="AG65" s="395">
        <v>4016</v>
      </c>
      <c r="AH65" s="395">
        <v>240</v>
      </c>
      <c r="AI65" s="395">
        <v>436</v>
      </c>
      <c r="AJ65" s="395">
        <v>2346</v>
      </c>
      <c r="AK65" s="395">
        <v>994</v>
      </c>
      <c r="AL65" s="395">
        <v>1036</v>
      </c>
      <c r="AM65" s="395">
        <v>1425</v>
      </c>
      <c r="AN65" s="395">
        <v>1234</v>
      </c>
      <c r="AO65" s="395">
        <v>321</v>
      </c>
      <c r="AP65" s="395">
        <v>78</v>
      </c>
      <c r="AQ65" s="395">
        <v>6153</v>
      </c>
      <c r="AR65" s="395">
        <v>48</v>
      </c>
      <c r="AS65" s="395">
        <v>190</v>
      </c>
      <c r="AT65" s="395">
        <v>5915</v>
      </c>
      <c r="AU65" s="395">
        <v>63</v>
      </c>
      <c r="AV65" s="395">
        <v>4315</v>
      </c>
      <c r="AW65" s="395">
        <v>1537</v>
      </c>
      <c r="AX65" s="395">
        <v>0</v>
      </c>
      <c r="AY65" s="395">
        <v>2245</v>
      </c>
      <c r="AZ65" s="395">
        <v>2954</v>
      </c>
      <c r="BA65" s="395">
        <v>716</v>
      </c>
      <c r="BB65" s="395">
        <v>0</v>
      </c>
      <c r="BC65" s="395">
        <v>0</v>
      </c>
      <c r="BD65" s="395">
        <v>27479</v>
      </c>
      <c r="BE65" s="395">
        <v>6613</v>
      </c>
      <c r="BF65" s="395">
        <v>854</v>
      </c>
      <c r="BG65" s="395">
        <v>19941</v>
      </c>
      <c r="BH65" s="395">
        <v>11925</v>
      </c>
      <c r="BI65" s="395">
        <v>6868</v>
      </c>
      <c r="BJ65" s="395">
        <v>1091</v>
      </c>
      <c r="BK65" s="395">
        <v>57</v>
      </c>
      <c r="BL65" s="395">
        <v>16258</v>
      </c>
      <c r="BM65" s="395">
        <v>3306</v>
      </c>
      <c r="BN65" s="395">
        <v>359</v>
      </c>
      <c r="BO65" s="395">
        <v>18</v>
      </c>
      <c r="BP65" s="395">
        <v>69</v>
      </c>
      <c r="BQ65" s="395">
        <v>2106</v>
      </c>
      <c r="BR65" s="395">
        <v>292</v>
      </c>
      <c r="BS65" s="395">
        <v>38</v>
      </c>
      <c r="BT65" s="395">
        <v>1751</v>
      </c>
      <c r="BU65" s="395">
        <v>365</v>
      </c>
      <c r="BV65" s="395">
        <v>1104</v>
      </c>
      <c r="BW65" s="395">
        <v>263</v>
      </c>
      <c r="BX65" s="395">
        <v>19</v>
      </c>
      <c r="BY65" s="395">
        <v>997</v>
      </c>
      <c r="BZ65" s="395">
        <v>649</v>
      </c>
      <c r="CA65" s="395">
        <v>101</v>
      </c>
      <c r="CB65" s="395">
        <v>4</v>
      </c>
      <c r="CC65" s="395">
        <v>25</v>
      </c>
      <c r="CD65" s="395">
        <v>1052</v>
      </c>
      <c r="CE65" s="395">
        <v>800</v>
      </c>
      <c r="CF65" s="395">
        <v>25</v>
      </c>
      <c r="CG65" s="395">
        <v>212</v>
      </c>
      <c r="CH65" s="395">
        <v>146</v>
      </c>
      <c r="CI65" s="395">
        <v>50</v>
      </c>
      <c r="CJ65" s="395">
        <v>10</v>
      </c>
      <c r="CK65" s="395">
        <v>6</v>
      </c>
      <c r="CL65" s="395">
        <v>168</v>
      </c>
      <c r="CM65" s="395">
        <v>37</v>
      </c>
      <c r="CN65" s="395">
        <v>7</v>
      </c>
      <c r="CO65" s="395">
        <v>0</v>
      </c>
      <c r="CP65" s="395">
        <v>15</v>
      </c>
      <c r="CQ65" s="395">
        <v>442</v>
      </c>
    </row>
    <row r="66" spans="1:95">
      <c r="A66" s="385"/>
      <c r="B66" s="397" t="s">
        <v>1372</v>
      </c>
      <c r="C66" s="386">
        <v>3263</v>
      </c>
      <c r="D66" s="386">
        <v>3242</v>
      </c>
      <c r="E66" s="386">
        <v>3208</v>
      </c>
      <c r="F66" s="386">
        <v>0</v>
      </c>
      <c r="G66" s="386">
        <v>29</v>
      </c>
      <c r="H66" s="386">
        <v>29</v>
      </c>
      <c r="I66" s="386">
        <v>0</v>
      </c>
      <c r="J66" s="386">
        <v>0</v>
      </c>
      <c r="K66" s="386">
        <v>0</v>
      </c>
      <c r="L66" s="386">
        <v>29</v>
      </c>
      <c r="M66" s="386">
        <v>0</v>
      </c>
      <c r="N66" s="386">
        <v>0</v>
      </c>
      <c r="O66" s="386">
        <v>0</v>
      </c>
      <c r="P66" s="386">
        <v>5</v>
      </c>
      <c r="Q66" s="386">
        <v>3224</v>
      </c>
      <c r="R66" s="386">
        <v>3197</v>
      </c>
      <c r="S66" s="386">
        <v>0</v>
      </c>
      <c r="T66" s="386">
        <v>26</v>
      </c>
      <c r="U66" s="386">
        <v>26</v>
      </c>
      <c r="V66" s="386">
        <v>0</v>
      </c>
      <c r="W66" s="386">
        <v>0</v>
      </c>
      <c r="X66" s="386">
        <v>0</v>
      </c>
      <c r="Y66" s="386">
        <v>26</v>
      </c>
      <c r="Z66" s="386">
        <v>0</v>
      </c>
      <c r="AA66" s="386">
        <v>0</v>
      </c>
      <c r="AB66" s="386">
        <v>0</v>
      </c>
      <c r="AC66" s="386">
        <v>1</v>
      </c>
      <c r="AD66" s="386">
        <v>3176</v>
      </c>
      <c r="AE66" s="386">
        <v>3168</v>
      </c>
      <c r="AF66" s="386">
        <v>0</v>
      </c>
      <c r="AG66" s="386">
        <v>7</v>
      </c>
      <c r="AH66" s="386">
        <v>7</v>
      </c>
      <c r="AI66" s="386">
        <v>0</v>
      </c>
      <c r="AJ66" s="386">
        <v>0</v>
      </c>
      <c r="AK66" s="386">
        <v>0</v>
      </c>
      <c r="AL66" s="386">
        <v>7</v>
      </c>
      <c r="AM66" s="386">
        <v>0</v>
      </c>
      <c r="AN66" s="386">
        <v>0</v>
      </c>
      <c r="AO66" s="386">
        <v>0</v>
      </c>
      <c r="AP66" s="386">
        <v>1</v>
      </c>
      <c r="AQ66" s="386">
        <v>0</v>
      </c>
      <c r="AR66" s="386">
        <v>0</v>
      </c>
      <c r="AS66" s="386">
        <v>0</v>
      </c>
      <c r="AT66" s="386">
        <v>0</v>
      </c>
      <c r="AU66" s="386">
        <v>0</v>
      </c>
      <c r="AV66" s="386">
        <v>0</v>
      </c>
      <c r="AW66" s="386">
        <v>0</v>
      </c>
      <c r="AX66" s="386">
        <v>0</v>
      </c>
      <c r="AY66" s="386">
        <v>0</v>
      </c>
      <c r="AZ66" s="386">
        <v>0</v>
      </c>
      <c r="BA66" s="386">
        <v>0</v>
      </c>
      <c r="BB66" s="386">
        <v>0</v>
      </c>
      <c r="BC66" s="386">
        <v>0</v>
      </c>
      <c r="BD66" s="386">
        <v>47</v>
      </c>
      <c r="BE66" s="386">
        <v>28</v>
      </c>
      <c r="BF66" s="386">
        <v>0</v>
      </c>
      <c r="BG66" s="386">
        <v>19</v>
      </c>
      <c r="BH66" s="386">
        <v>19</v>
      </c>
      <c r="BI66" s="386">
        <v>0</v>
      </c>
      <c r="BJ66" s="386">
        <v>0</v>
      </c>
      <c r="BK66" s="386">
        <v>0</v>
      </c>
      <c r="BL66" s="386">
        <v>19</v>
      </c>
      <c r="BM66" s="386">
        <v>0</v>
      </c>
      <c r="BN66" s="386">
        <v>0</v>
      </c>
      <c r="BO66" s="386">
        <v>0</v>
      </c>
      <c r="BP66" s="386">
        <v>0</v>
      </c>
      <c r="BQ66" s="386">
        <v>1</v>
      </c>
      <c r="BR66" s="386">
        <v>1</v>
      </c>
      <c r="BS66" s="386">
        <v>0</v>
      </c>
      <c r="BT66" s="386">
        <v>0</v>
      </c>
      <c r="BU66" s="386">
        <v>0</v>
      </c>
      <c r="BV66" s="386">
        <v>0</v>
      </c>
      <c r="BW66" s="386">
        <v>0</v>
      </c>
      <c r="BX66" s="386">
        <v>0</v>
      </c>
      <c r="BY66" s="386">
        <v>0</v>
      </c>
      <c r="BZ66" s="386">
        <v>0</v>
      </c>
      <c r="CA66" s="386">
        <v>0</v>
      </c>
      <c r="CB66" s="386">
        <v>0</v>
      </c>
      <c r="CC66" s="386">
        <v>0</v>
      </c>
      <c r="CD66" s="386">
        <v>18</v>
      </c>
      <c r="CE66" s="386">
        <v>11</v>
      </c>
      <c r="CF66" s="386">
        <v>0</v>
      </c>
      <c r="CG66" s="386">
        <v>3</v>
      </c>
      <c r="CH66" s="386">
        <v>3</v>
      </c>
      <c r="CI66" s="386">
        <v>0</v>
      </c>
      <c r="CJ66" s="386">
        <v>0</v>
      </c>
      <c r="CK66" s="386">
        <v>0</v>
      </c>
      <c r="CL66" s="386">
        <v>3</v>
      </c>
      <c r="CM66" s="386">
        <v>0</v>
      </c>
      <c r="CN66" s="386">
        <v>0</v>
      </c>
      <c r="CO66" s="386">
        <v>0</v>
      </c>
      <c r="CP66" s="386">
        <v>4</v>
      </c>
      <c r="CQ66" s="386">
        <v>21</v>
      </c>
    </row>
    <row r="67" spans="1:95">
      <c r="A67" s="385"/>
      <c r="B67" s="397" t="s">
        <v>1373</v>
      </c>
      <c r="C67" s="386">
        <v>7002</v>
      </c>
      <c r="D67" s="386">
        <v>6978</v>
      </c>
      <c r="E67" s="386">
        <v>5971</v>
      </c>
      <c r="F67" s="386">
        <v>110</v>
      </c>
      <c r="G67" s="386">
        <v>887</v>
      </c>
      <c r="H67" s="386">
        <v>431</v>
      </c>
      <c r="I67" s="386">
        <v>404</v>
      </c>
      <c r="J67" s="386">
        <v>52</v>
      </c>
      <c r="K67" s="386">
        <v>0</v>
      </c>
      <c r="L67" s="386">
        <v>667</v>
      </c>
      <c r="M67" s="386">
        <v>208</v>
      </c>
      <c r="N67" s="386">
        <v>12</v>
      </c>
      <c r="O67" s="386">
        <v>0</v>
      </c>
      <c r="P67" s="386">
        <v>10</v>
      </c>
      <c r="Q67" s="386">
        <v>6946</v>
      </c>
      <c r="R67" s="386">
        <v>5948</v>
      </c>
      <c r="S67" s="386">
        <v>104</v>
      </c>
      <c r="T67" s="386">
        <v>884</v>
      </c>
      <c r="U67" s="386">
        <v>428</v>
      </c>
      <c r="V67" s="386">
        <v>404</v>
      </c>
      <c r="W67" s="386">
        <v>52</v>
      </c>
      <c r="X67" s="386">
        <v>0</v>
      </c>
      <c r="Y67" s="386">
        <v>664</v>
      </c>
      <c r="Z67" s="386">
        <v>208</v>
      </c>
      <c r="AA67" s="386">
        <v>12</v>
      </c>
      <c r="AB67" s="386">
        <v>0</v>
      </c>
      <c r="AC67" s="386">
        <v>10</v>
      </c>
      <c r="AD67" s="386">
        <v>5566</v>
      </c>
      <c r="AE67" s="386">
        <v>5535</v>
      </c>
      <c r="AF67" s="386">
        <v>11</v>
      </c>
      <c r="AG67" s="386">
        <v>17</v>
      </c>
      <c r="AH67" s="386">
        <v>6</v>
      </c>
      <c r="AI67" s="386">
        <v>8</v>
      </c>
      <c r="AJ67" s="386">
        <v>3</v>
      </c>
      <c r="AK67" s="386">
        <v>0</v>
      </c>
      <c r="AL67" s="386">
        <v>6</v>
      </c>
      <c r="AM67" s="386">
        <v>8</v>
      </c>
      <c r="AN67" s="386">
        <v>3</v>
      </c>
      <c r="AO67" s="386">
        <v>0</v>
      </c>
      <c r="AP67" s="386">
        <v>3</v>
      </c>
      <c r="AQ67" s="386">
        <v>240</v>
      </c>
      <c r="AR67" s="386">
        <v>31</v>
      </c>
      <c r="AS67" s="386">
        <v>68</v>
      </c>
      <c r="AT67" s="386">
        <v>141</v>
      </c>
      <c r="AU67" s="386">
        <v>0</v>
      </c>
      <c r="AV67" s="386">
        <v>141</v>
      </c>
      <c r="AW67" s="386">
        <v>0</v>
      </c>
      <c r="AX67" s="386">
        <v>0</v>
      </c>
      <c r="AY67" s="386">
        <v>66</v>
      </c>
      <c r="AZ67" s="386">
        <v>75</v>
      </c>
      <c r="BA67" s="386">
        <v>0</v>
      </c>
      <c r="BB67" s="386">
        <v>0</v>
      </c>
      <c r="BC67" s="386">
        <v>0</v>
      </c>
      <c r="BD67" s="386">
        <v>1073</v>
      </c>
      <c r="BE67" s="386">
        <v>376</v>
      </c>
      <c r="BF67" s="386">
        <v>21</v>
      </c>
      <c r="BG67" s="386">
        <v>674</v>
      </c>
      <c r="BH67" s="386">
        <v>405</v>
      </c>
      <c r="BI67" s="386">
        <v>224</v>
      </c>
      <c r="BJ67" s="386">
        <v>45</v>
      </c>
      <c r="BK67" s="386">
        <v>0</v>
      </c>
      <c r="BL67" s="386">
        <v>557</v>
      </c>
      <c r="BM67" s="386">
        <v>108</v>
      </c>
      <c r="BN67" s="386">
        <v>9</v>
      </c>
      <c r="BO67" s="386">
        <v>0</v>
      </c>
      <c r="BP67" s="386">
        <v>2</v>
      </c>
      <c r="BQ67" s="386">
        <v>67</v>
      </c>
      <c r="BR67" s="386">
        <v>6</v>
      </c>
      <c r="BS67" s="386">
        <v>4</v>
      </c>
      <c r="BT67" s="386">
        <v>52</v>
      </c>
      <c r="BU67" s="386">
        <v>17</v>
      </c>
      <c r="BV67" s="386">
        <v>31</v>
      </c>
      <c r="BW67" s="386">
        <v>4</v>
      </c>
      <c r="BX67" s="386">
        <v>0</v>
      </c>
      <c r="BY67" s="386">
        <v>35</v>
      </c>
      <c r="BZ67" s="386">
        <v>17</v>
      </c>
      <c r="CA67" s="386">
        <v>0</v>
      </c>
      <c r="CB67" s="386">
        <v>0</v>
      </c>
      <c r="CC67" s="386">
        <v>5</v>
      </c>
      <c r="CD67" s="386">
        <v>32</v>
      </c>
      <c r="CE67" s="386">
        <v>23</v>
      </c>
      <c r="CF67" s="386">
        <v>6</v>
      </c>
      <c r="CG67" s="386">
        <v>3</v>
      </c>
      <c r="CH67" s="386">
        <v>3</v>
      </c>
      <c r="CI67" s="386">
        <v>0</v>
      </c>
      <c r="CJ67" s="386">
        <v>0</v>
      </c>
      <c r="CK67" s="386">
        <v>0</v>
      </c>
      <c r="CL67" s="386">
        <v>3</v>
      </c>
      <c r="CM67" s="386">
        <v>0</v>
      </c>
      <c r="CN67" s="386">
        <v>0</v>
      </c>
      <c r="CO67" s="386">
        <v>0</v>
      </c>
      <c r="CP67" s="386">
        <v>0</v>
      </c>
      <c r="CQ67" s="386">
        <v>24</v>
      </c>
    </row>
    <row r="68" spans="1:95">
      <c r="A68" s="385"/>
      <c r="B68" s="397" t="s">
        <v>1374</v>
      </c>
      <c r="C68" s="386">
        <v>10002</v>
      </c>
      <c r="D68" s="386">
        <v>9955</v>
      </c>
      <c r="E68" s="386">
        <v>8145</v>
      </c>
      <c r="F68" s="386">
        <v>115</v>
      </c>
      <c r="G68" s="386">
        <v>1669</v>
      </c>
      <c r="H68" s="386">
        <v>934</v>
      </c>
      <c r="I68" s="386">
        <v>639</v>
      </c>
      <c r="J68" s="386">
        <v>96</v>
      </c>
      <c r="K68" s="386">
        <v>0</v>
      </c>
      <c r="L68" s="386">
        <v>1274</v>
      </c>
      <c r="M68" s="386">
        <v>357</v>
      </c>
      <c r="N68" s="386">
        <v>38</v>
      </c>
      <c r="O68" s="386">
        <v>0</v>
      </c>
      <c r="P68" s="386">
        <v>19</v>
      </c>
      <c r="Q68" s="386">
        <v>9873</v>
      </c>
      <c r="R68" s="386">
        <v>8091</v>
      </c>
      <c r="S68" s="386">
        <v>110</v>
      </c>
      <c r="T68" s="386">
        <v>1651</v>
      </c>
      <c r="U68" s="386">
        <v>920</v>
      </c>
      <c r="V68" s="386">
        <v>635</v>
      </c>
      <c r="W68" s="386">
        <v>96</v>
      </c>
      <c r="X68" s="386">
        <v>0</v>
      </c>
      <c r="Y68" s="386">
        <v>1256</v>
      </c>
      <c r="Z68" s="386">
        <v>357</v>
      </c>
      <c r="AA68" s="386">
        <v>38</v>
      </c>
      <c r="AB68" s="386">
        <v>0</v>
      </c>
      <c r="AC68" s="386">
        <v>14</v>
      </c>
      <c r="AD68" s="386">
        <v>7399</v>
      </c>
      <c r="AE68" s="386">
        <v>7257</v>
      </c>
      <c r="AF68" s="386">
        <v>19</v>
      </c>
      <c r="AG68" s="386">
        <v>106</v>
      </c>
      <c r="AH68" s="386">
        <v>16</v>
      </c>
      <c r="AI68" s="386">
        <v>11</v>
      </c>
      <c r="AJ68" s="386">
        <v>79</v>
      </c>
      <c r="AK68" s="386">
        <v>0</v>
      </c>
      <c r="AL68" s="386">
        <v>34</v>
      </c>
      <c r="AM68" s="386">
        <v>37</v>
      </c>
      <c r="AN68" s="386">
        <v>35</v>
      </c>
      <c r="AO68" s="386">
        <v>0</v>
      </c>
      <c r="AP68" s="386">
        <v>10</v>
      </c>
      <c r="AQ68" s="386">
        <v>121</v>
      </c>
      <c r="AR68" s="386">
        <v>0</v>
      </c>
      <c r="AS68" s="386">
        <v>0</v>
      </c>
      <c r="AT68" s="386">
        <v>121</v>
      </c>
      <c r="AU68" s="386">
        <v>0</v>
      </c>
      <c r="AV68" s="386">
        <v>121</v>
      </c>
      <c r="AW68" s="386">
        <v>0</v>
      </c>
      <c r="AX68" s="386">
        <v>0</v>
      </c>
      <c r="AY68" s="386">
        <v>38</v>
      </c>
      <c r="AZ68" s="386">
        <v>83</v>
      </c>
      <c r="BA68" s="386">
        <v>0</v>
      </c>
      <c r="BB68" s="386">
        <v>0</v>
      </c>
      <c r="BC68" s="386">
        <v>0</v>
      </c>
      <c r="BD68" s="386">
        <v>2088</v>
      </c>
      <c r="BE68" s="386">
        <v>804</v>
      </c>
      <c r="BF68" s="386">
        <v>77</v>
      </c>
      <c r="BG68" s="386">
        <v>1203</v>
      </c>
      <c r="BH68" s="386">
        <v>876</v>
      </c>
      <c r="BI68" s="386">
        <v>320</v>
      </c>
      <c r="BJ68" s="386">
        <v>7</v>
      </c>
      <c r="BK68" s="386">
        <v>0</v>
      </c>
      <c r="BL68" s="386">
        <v>1058</v>
      </c>
      <c r="BM68" s="386">
        <v>142</v>
      </c>
      <c r="BN68" s="386">
        <v>3</v>
      </c>
      <c r="BO68" s="386">
        <v>0</v>
      </c>
      <c r="BP68" s="386">
        <v>4</v>
      </c>
      <c r="BQ68" s="386">
        <v>265</v>
      </c>
      <c r="BR68" s="386">
        <v>30</v>
      </c>
      <c r="BS68" s="386">
        <v>14</v>
      </c>
      <c r="BT68" s="386">
        <v>221</v>
      </c>
      <c r="BU68" s="386">
        <v>28</v>
      </c>
      <c r="BV68" s="386">
        <v>183</v>
      </c>
      <c r="BW68" s="386">
        <v>10</v>
      </c>
      <c r="BX68" s="386">
        <v>0</v>
      </c>
      <c r="BY68" s="386">
        <v>126</v>
      </c>
      <c r="BZ68" s="386">
        <v>95</v>
      </c>
      <c r="CA68" s="386">
        <v>0</v>
      </c>
      <c r="CB68" s="386">
        <v>0</v>
      </c>
      <c r="CC68" s="386">
        <v>0</v>
      </c>
      <c r="CD68" s="386">
        <v>82</v>
      </c>
      <c r="CE68" s="386">
        <v>54</v>
      </c>
      <c r="CF68" s="386">
        <v>5</v>
      </c>
      <c r="CG68" s="386">
        <v>18</v>
      </c>
      <c r="CH68" s="386">
        <v>14</v>
      </c>
      <c r="CI68" s="386">
        <v>4</v>
      </c>
      <c r="CJ68" s="386">
        <v>0</v>
      </c>
      <c r="CK68" s="386">
        <v>0</v>
      </c>
      <c r="CL68" s="386">
        <v>18</v>
      </c>
      <c r="CM68" s="386">
        <v>0</v>
      </c>
      <c r="CN68" s="386">
        <v>0</v>
      </c>
      <c r="CO68" s="386">
        <v>0</v>
      </c>
      <c r="CP68" s="386">
        <v>5</v>
      </c>
      <c r="CQ68" s="386">
        <v>47</v>
      </c>
    </row>
    <row r="69" spans="1:95">
      <c r="A69" s="385"/>
      <c r="B69" s="397" t="s">
        <v>1375</v>
      </c>
      <c r="C69" s="386">
        <v>6277</v>
      </c>
      <c r="D69" s="386">
        <v>6258</v>
      </c>
      <c r="E69" s="386">
        <v>2683</v>
      </c>
      <c r="F69" s="386">
        <v>35</v>
      </c>
      <c r="G69" s="386">
        <v>3524</v>
      </c>
      <c r="H69" s="386">
        <v>557</v>
      </c>
      <c r="I69" s="386">
        <v>2039</v>
      </c>
      <c r="J69" s="386">
        <v>928</v>
      </c>
      <c r="K69" s="386">
        <v>0</v>
      </c>
      <c r="L69" s="386">
        <v>1729</v>
      </c>
      <c r="M69" s="386">
        <v>1391</v>
      </c>
      <c r="N69" s="386">
        <v>404</v>
      </c>
      <c r="O69" s="386">
        <v>0</v>
      </c>
      <c r="P69" s="386">
        <v>16</v>
      </c>
      <c r="Q69" s="386">
        <v>6199</v>
      </c>
      <c r="R69" s="386">
        <v>2631</v>
      </c>
      <c r="S69" s="386">
        <v>35</v>
      </c>
      <c r="T69" s="386">
        <v>3517</v>
      </c>
      <c r="U69" s="386">
        <v>552</v>
      </c>
      <c r="V69" s="386">
        <v>2037</v>
      </c>
      <c r="W69" s="386">
        <v>928</v>
      </c>
      <c r="X69" s="386">
        <v>0</v>
      </c>
      <c r="Y69" s="386">
        <v>1724</v>
      </c>
      <c r="Z69" s="386">
        <v>1389</v>
      </c>
      <c r="AA69" s="386">
        <v>404</v>
      </c>
      <c r="AB69" s="386">
        <v>0</v>
      </c>
      <c r="AC69" s="386">
        <v>16</v>
      </c>
      <c r="AD69" s="386">
        <v>2414</v>
      </c>
      <c r="AE69" s="386">
        <v>2220</v>
      </c>
      <c r="AF69" s="386">
        <v>2</v>
      </c>
      <c r="AG69" s="386">
        <v>187</v>
      </c>
      <c r="AH69" s="386">
        <v>20</v>
      </c>
      <c r="AI69" s="386">
        <v>6</v>
      </c>
      <c r="AJ69" s="386">
        <v>161</v>
      </c>
      <c r="AK69" s="386">
        <v>0</v>
      </c>
      <c r="AL69" s="386">
        <v>62</v>
      </c>
      <c r="AM69" s="386">
        <v>65</v>
      </c>
      <c r="AN69" s="386">
        <v>60</v>
      </c>
      <c r="AO69" s="386">
        <v>0</v>
      </c>
      <c r="AP69" s="386">
        <v>5</v>
      </c>
      <c r="AQ69" s="386">
        <v>2076</v>
      </c>
      <c r="AR69" s="386">
        <v>0</v>
      </c>
      <c r="AS69" s="386">
        <v>8</v>
      </c>
      <c r="AT69" s="386">
        <v>2068</v>
      </c>
      <c r="AU69" s="386">
        <v>0</v>
      </c>
      <c r="AV69" s="386">
        <v>1487</v>
      </c>
      <c r="AW69" s="386">
        <v>581</v>
      </c>
      <c r="AX69" s="386">
        <v>0</v>
      </c>
      <c r="AY69" s="386">
        <v>751</v>
      </c>
      <c r="AZ69" s="386">
        <v>1023</v>
      </c>
      <c r="BA69" s="386">
        <v>294</v>
      </c>
      <c r="BB69" s="386">
        <v>0</v>
      </c>
      <c r="BC69" s="386">
        <v>0</v>
      </c>
      <c r="BD69" s="386">
        <v>1555</v>
      </c>
      <c r="BE69" s="386">
        <v>395</v>
      </c>
      <c r="BF69" s="386">
        <v>19</v>
      </c>
      <c r="BG69" s="386">
        <v>1133</v>
      </c>
      <c r="BH69" s="386">
        <v>496</v>
      </c>
      <c r="BI69" s="386">
        <v>464</v>
      </c>
      <c r="BJ69" s="386">
        <v>173</v>
      </c>
      <c r="BK69" s="386">
        <v>0</v>
      </c>
      <c r="BL69" s="386">
        <v>837</v>
      </c>
      <c r="BM69" s="386">
        <v>255</v>
      </c>
      <c r="BN69" s="386">
        <v>41</v>
      </c>
      <c r="BO69" s="386">
        <v>0</v>
      </c>
      <c r="BP69" s="386">
        <v>8</v>
      </c>
      <c r="BQ69" s="386">
        <v>154</v>
      </c>
      <c r="BR69" s="386">
        <v>16</v>
      </c>
      <c r="BS69" s="386">
        <v>6</v>
      </c>
      <c r="BT69" s="386">
        <v>129</v>
      </c>
      <c r="BU69" s="386">
        <v>36</v>
      </c>
      <c r="BV69" s="386">
        <v>80</v>
      </c>
      <c r="BW69" s="386">
        <v>13</v>
      </c>
      <c r="BX69" s="386">
        <v>0</v>
      </c>
      <c r="BY69" s="386">
        <v>74</v>
      </c>
      <c r="BZ69" s="386">
        <v>46</v>
      </c>
      <c r="CA69" s="386">
        <v>9</v>
      </c>
      <c r="CB69" s="386">
        <v>0</v>
      </c>
      <c r="CC69" s="386">
        <v>3</v>
      </c>
      <c r="CD69" s="386">
        <v>59</v>
      </c>
      <c r="CE69" s="386">
        <v>52</v>
      </c>
      <c r="CF69" s="386">
        <v>0</v>
      </c>
      <c r="CG69" s="386">
        <v>7</v>
      </c>
      <c r="CH69" s="386">
        <v>5</v>
      </c>
      <c r="CI69" s="386">
        <v>2</v>
      </c>
      <c r="CJ69" s="386">
        <v>0</v>
      </c>
      <c r="CK69" s="386">
        <v>0</v>
      </c>
      <c r="CL69" s="386">
        <v>5</v>
      </c>
      <c r="CM69" s="386">
        <v>2</v>
      </c>
      <c r="CN69" s="386">
        <v>0</v>
      </c>
      <c r="CO69" s="386">
        <v>0</v>
      </c>
      <c r="CP69" s="386">
        <v>0</v>
      </c>
      <c r="CQ69" s="386">
        <v>19</v>
      </c>
    </row>
    <row r="70" spans="1:95">
      <c r="A70" s="385"/>
      <c r="B70" s="397" t="s">
        <v>1376</v>
      </c>
      <c r="C70" s="386">
        <v>5835</v>
      </c>
      <c r="D70" s="386">
        <v>5815</v>
      </c>
      <c r="E70" s="386">
        <v>5190</v>
      </c>
      <c r="F70" s="386">
        <v>39</v>
      </c>
      <c r="G70" s="386">
        <v>577</v>
      </c>
      <c r="H70" s="386">
        <v>441</v>
      </c>
      <c r="I70" s="386">
        <v>136</v>
      </c>
      <c r="J70" s="386">
        <v>0</v>
      </c>
      <c r="K70" s="386">
        <v>0</v>
      </c>
      <c r="L70" s="386">
        <v>535</v>
      </c>
      <c r="M70" s="386">
        <v>42</v>
      </c>
      <c r="N70" s="386">
        <v>0</v>
      </c>
      <c r="O70" s="386">
        <v>0</v>
      </c>
      <c r="P70" s="386">
        <v>9</v>
      </c>
      <c r="Q70" s="386">
        <v>5773</v>
      </c>
      <c r="R70" s="386">
        <v>5151</v>
      </c>
      <c r="S70" s="386">
        <v>39</v>
      </c>
      <c r="T70" s="386">
        <v>574</v>
      </c>
      <c r="U70" s="386">
        <v>438</v>
      </c>
      <c r="V70" s="386">
        <v>136</v>
      </c>
      <c r="W70" s="386">
        <v>0</v>
      </c>
      <c r="X70" s="386">
        <v>0</v>
      </c>
      <c r="Y70" s="386">
        <v>532</v>
      </c>
      <c r="Z70" s="386">
        <v>42</v>
      </c>
      <c r="AA70" s="386">
        <v>0</v>
      </c>
      <c r="AB70" s="386">
        <v>0</v>
      </c>
      <c r="AC70" s="386">
        <v>9</v>
      </c>
      <c r="AD70" s="386">
        <v>4940</v>
      </c>
      <c r="AE70" s="386">
        <v>4938</v>
      </c>
      <c r="AF70" s="386">
        <v>0</v>
      </c>
      <c r="AG70" s="386">
        <v>2</v>
      </c>
      <c r="AH70" s="386">
        <v>2</v>
      </c>
      <c r="AI70" s="386">
        <v>0</v>
      </c>
      <c r="AJ70" s="386">
        <v>0</v>
      </c>
      <c r="AK70" s="386">
        <v>0</v>
      </c>
      <c r="AL70" s="386">
        <v>2</v>
      </c>
      <c r="AM70" s="386">
        <v>0</v>
      </c>
      <c r="AN70" s="386">
        <v>0</v>
      </c>
      <c r="AO70" s="386">
        <v>0</v>
      </c>
      <c r="AP70" s="386">
        <v>0</v>
      </c>
      <c r="AQ70" s="386">
        <v>0</v>
      </c>
      <c r="AR70" s="386">
        <v>0</v>
      </c>
      <c r="AS70" s="386">
        <v>0</v>
      </c>
      <c r="AT70" s="386">
        <v>0</v>
      </c>
      <c r="AU70" s="386">
        <v>0</v>
      </c>
      <c r="AV70" s="386">
        <v>0</v>
      </c>
      <c r="AW70" s="386">
        <v>0</v>
      </c>
      <c r="AX70" s="386">
        <v>0</v>
      </c>
      <c r="AY70" s="386">
        <v>0</v>
      </c>
      <c r="AZ70" s="386">
        <v>0</v>
      </c>
      <c r="BA70" s="386">
        <v>0</v>
      </c>
      <c r="BB70" s="386">
        <v>0</v>
      </c>
      <c r="BC70" s="386">
        <v>0</v>
      </c>
      <c r="BD70" s="386">
        <v>804</v>
      </c>
      <c r="BE70" s="386">
        <v>207</v>
      </c>
      <c r="BF70" s="386">
        <v>39</v>
      </c>
      <c r="BG70" s="386">
        <v>550</v>
      </c>
      <c r="BH70" s="386">
        <v>422</v>
      </c>
      <c r="BI70" s="386">
        <v>128</v>
      </c>
      <c r="BJ70" s="386">
        <v>0</v>
      </c>
      <c r="BK70" s="386">
        <v>0</v>
      </c>
      <c r="BL70" s="386">
        <v>512</v>
      </c>
      <c r="BM70" s="386">
        <v>38</v>
      </c>
      <c r="BN70" s="386">
        <v>0</v>
      </c>
      <c r="BO70" s="386">
        <v>0</v>
      </c>
      <c r="BP70" s="386">
        <v>8</v>
      </c>
      <c r="BQ70" s="386">
        <v>29</v>
      </c>
      <c r="BR70" s="386">
        <v>6</v>
      </c>
      <c r="BS70" s="386">
        <v>0</v>
      </c>
      <c r="BT70" s="386">
        <v>22</v>
      </c>
      <c r="BU70" s="386">
        <v>14</v>
      </c>
      <c r="BV70" s="386">
        <v>8</v>
      </c>
      <c r="BW70" s="386">
        <v>0</v>
      </c>
      <c r="BX70" s="386">
        <v>0</v>
      </c>
      <c r="BY70" s="386">
        <v>18</v>
      </c>
      <c r="BZ70" s="386">
        <v>4</v>
      </c>
      <c r="CA70" s="386">
        <v>0</v>
      </c>
      <c r="CB70" s="386">
        <v>0</v>
      </c>
      <c r="CC70" s="386">
        <v>1</v>
      </c>
      <c r="CD70" s="386">
        <v>42</v>
      </c>
      <c r="CE70" s="386">
        <v>39</v>
      </c>
      <c r="CF70" s="386">
        <v>0</v>
      </c>
      <c r="CG70" s="386">
        <v>3</v>
      </c>
      <c r="CH70" s="386">
        <v>3</v>
      </c>
      <c r="CI70" s="386">
        <v>0</v>
      </c>
      <c r="CJ70" s="386">
        <v>0</v>
      </c>
      <c r="CK70" s="386">
        <v>0</v>
      </c>
      <c r="CL70" s="386">
        <v>3</v>
      </c>
      <c r="CM70" s="386">
        <v>0</v>
      </c>
      <c r="CN70" s="386">
        <v>0</v>
      </c>
      <c r="CO70" s="386">
        <v>0</v>
      </c>
      <c r="CP70" s="386">
        <v>0</v>
      </c>
      <c r="CQ70" s="386">
        <v>20</v>
      </c>
    </row>
    <row r="71" spans="1:95">
      <c r="A71" s="385"/>
      <c r="B71" s="397" t="s">
        <v>1377</v>
      </c>
      <c r="C71" s="386">
        <v>2090</v>
      </c>
      <c r="D71" s="386">
        <v>2087</v>
      </c>
      <c r="E71" s="386">
        <v>2077</v>
      </c>
      <c r="F71" s="386">
        <v>5</v>
      </c>
      <c r="G71" s="386">
        <v>3</v>
      </c>
      <c r="H71" s="386">
        <v>3</v>
      </c>
      <c r="I71" s="386">
        <v>0</v>
      </c>
      <c r="J71" s="386">
        <v>0</v>
      </c>
      <c r="K71" s="386">
        <v>0</v>
      </c>
      <c r="L71" s="386">
        <v>3</v>
      </c>
      <c r="M71" s="386">
        <v>0</v>
      </c>
      <c r="N71" s="386">
        <v>0</v>
      </c>
      <c r="O71" s="386">
        <v>0</v>
      </c>
      <c r="P71" s="386">
        <v>2</v>
      </c>
      <c r="Q71" s="386">
        <v>2067</v>
      </c>
      <c r="R71" s="386">
        <v>2057</v>
      </c>
      <c r="S71" s="386">
        <v>5</v>
      </c>
      <c r="T71" s="386">
        <v>3</v>
      </c>
      <c r="U71" s="386">
        <v>3</v>
      </c>
      <c r="V71" s="386">
        <v>0</v>
      </c>
      <c r="W71" s="386">
        <v>0</v>
      </c>
      <c r="X71" s="386">
        <v>0</v>
      </c>
      <c r="Y71" s="386">
        <v>3</v>
      </c>
      <c r="Z71" s="386">
        <v>0</v>
      </c>
      <c r="AA71" s="386">
        <v>0</v>
      </c>
      <c r="AB71" s="386">
        <v>0</v>
      </c>
      <c r="AC71" s="386">
        <v>2</v>
      </c>
      <c r="AD71" s="386">
        <v>1988</v>
      </c>
      <c r="AE71" s="386">
        <v>1988</v>
      </c>
      <c r="AF71" s="386">
        <v>0</v>
      </c>
      <c r="AG71" s="386">
        <v>0</v>
      </c>
      <c r="AH71" s="386">
        <v>0</v>
      </c>
      <c r="AI71" s="386">
        <v>0</v>
      </c>
      <c r="AJ71" s="386">
        <v>0</v>
      </c>
      <c r="AK71" s="386">
        <v>0</v>
      </c>
      <c r="AL71" s="386">
        <v>0</v>
      </c>
      <c r="AM71" s="386">
        <v>0</v>
      </c>
      <c r="AN71" s="386">
        <v>0</v>
      </c>
      <c r="AO71" s="386">
        <v>0</v>
      </c>
      <c r="AP71" s="386">
        <v>0</v>
      </c>
      <c r="AQ71" s="386">
        <v>0</v>
      </c>
      <c r="AR71" s="386">
        <v>0</v>
      </c>
      <c r="AS71" s="386">
        <v>0</v>
      </c>
      <c r="AT71" s="386">
        <v>0</v>
      </c>
      <c r="AU71" s="386">
        <v>0</v>
      </c>
      <c r="AV71" s="386">
        <v>0</v>
      </c>
      <c r="AW71" s="386">
        <v>0</v>
      </c>
      <c r="AX71" s="386">
        <v>0</v>
      </c>
      <c r="AY71" s="386">
        <v>0</v>
      </c>
      <c r="AZ71" s="386">
        <v>0</v>
      </c>
      <c r="BA71" s="386">
        <v>0</v>
      </c>
      <c r="BB71" s="386">
        <v>0</v>
      </c>
      <c r="BC71" s="386">
        <v>0</v>
      </c>
      <c r="BD71" s="386">
        <v>79</v>
      </c>
      <c r="BE71" s="386">
        <v>69</v>
      </c>
      <c r="BF71" s="386">
        <v>5</v>
      </c>
      <c r="BG71" s="386">
        <v>3</v>
      </c>
      <c r="BH71" s="386">
        <v>3</v>
      </c>
      <c r="BI71" s="386">
        <v>0</v>
      </c>
      <c r="BJ71" s="386">
        <v>0</v>
      </c>
      <c r="BK71" s="386">
        <v>0</v>
      </c>
      <c r="BL71" s="386">
        <v>3</v>
      </c>
      <c r="BM71" s="386">
        <v>0</v>
      </c>
      <c r="BN71" s="386">
        <v>0</v>
      </c>
      <c r="BO71" s="386">
        <v>0</v>
      </c>
      <c r="BP71" s="386">
        <v>2</v>
      </c>
      <c r="BQ71" s="386">
        <v>0</v>
      </c>
      <c r="BR71" s="386">
        <v>0</v>
      </c>
      <c r="BS71" s="386">
        <v>0</v>
      </c>
      <c r="BT71" s="386">
        <v>0</v>
      </c>
      <c r="BU71" s="386">
        <v>0</v>
      </c>
      <c r="BV71" s="386">
        <v>0</v>
      </c>
      <c r="BW71" s="386">
        <v>0</v>
      </c>
      <c r="BX71" s="386">
        <v>0</v>
      </c>
      <c r="BY71" s="386">
        <v>0</v>
      </c>
      <c r="BZ71" s="386">
        <v>0</v>
      </c>
      <c r="CA71" s="386">
        <v>0</v>
      </c>
      <c r="CB71" s="386">
        <v>0</v>
      </c>
      <c r="CC71" s="386">
        <v>0</v>
      </c>
      <c r="CD71" s="386">
        <v>20</v>
      </c>
      <c r="CE71" s="386">
        <v>20</v>
      </c>
      <c r="CF71" s="386">
        <v>0</v>
      </c>
      <c r="CG71" s="386">
        <v>0</v>
      </c>
      <c r="CH71" s="386">
        <v>0</v>
      </c>
      <c r="CI71" s="386">
        <v>0</v>
      </c>
      <c r="CJ71" s="386">
        <v>0</v>
      </c>
      <c r="CK71" s="386">
        <v>0</v>
      </c>
      <c r="CL71" s="386">
        <v>0</v>
      </c>
      <c r="CM71" s="386">
        <v>0</v>
      </c>
      <c r="CN71" s="386">
        <v>0</v>
      </c>
      <c r="CO71" s="386">
        <v>0</v>
      </c>
      <c r="CP71" s="386">
        <v>0</v>
      </c>
      <c r="CQ71" s="386">
        <v>3</v>
      </c>
    </row>
    <row r="72" spans="1:95">
      <c r="A72" s="385"/>
      <c r="B72" s="397" t="s">
        <v>1378</v>
      </c>
      <c r="C72" s="386">
        <v>8466</v>
      </c>
      <c r="D72" s="386">
        <v>8441</v>
      </c>
      <c r="E72" s="386">
        <v>6128</v>
      </c>
      <c r="F72" s="386">
        <v>164</v>
      </c>
      <c r="G72" s="386">
        <v>2123</v>
      </c>
      <c r="H72" s="386">
        <v>1141</v>
      </c>
      <c r="I72" s="386">
        <v>972</v>
      </c>
      <c r="J72" s="386">
        <v>10</v>
      </c>
      <c r="K72" s="386">
        <v>0</v>
      </c>
      <c r="L72" s="386">
        <v>1598</v>
      </c>
      <c r="M72" s="386">
        <v>523</v>
      </c>
      <c r="N72" s="386">
        <v>2</v>
      </c>
      <c r="O72" s="386">
        <v>0</v>
      </c>
      <c r="P72" s="386">
        <v>24</v>
      </c>
      <c r="Q72" s="386">
        <v>8347</v>
      </c>
      <c r="R72" s="386">
        <v>6061</v>
      </c>
      <c r="S72" s="386">
        <v>159</v>
      </c>
      <c r="T72" s="386">
        <v>2107</v>
      </c>
      <c r="U72" s="386">
        <v>1127</v>
      </c>
      <c r="V72" s="386">
        <v>970</v>
      </c>
      <c r="W72" s="386">
        <v>10</v>
      </c>
      <c r="X72" s="386">
        <v>0</v>
      </c>
      <c r="Y72" s="386">
        <v>1584</v>
      </c>
      <c r="Z72" s="386">
        <v>521</v>
      </c>
      <c r="AA72" s="386">
        <v>2</v>
      </c>
      <c r="AB72" s="386">
        <v>0</v>
      </c>
      <c r="AC72" s="386">
        <v>18</v>
      </c>
      <c r="AD72" s="386">
        <v>5525</v>
      </c>
      <c r="AE72" s="386">
        <v>5456</v>
      </c>
      <c r="AF72" s="386">
        <v>7</v>
      </c>
      <c r="AG72" s="386">
        <v>48</v>
      </c>
      <c r="AH72" s="386">
        <v>26</v>
      </c>
      <c r="AI72" s="386">
        <v>22</v>
      </c>
      <c r="AJ72" s="386">
        <v>0</v>
      </c>
      <c r="AK72" s="386">
        <v>0</v>
      </c>
      <c r="AL72" s="386">
        <v>41</v>
      </c>
      <c r="AM72" s="386">
        <v>7</v>
      </c>
      <c r="AN72" s="386">
        <v>0</v>
      </c>
      <c r="AO72" s="386">
        <v>0</v>
      </c>
      <c r="AP72" s="386">
        <v>13</v>
      </c>
      <c r="AQ72" s="386">
        <v>668</v>
      </c>
      <c r="AR72" s="386">
        <v>0</v>
      </c>
      <c r="AS72" s="386">
        <v>0</v>
      </c>
      <c r="AT72" s="386">
        <v>668</v>
      </c>
      <c r="AU72" s="386">
        <v>0</v>
      </c>
      <c r="AV72" s="386">
        <v>668</v>
      </c>
      <c r="AW72" s="386">
        <v>0</v>
      </c>
      <c r="AX72" s="386">
        <v>0</v>
      </c>
      <c r="AY72" s="386">
        <v>265</v>
      </c>
      <c r="AZ72" s="386">
        <v>403</v>
      </c>
      <c r="BA72" s="386">
        <v>0</v>
      </c>
      <c r="BB72" s="386">
        <v>0</v>
      </c>
      <c r="BC72" s="386">
        <v>0</v>
      </c>
      <c r="BD72" s="386">
        <v>2069</v>
      </c>
      <c r="BE72" s="386">
        <v>573</v>
      </c>
      <c r="BF72" s="386">
        <v>151</v>
      </c>
      <c r="BG72" s="386">
        <v>1339</v>
      </c>
      <c r="BH72" s="386">
        <v>1064</v>
      </c>
      <c r="BI72" s="386">
        <v>267</v>
      </c>
      <c r="BJ72" s="386">
        <v>8</v>
      </c>
      <c r="BK72" s="386">
        <v>0</v>
      </c>
      <c r="BL72" s="386">
        <v>1233</v>
      </c>
      <c r="BM72" s="386">
        <v>104</v>
      </c>
      <c r="BN72" s="386">
        <v>2</v>
      </c>
      <c r="BO72" s="386">
        <v>0</v>
      </c>
      <c r="BP72" s="386">
        <v>5</v>
      </c>
      <c r="BQ72" s="386">
        <v>85</v>
      </c>
      <c r="BR72" s="386">
        <v>32</v>
      </c>
      <c r="BS72" s="386">
        <v>1</v>
      </c>
      <c r="BT72" s="386">
        <v>52</v>
      </c>
      <c r="BU72" s="386">
        <v>37</v>
      </c>
      <c r="BV72" s="386">
        <v>13</v>
      </c>
      <c r="BW72" s="386">
        <v>2</v>
      </c>
      <c r="BX72" s="386">
        <v>0</v>
      </c>
      <c r="BY72" s="386">
        <v>45</v>
      </c>
      <c r="BZ72" s="386">
        <v>7</v>
      </c>
      <c r="CA72" s="386">
        <v>0</v>
      </c>
      <c r="CB72" s="386">
        <v>0</v>
      </c>
      <c r="CC72" s="386">
        <v>0</v>
      </c>
      <c r="CD72" s="386">
        <v>94</v>
      </c>
      <c r="CE72" s="386">
        <v>67</v>
      </c>
      <c r="CF72" s="386">
        <v>5</v>
      </c>
      <c r="CG72" s="386">
        <v>16</v>
      </c>
      <c r="CH72" s="386">
        <v>14</v>
      </c>
      <c r="CI72" s="386">
        <v>2</v>
      </c>
      <c r="CJ72" s="386">
        <v>0</v>
      </c>
      <c r="CK72" s="386">
        <v>0</v>
      </c>
      <c r="CL72" s="386">
        <v>14</v>
      </c>
      <c r="CM72" s="386">
        <v>2</v>
      </c>
      <c r="CN72" s="386">
        <v>0</v>
      </c>
      <c r="CO72" s="386">
        <v>0</v>
      </c>
      <c r="CP72" s="386">
        <v>6</v>
      </c>
      <c r="CQ72" s="386">
        <v>25</v>
      </c>
    </row>
    <row r="73" spans="1:95">
      <c r="A73" s="385"/>
      <c r="B73" s="397" t="s">
        <v>1379</v>
      </c>
      <c r="C73" s="386">
        <v>2200</v>
      </c>
      <c r="D73" s="386">
        <v>2198</v>
      </c>
      <c r="E73" s="386">
        <v>2141</v>
      </c>
      <c r="F73" s="386">
        <v>0</v>
      </c>
      <c r="G73" s="386">
        <v>57</v>
      </c>
      <c r="H73" s="386">
        <v>57</v>
      </c>
      <c r="I73" s="386">
        <v>0</v>
      </c>
      <c r="J73" s="386">
        <v>0</v>
      </c>
      <c r="K73" s="386">
        <v>0</v>
      </c>
      <c r="L73" s="386">
        <v>57</v>
      </c>
      <c r="M73" s="386">
        <v>0</v>
      </c>
      <c r="N73" s="386">
        <v>0</v>
      </c>
      <c r="O73" s="386">
        <v>0</v>
      </c>
      <c r="P73" s="386">
        <v>0</v>
      </c>
      <c r="Q73" s="386">
        <v>2190</v>
      </c>
      <c r="R73" s="386">
        <v>2133</v>
      </c>
      <c r="S73" s="386">
        <v>0</v>
      </c>
      <c r="T73" s="386">
        <v>57</v>
      </c>
      <c r="U73" s="386">
        <v>57</v>
      </c>
      <c r="V73" s="386">
        <v>0</v>
      </c>
      <c r="W73" s="386">
        <v>0</v>
      </c>
      <c r="X73" s="386">
        <v>0</v>
      </c>
      <c r="Y73" s="386">
        <v>57</v>
      </c>
      <c r="Z73" s="386">
        <v>0</v>
      </c>
      <c r="AA73" s="386">
        <v>0</v>
      </c>
      <c r="AB73" s="386">
        <v>0</v>
      </c>
      <c r="AC73" s="386">
        <v>0</v>
      </c>
      <c r="AD73" s="386">
        <v>2106</v>
      </c>
      <c r="AE73" s="386">
        <v>2106</v>
      </c>
      <c r="AF73" s="386">
        <v>0</v>
      </c>
      <c r="AG73" s="386">
        <v>0</v>
      </c>
      <c r="AH73" s="386">
        <v>0</v>
      </c>
      <c r="AI73" s="386">
        <v>0</v>
      </c>
      <c r="AJ73" s="386">
        <v>0</v>
      </c>
      <c r="AK73" s="386">
        <v>0</v>
      </c>
      <c r="AL73" s="386">
        <v>0</v>
      </c>
      <c r="AM73" s="386">
        <v>0</v>
      </c>
      <c r="AN73" s="386">
        <v>0</v>
      </c>
      <c r="AO73" s="386">
        <v>0</v>
      </c>
      <c r="AP73" s="386">
        <v>0</v>
      </c>
      <c r="AQ73" s="386">
        <v>26</v>
      </c>
      <c r="AR73" s="386">
        <v>0</v>
      </c>
      <c r="AS73" s="386">
        <v>0</v>
      </c>
      <c r="AT73" s="386">
        <v>26</v>
      </c>
      <c r="AU73" s="386">
        <v>26</v>
      </c>
      <c r="AV73" s="386">
        <v>0</v>
      </c>
      <c r="AW73" s="386">
        <v>0</v>
      </c>
      <c r="AX73" s="386">
        <v>0</v>
      </c>
      <c r="AY73" s="386">
        <v>26</v>
      </c>
      <c r="AZ73" s="386">
        <v>0</v>
      </c>
      <c r="BA73" s="386">
        <v>0</v>
      </c>
      <c r="BB73" s="386">
        <v>0</v>
      </c>
      <c r="BC73" s="386">
        <v>0</v>
      </c>
      <c r="BD73" s="386">
        <v>57</v>
      </c>
      <c r="BE73" s="386">
        <v>27</v>
      </c>
      <c r="BF73" s="386">
        <v>0</v>
      </c>
      <c r="BG73" s="386">
        <v>30</v>
      </c>
      <c r="BH73" s="386">
        <v>30</v>
      </c>
      <c r="BI73" s="386">
        <v>0</v>
      </c>
      <c r="BJ73" s="386">
        <v>0</v>
      </c>
      <c r="BK73" s="386">
        <v>0</v>
      </c>
      <c r="BL73" s="386">
        <v>30</v>
      </c>
      <c r="BM73" s="386">
        <v>0</v>
      </c>
      <c r="BN73" s="386">
        <v>0</v>
      </c>
      <c r="BO73" s="386">
        <v>0</v>
      </c>
      <c r="BP73" s="386">
        <v>0</v>
      </c>
      <c r="BQ73" s="386">
        <v>1</v>
      </c>
      <c r="BR73" s="386">
        <v>0</v>
      </c>
      <c r="BS73" s="386">
        <v>0</v>
      </c>
      <c r="BT73" s="386">
        <v>1</v>
      </c>
      <c r="BU73" s="386">
        <v>1</v>
      </c>
      <c r="BV73" s="386">
        <v>0</v>
      </c>
      <c r="BW73" s="386">
        <v>0</v>
      </c>
      <c r="BX73" s="386">
        <v>0</v>
      </c>
      <c r="BY73" s="386">
        <v>1</v>
      </c>
      <c r="BZ73" s="386">
        <v>0</v>
      </c>
      <c r="CA73" s="386">
        <v>0</v>
      </c>
      <c r="CB73" s="386">
        <v>0</v>
      </c>
      <c r="CC73" s="386">
        <v>0</v>
      </c>
      <c r="CD73" s="386">
        <v>8</v>
      </c>
      <c r="CE73" s="386">
        <v>8</v>
      </c>
      <c r="CF73" s="386">
        <v>0</v>
      </c>
      <c r="CG73" s="386">
        <v>0</v>
      </c>
      <c r="CH73" s="386">
        <v>0</v>
      </c>
      <c r="CI73" s="386">
        <v>0</v>
      </c>
      <c r="CJ73" s="386">
        <v>0</v>
      </c>
      <c r="CK73" s="386">
        <v>0</v>
      </c>
      <c r="CL73" s="386">
        <v>0</v>
      </c>
      <c r="CM73" s="386">
        <v>0</v>
      </c>
      <c r="CN73" s="386">
        <v>0</v>
      </c>
      <c r="CO73" s="386">
        <v>0</v>
      </c>
      <c r="CP73" s="386">
        <v>0</v>
      </c>
      <c r="CQ73" s="386">
        <v>2</v>
      </c>
    </row>
    <row r="74" spans="1:95">
      <c r="A74" s="385"/>
      <c r="B74" s="397" t="s">
        <v>1380</v>
      </c>
      <c r="C74" s="386">
        <v>1001</v>
      </c>
      <c r="D74" s="386">
        <v>994</v>
      </c>
      <c r="E74" s="386">
        <v>991</v>
      </c>
      <c r="F74" s="386">
        <v>3</v>
      </c>
      <c r="G74" s="386">
        <v>0</v>
      </c>
      <c r="H74" s="386">
        <v>0</v>
      </c>
      <c r="I74" s="386">
        <v>0</v>
      </c>
      <c r="J74" s="386">
        <v>0</v>
      </c>
      <c r="K74" s="386">
        <v>0</v>
      </c>
      <c r="L74" s="386">
        <v>0</v>
      </c>
      <c r="M74" s="386">
        <v>0</v>
      </c>
      <c r="N74" s="386">
        <v>0</v>
      </c>
      <c r="O74" s="386">
        <v>0</v>
      </c>
      <c r="P74" s="386">
        <v>0</v>
      </c>
      <c r="Q74" s="386">
        <v>975</v>
      </c>
      <c r="R74" s="386">
        <v>972</v>
      </c>
      <c r="S74" s="386">
        <v>3</v>
      </c>
      <c r="T74" s="386">
        <v>0</v>
      </c>
      <c r="U74" s="386">
        <v>0</v>
      </c>
      <c r="V74" s="386">
        <v>0</v>
      </c>
      <c r="W74" s="386">
        <v>0</v>
      </c>
      <c r="X74" s="386">
        <v>0</v>
      </c>
      <c r="Y74" s="386">
        <v>0</v>
      </c>
      <c r="Z74" s="386">
        <v>0</v>
      </c>
      <c r="AA74" s="386">
        <v>0</v>
      </c>
      <c r="AB74" s="386">
        <v>0</v>
      </c>
      <c r="AC74" s="386">
        <v>0</v>
      </c>
      <c r="AD74" s="386">
        <v>955</v>
      </c>
      <c r="AE74" s="386">
        <v>952</v>
      </c>
      <c r="AF74" s="386">
        <v>3</v>
      </c>
      <c r="AG74" s="386">
        <v>0</v>
      </c>
      <c r="AH74" s="386">
        <v>0</v>
      </c>
      <c r="AI74" s="386">
        <v>0</v>
      </c>
      <c r="AJ74" s="386">
        <v>0</v>
      </c>
      <c r="AK74" s="386">
        <v>0</v>
      </c>
      <c r="AL74" s="386">
        <v>0</v>
      </c>
      <c r="AM74" s="386">
        <v>0</v>
      </c>
      <c r="AN74" s="386">
        <v>0</v>
      </c>
      <c r="AO74" s="386">
        <v>0</v>
      </c>
      <c r="AP74" s="386">
        <v>0</v>
      </c>
      <c r="AQ74" s="386">
        <v>0</v>
      </c>
      <c r="AR74" s="386">
        <v>0</v>
      </c>
      <c r="AS74" s="386">
        <v>0</v>
      </c>
      <c r="AT74" s="386">
        <v>0</v>
      </c>
      <c r="AU74" s="386">
        <v>0</v>
      </c>
      <c r="AV74" s="386">
        <v>0</v>
      </c>
      <c r="AW74" s="386">
        <v>0</v>
      </c>
      <c r="AX74" s="386">
        <v>0</v>
      </c>
      <c r="AY74" s="386">
        <v>0</v>
      </c>
      <c r="AZ74" s="386">
        <v>0</v>
      </c>
      <c r="BA74" s="386">
        <v>0</v>
      </c>
      <c r="BB74" s="386">
        <v>0</v>
      </c>
      <c r="BC74" s="386">
        <v>0</v>
      </c>
      <c r="BD74" s="386">
        <v>20</v>
      </c>
      <c r="BE74" s="386">
        <v>20</v>
      </c>
      <c r="BF74" s="386">
        <v>0</v>
      </c>
      <c r="BG74" s="386">
        <v>0</v>
      </c>
      <c r="BH74" s="386">
        <v>0</v>
      </c>
      <c r="BI74" s="386">
        <v>0</v>
      </c>
      <c r="BJ74" s="386">
        <v>0</v>
      </c>
      <c r="BK74" s="386">
        <v>0</v>
      </c>
      <c r="BL74" s="386">
        <v>0</v>
      </c>
      <c r="BM74" s="386">
        <v>0</v>
      </c>
      <c r="BN74" s="386">
        <v>0</v>
      </c>
      <c r="BO74" s="386">
        <v>0</v>
      </c>
      <c r="BP74" s="386">
        <v>0</v>
      </c>
      <c r="BQ74" s="386">
        <v>0</v>
      </c>
      <c r="BR74" s="386">
        <v>0</v>
      </c>
      <c r="BS74" s="386">
        <v>0</v>
      </c>
      <c r="BT74" s="386">
        <v>0</v>
      </c>
      <c r="BU74" s="386">
        <v>0</v>
      </c>
      <c r="BV74" s="386">
        <v>0</v>
      </c>
      <c r="BW74" s="386">
        <v>0</v>
      </c>
      <c r="BX74" s="386">
        <v>0</v>
      </c>
      <c r="BY74" s="386">
        <v>0</v>
      </c>
      <c r="BZ74" s="386">
        <v>0</v>
      </c>
      <c r="CA74" s="386">
        <v>0</v>
      </c>
      <c r="CB74" s="386">
        <v>0</v>
      </c>
      <c r="CC74" s="386">
        <v>0</v>
      </c>
      <c r="CD74" s="386">
        <v>19</v>
      </c>
      <c r="CE74" s="386">
        <v>19</v>
      </c>
      <c r="CF74" s="386">
        <v>0</v>
      </c>
      <c r="CG74" s="386">
        <v>0</v>
      </c>
      <c r="CH74" s="386">
        <v>0</v>
      </c>
      <c r="CI74" s="386">
        <v>0</v>
      </c>
      <c r="CJ74" s="386">
        <v>0</v>
      </c>
      <c r="CK74" s="386">
        <v>0</v>
      </c>
      <c r="CL74" s="386">
        <v>0</v>
      </c>
      <c r="CM74" s="386">
        <v>0</v>
      </c>
      <c r="CN74" s="386">
        <v>0</v>
      </c>
      <c r="CO74" s="386">
        <v>0</v>
      </c>
      <c r="CP74" s="386">
        <v>0</v>
      </c>
      <c r="CQ74" s="386">
        <v>7</v>
      </c>
    </row>
    <row r="75" spans="1:95">
      <c r="A75" s="385"/>
      <c r="B75" s="397" t="s">
        <v>1381</v>
      </c>
      <c r="C75" s="386">
        <v>12423</v>
      </c>
      <c r="D75" s="386">
        <v>12389</v>
      </c>
      <c r="E75" s="386">
        <v>5224</v>
      </c>
      <c r="F75" s="386">
        <v>98</v>
      </c>
      <c r="G75" s="386">
        <v>7051</v>
      </c>
      <c r="H75" s="386">
        <v>2131</v>
      </c>
      <c r="I75" s="386">
        <v>2723</v>
      </c>
      <c r="J75" s="386">
        <v>1917</v>
      </c>
      <c r="K75" s="386">
        <v>280</v>
      </c>
      <c r="L75" s="386">
        <v>4018</v>
      </c>
      <c r="M75" s="386">
        <v>2145</v>
      </c>
      <c r="N75" s="386">
        <v>835</v>
      </c>
      <c r="O75" s="386">
        <v>53</v>
      </c>
      <c r="P75" s="386">
        <v>16</v>
      </c>
      <c r="Q75" s="386">
        <v>12260</v>
      </c>
      <c r="R75" s="386">
        <v>5147</v>
      </c>
      <c r="S75" s="386">
        <v>96</v>
      </c>
      <c r="T75" s="386">
        <v>7001</v>
      </c>
      <c r="U75" s="386">
        <v>2100</v>
      </c>
      <c r="V75" s="386">
        <v>2710</v>
      </c>
      <c r="W75" s="386">
        <v>1914</v>
      </c>
      <c r="X75" s="386">
        <v>277</v>
      </c>
      <c r="Y75" s="386">
        <v>3980</v>
      </c>
      <c r="Z75" s="386">
        <v>2136</v>
      </c>
      <c r="AA75" s="386">
        <v>832</v>
      </c>
      <c r="AB75" s="386">
        <v>53</v>
      </c>
      <c r="AC75" s="386">
        <v>16</v>
      </c>
      <c r="AD75" s="386">
        <v>6561</v>
      </c>
      <c r="AE75" s="386">
        <v>4335</v>
      </c>
      <c r="AF75" s="386">
        <v>2</v>
      </c>
      <c r="AG75" s="386">
        <v>2214</v>
      </c>
      <c r="AH75" s="386">
        <v>21</v>
      </c>
      <c r="AI75" s="386">
        <v>326</v>
      </c>
      <c r="AJ75" s="386">
        <v>1609</v>
      </c>
      <c r="AK75" s="386">
        <v>258</v>
      </c>
      <c r="AL75" s="386">
        <v>545</v>
      </c>
      <c r="AM75" s="386">
        <v>907</v>
      </c>
      <c r="AN75" s="386">
        <v>713</v>
      </c>
      <c r="AO75" s="386">
        <v>49</v>
      </c>
      <c r="AP75" s="386">
        <v>10</v>
      </c>
      <c r="AQ75" s="386">
        <v>181</v>
      </c>
      <c r="AR75" s="386">
        <v>0</v>
      </c>
      <c r="AS75" s="386">
        <v>0</v>
      </c>
      <c r="AT75" s="386">
        <v>181</v>
      </c>
      <c r="AU75" s="386">
        <v>0</v>
      </c>
      <c r="AV75" s="386">
        <v>181</v>
      </c>
      <c r="AW75" s="386">
        <v>0</v>
      </c>
      <c r="AX75" s="386">
        <v>0</v>
      </c>
      <c r="AY75" s="386">
        <v>69</v>
      </c>
      <c r="AZ75" s="386">
        <v>112</v>
      </c>
      <c r="BA75" s="386">
        <v>0</v>
      </c>
      <c r="BB75" s="386">
        <v>0</v>
      </c>
      <c r="BC75" s="386">
        <v>0</v>
      </c>
      <c r="BD75" s="386">
        <v>4985</v>
      </c>
      <c r="BE75" s="386">
        <v>765</v>
      </c>
      <c r="BF75" s="386">
        <v>94</v>
      </c>
      <c r="BG75" s="386">
        <v>4121</v>
      </c>
      <c r="BH75" s="386">
        <v>2005</v>
      </c>
      <c r="BI75" s="386">
        <v>1879</v>
      </c>
      <c r="BJ75" s="386">
        <v>224</v>
      </c>
      <c r="BK75" s="386">
        <v>13</v>
      </c>
      <c r="BL75" s="386">
        <v>3101</v>
      </c>
      <c r="BM75" s="386">
        <v>926</v>
      </c>
      <c r="BN75" s="386">
        <v>90</v>
      </c>
      <c r="BO75" s="386">
        <v>4</v>
      </c>
      <c r="BP75" s="386">
        <v>5</v>
      </c>
      <c r="BQ75" s="386">
        <v>533</v>
      </c>
      <c r="BR75" s="386">
        <v>47</v>
      </c>
      <c r="BS75" s="386">
        <v>0</v>
      </c>
      <c r="BT75" s="386">
        <v>485</v>
      </c>
      <c r="BU75" s="386">
        <v>74</v>
      </c>
      <c r="BV75" s="386">
        <v>324</v>
      </c>
      <c r="BW75" s="386">
        <v>81</v>
      </c>
      <c r="BX75" s="386">
        <v>6</v>
      </c>
      <c r="BY75" s="386">
        <v>265</v>
      </c>
      <c r="BZ75" s="386">
        <v>191</v>
      </c>
      <c r="CA75" s="386">
        <v>29</v>
      </c>
      <c r="CB75" s="386">
        <v>0</v>
      </c>
      <c r="CC75" s="386">
        <v>1</v>
      </c>
      <c r="CD75" s="386">
        <v>129</v>
      </c>
      <c r="CE75" s="386">
        <v>77</v>
      </c>
      <c r="CF75" s="386">
        <v>2</v>
      </c>
      <c r="CG75" s="386">
        <v>50</v>
      </c>
      <c r="CH75" s="386">
        <v>31</v>
      </c>
      <c r="CI75" s="386">
        <v>13</v>
      </c>
      <c r="CJ75" s="386">
        <v>3</v>
      </c>
      <c r="CK75" s="386">
        <v>3</v>
      </c>
      <c r="CL75" s="386">
        <v>38</v>
      </c>
      <c r="CM75" s="386">
        <v>9</v>
      </c>
      <c r="CN75" s="386">
        <v>3</v>
      </c>
      <c r="CO75" s="386">
        <v>0</v>
      </c>
      <c r="CP75" s="386">
        <v>0</v>
      </c>
      <c r="CQ75" s="386">
        <v>34</v>
      </c>
    </row>
    <row r="76" spans="1:95">
      <c r="A76" s="385"/>
      <c r="B76" s="397" t="s">
        <v>1382</v>
      </c>
      <c r="C76" s="386">
        <v>6800</v>
      </c>
      <c r="D76" s="386">
        <v>6792</v>
      </c>
      <c r="E76" s="386">
        <v>4847</v>
      </c>
      <c r="F76" s="386">
        <v>56</v>
      </c>
      <c r="G76" s="386">
        <v>1875</v>
      </c>
      <c r="H76" s="386">
        <v>1006</v>
      </c>
      <c r="I76" s="386">
        <v>869</v>
      </c>
      <c r="J76" s="386">
        <v>0</v>
      </c>
      <c r="K76" s="386">
        <v>0</v>
      </c>
      <c r="L76" s="386">
        <v>1449</v>
      </c>
      <c r="M76" s="386">
        <v>426</v>
      </c>
      <c r="N76" s="386">
        <v>0</v>
      </c>
      <c r="O76" s="386">
        <v>0</v>
      </c>
      <c r="P76" s="386">
        <v>13</v>
      </c>
      <c r="Q76" s="386">
        <v>6724</v>
      </c>
      <c r="R76" s="386">
        <v>4793</v>
      </c>
      <c r="S76" s="386">
        <v>56</v>
      </c>
      <c r="T76" s="386">
        <v>1861</v>
      </c>
      <c r="U76" s="386">
        <v>996</v>
      </c>
      <c r="V76" s="386">
        <v>865</v>
      </c>
      <c r="W76" s="386">
        <v>0</v>
      </c>
      <c r="X76" s="386">
        <v>0</v>
      </c>
      <c r="Y76" s="386">
        <v>1439</v>
      </c>
      <c r="Z76" s="386">
        <v>422</v>
      </c>
      <c r="AA76" s="386">
        <v>0</v>
      </c>
      <c r="AB76" s="386">
        <v>0</v>
      </c>
      <c r="AC76" s="386">
        <v>13</v>
      </c>
      <c r="AD76" s="386">
        <v>4193</v>
      </c>
      <c r="AE76" s="386">
        <v>4159</v>
      </c>
      <c r="AF76" s="386">
        <v>7</v>
      </c>
      <c r="AG76" s="386">
        <v>25</v>
      </c>
      <c r="AH76" s="386">
        <v>17</v>
      </c>
      <c r="AI76" s="386">
        <v>8</v>
      </c>
      <c r="AJ76" s="386">
        <v>0</v>
      </c>
      <c r="AK76" s="386">
        <v>0</v>
      </c>
      <c r="AL76" s="386">
        <v>17</v>
      </c>
      <c r="AM76" s="386">
        <v>8</v>
      </c>
      <c r="AN76" s="386">
        <v>0</v>
      </c>
      <c r="AO76" s="386">
        <v>0</v>
      </c>
      <c r="AP76" s="386">
        <v>2</v>
      </c>
      <c r="AQ76" s="386">
        <v>0</v>
      </c>
      <c r="AR76" s="386">
        <v>0</v>
      </c>
      <c r="AS76" s="386">
        <v>0</v>
      </c>
      <c r="AT76" s="386">
        <v>0</v>
      </c>
      <c r="AU76" s="386">
        <v>0</v>
      </c>
      <c r="AV76" s="386">
        <v>0</v>
      </c>
      <c r="AW76" s="386">
        <v>0</v>
      </c>
      <c r="AX76" s="386">
        <v>0</v>
      </c>
      <c r="AY76" s="386">
        <v>0</v>
      </c>
      <c r="AZ76" s="386">
        <v>0</v>
      </c>
      <c r="BA76" s="386">
        <v>0</v>
      </c>
      <c r="BB76" s="386">
        <v>0</v>
      </c>
      <c r="BC76" s="386">
        <v>0</v>
      </c>
      <c r="BD76" s="386">
        <v>2338</v>
      </c>
      <c r="BE76" s="386">
        <v>622</v>
      </c>
      <c r="BF76" s="386">
        <v>49</v>
      </c>
      <c r="BG76" s="386">
        <v>1655</v>
      </c>
      <c r="BH76" s="386">
        <v>961</v>
      </c>
      <c r="BI76" s="386">
        <v>694</v>
      </c>
      <c r="BJ76" s="386">
        <v>0</v>
      </c>
      <c r="BK76" s="386">
        <v>0</v>
      </c>
      <c r="BL76" s="386">
        <v>1325</v>
      </c>
      <c r="BM76" s="386">
        <v>330</v>
      </c>
      <c r="BN76" s="386">
        <v>0</v>
      </c>
      <c r="BO76" s="386">
        <v>0</v>
      </c>
      <c r="BP76" s="386">
        <v>11</v>
      </c>
      <c r="BQ76" s="386">
        <v>193</v>
      </c>
      <c r="BR76" s="386">
        <v>12</v>
      </c>
      <c r="BS76" s="386">
        <v>0</v>
      </c>
      <c r="BT76" s="386">
        <v>181</v>
      </c>
      <c r="BU76" s="386">
        <v>18</v>
      </c>
      <c r="BV76" s="386">
        <v>163</v>
      </c>
      <c r="BW76" s="386">
        <v>0</v>
      </c>
      <c r="BX76" s="386">
        <v>0</v>
      </c>
      <c r="BY76" s="386">
        <v>97</v>
      </c>
      <c r="BZ76" s="386">
        <v>84</v>
      </c>
      <c r="CA76" s="386">
        <v>0</v>
      </c>
      <c r="CB76" s="386">
        <v>0</v>
      </c>
      <c r="CC76" s="386">
        <v>0</v>
      </c>
      <c r="CD76" s="386">
        <v>68</v>
      </c>
      <c r="CE76" s="386">
        <v>54</v>
      </c>
      <c r="CF76" s="386">
        <v>0</v>
      </c>
      <c r="CG76" s="386">
        <v>14</v>
      </c>
      <c r="CH76" s="386">
        <v>10</v>
      </c>
      <c r="CI76" s="386">
        <v>4</v>
      </c>
      <c r="CJ76" s="386">
        <v>0</v>
      </c>
      <c r="CK76" s="386">
        <v>0</v>
      </c>
      <c r="CL76" s="386">
        <v>10</v>
      </c>
      <c r="CM76" s="386">
        <v>4</v>
      </c>
      <c r="CN76" s="386">
        <v>0</v>
      </c>
      <c r="CO76" s="386">
        <v>0</v>
      </c>
      <c r="CP76" s="386">
        <v>0</v>
      </c>
      <c r="CQ76" s="386">
        <v>8</v>
      </c>
    </row>
    <row r="77" spans="1:95">
      <c r="A77" s="385"/>
      <c r="B77" s="397" t="s">
        <v>1383</v>
      </c>
      <c r="C77" s="386">
        <v>6017</v>
      </c>
      <c r="D77" s="386">
        <v>5970</v>
      </c>
      <c r="E77" s="386">
        <v>3184</v>
      </c>
      <c r="F77" s="386">
        <v>162</v>
      </c>
      <c r="G77" s="386">
        <v>2621</v>
      </c>
      <c r="H77" s="386">
        <v>830</v>
      </c>
      <c r="I77" s="386">
        <v>1409</v>
      </c>
      <c r="J77" s="386">
        <v>382</v>
      </c>
      <c r="K77" s="386">
        <v>0</v>
      </c>
      <c r="L77" s="386">
        <v>1555</v>
      </c>
      <c r="M77" s="386">
        <v>922</v>
      </c>
      <c r="N77" s="386">
        <v>144</v>
      </c>
      <c r="O77" s="386">
        <v>0</v>
      </c>
      <c r="P77" s="386">
        <v>3</v>
      </c>
      <c r="Q77" s="386">
        <v>5925</v>
      </c>
      <c r="R77" s="386">
        <v>3148</v>
      </c>
      <c r="S77" s="386">
        <v>162</v>
      </c>
      <c r="T77" s="386">
        <v>2612</v>
      </c>
      <c r="U77" s="386">
        <v>821</v>
      </c>
      <c r="V77" s="386">
        <v>1409</v>
      </c>
      <c r="W77" s="386">
        <v>382</v>
      </c>
      <c r="X77" s="386">
        <v>0</v>
      </c>
      <c r="Y77" s="386">
        <v>1546</v>
      </c>
      <c r="Z77" s="386">
        <v>922</v>
      </c>
      <c r="AA77" s="386">
        <v>144</v>
      </c>
      <c r="AB77" s="386">
        <v>0</v>
      </c>
      <c r="AC77" s="386">
        <v>3</v>
      </c>
      <c r="AD77" s="386">
        <v>2943</v>
      </c>
      <c r="AE77" s="386">
        <v>2697</v>
      </c>
      <c r="AF77" s="386">
        <v>15</v>
      </c>
      <c r="AG77" s="386">
        <v>229</v>
      </c>
      <c r="AH77" s="386">
        <v>26</v>
      </c>
      <c r="AI77" s="386">
        <v>29</v>
      </c>
      <c r="AJ77" s="386">
        <v>174</v>
      </c>
      <c r="AK77" s="386">
        <v>0</v>
      </c>
      <c r="AL77" s="386">
        <v>54</v>
      </c>
      <c r="AM77" s="386">
        <v>96</v>
      </c>
      <c r="AN77" s="386">
        <v>79</v>
      </c>
      <c r="AO77" s="386">
        <v>0</v>
      </c>
      <c r="AP77" s="386">
        <v>2</v>
      </c>
      <c r="AQ77" s="386">
        <v>830</v>
      </c>
      <c r="AR77" s="386">
        <v>0</v>
      </c>
      <c r="AS77" s="386">
        <v>0</v>
      </c>
      <c r="AT77" s="386">
        <v>830</v>
      </c>
      <c r="AU77" s="386">
        <v>0</v>
      </c>
      <c r="AV77" s="386">
        <v>830</v>
      </c>
      <c r="AW77" s="386">
        <v>0</v>
      </c>
      <c r="AX77" s="386">
        <v>0</v>
      </c>
      <c r="AY77" s="386">
        <v>335</v>
      </c>
      <c r="AZ77" s="386">
        <v>495</v>
      </c>
      <c r="BA77" s="386">
        <v>0</v>
      </c>
      <c r="BB77" s="386">
        <v>0</v>
      </c>
      <c r="BC77" s="386">
        <v>0</v>
      </c>
      <c r="BD77" s="386">
        <v>1996</v>
      </c>
      <c r="BE77" s="386">
        <v>418</v>
      </c>
      <c r="BF77" s="386">
        <v>143</v>
      </c>
      <c r="BG77" s="386">
        <v>1434</v>
      </c>
      <c r="BH77" s="386">
        <v>762</v>
      </c>
      <c r="BI77" s="386">
        <v>531</v>
      </c>
      <c r="BJ77" s="386">
        <v>141</v>
      </c>
      <c r="BK77" s="386">
        <v>0</v>
      </c>
      <c r="BL77" s="386">
        <v>1104</v>
      </c>
      <c r="BM77" s="386">
        <v>284</v>
      </c>
      <c r="BN77" s="386">
        <v>46</v>
      </c>
      <c r="BO77" s="386">
        <v>0</v>
      </c>
      <c r="BP77" s="386">
        <v>1</v>
      </c>
      <c r="BQ77" s="386">
        <v>156</v>
      </c>
      <c r="BR77" s="386">
        <v>33</v>
      </c>
      <c r="BS77" s="386">
        <v>4</v>
      </c>
      <c r="BT77" s="386">
        <v>119</v>
      </c>
      <c r="BU77" s="386">
        <v>33</v>
      </c>
      <c r="BV77" s="386">
        <v>19</v>
      </c>
      <c r="BW77" s="386">
        <v>67</v>
      </c>
      <c r="BX77" s="386">
        <v>0</v>
      </c>
      <c r="BY77" s="386">
        <v>53</v>
      </c>
      <c r="BZ77" s="386">
        <v>47</v>
      </c>
      <c r="CA77" s="386">
        <v>19</v>
      </c>
      <c r="CB77" s="386">
        <v>0</v>
      </c>
      <c r="CC77" s="386">
        <v>0</v>
      </c>
      <c r="CD77" s="386">
        <v>45</v>
      </c>
      <c r="CE77" s="386">
        <v>36</v>
      </c>
      <c r="CF77" s="386">
        <v>0</v>
      </c>
      <c r="CG77" s="386">
        <v>9</v>
      </c>
      <c r="CH77" s="386">
        <v>9</v>
      </c>
      <c r="CI77" s="386">
        <v>0</v>
      </c>
      <c r="CJ77" s="386">
        <v>0</v>
      </c>
      <c r="CK77" s="386">
        <v>0</v>
      </c>
      <c r="CL77" s="386">
        <v>9</v>
      </c>
      <c r="CM77" s="386">
        <v>0</v>
      </c>
      <c r="CN77" s="386">
        <v>0</v>
      </c>
      <c r="CO77" s="386">
        <v>0</v>
      </c>
      <c r="CP77" s="386">
        <v>0</v>
      </c>
      <c r="CQ77" s="386">
        <v>47</v>
      </c>
    </row>
    <row r="78" spans="1:95">
      <c r="A78" s="385"/>
      <c r="B78" s="397" t="s">
        <v>1384</v>
      </c>
      <c r="C78" s="386">
        <v>6525</v>
      </c>
      <c r="D78" s="386">
        <v>6465</v>
      </c>
      <c r="E78" s="386">
        <v>2789</v>
      </c>
      <c r="F78" s="386">
        <v>78</v>
      </c>
      <c r="G78" s="386">
        <v>3578</v>
      </c>
      <c r="H78" s="386">
        <v>1374</v>
      </c>
      <c r="I78" s="386">
        <v>1583</v>
      </c>
      <c r="J78" s="386">
        <v>621</v>
      </c>
      <c r="K78" s="386">
        <v>0</v>
      </c>
      <c r="L78" s="386">
        <v>2458</v>
      </c>
      <c r="M78" s="386">
        <v>880</v>
      </c>
      <c r="N78" s="386">
        <v>240</v>
      </c>
      <c r="O78" s="386">
        <v>0</v>
      </c>
      <c r="P78" s="386">
        <v>20</v>
      </c>
      <c r="Q78" s="386">
        <v>6392</v>
      </c>
      <c r="R78" s="386">
        <v>2754</v>
      </c>
      <c r="S78" s="386">
        <v>78</v>
      </c>
      <c r="T78" s="386">
        <v>3540</v>
      </c>
      <c r="U78" s="386">
        <v>1360</v>
      </c>
      <c r="V78" s="386">
        <v>1563</v>
      </c>
      <c r="W78" s="386">
        <v>617</v>
      </c>
      <c r="X78" s="386">
        <v>0</v>
      </c>
      <c r="Y78" s="386">
        <v>2434</v>
      </c>
      <c r="Z78" s="386">
        <v>867</v>
      </c>
      <c r="AA78" s="386">
        <v>239</v>
      </c>
      <c r="AB78" s="386">
        <v>0</v>
      </c>
      <c r="AC78" s="386">
        <v>20</v>
      </c>
      <c r="AD78" s="386">
        <v>2702</v>
      </c>
      <c r="AE78" s="386">
        <v>2332</v>
      </c>
      <c r="AF78" s="386">
        <v>3</v>
      </c>
      <c r="AG78" s="386">
        <v>362</v>
      </c>
      <c r="AH78" s="386">
        <v>31</v>
      </c>
      <c r="AI78" s="386">
        <v>11</v>
      </c>
      <c r="AJ78" s="386">
        <v>320</v>
      </c>
      <c r="AK78" s="386">
        <v>0</v>
      </c>
      <c r="AL78" s="386">
        <v>93</v>
      </c>
      <c r="AM78" s="386">
        <v>149</v>
      </c>
      <c r="AN78" s="386">
        <v>120</v>
      </c>
      <c r="AO78" s="386">
        <v>0</v>
      </c>
      <c r="AP78" s="386">
        <v>5</v>
      </c>
      <c r="AQ78" s="386">
        <v>11</v>
      </c>
      <c r="AR78" s="386">
        <v>3</v>
      </c>
      <c r="AS78" s="386">
        <v>0</v>
      </c>
      <c r="AT78" s="386">
        <v>8</v>
      </c>
      <c r="AU78" s="386">
        <v>8</v>
      </c>
      <c r="AV78" s="386">
        <v>0</v>
      </c>
      <c r="AW78" s="386">
        <v>0</v>
      </c>
      <c r="AX78" s="386">
        <v>0</v>
      </c>
      <c r="AY78" s="386">
        <v>8</v>
      </c>
      <c r="AZ78" s="386">
        <v>0</v>
      </c>
      <c r="BA78" s="386">
        <v>0</v>
      </c>
      <c r="BB78" s="386">
        <v>0</v>
      </c>
      <c r="BC78" s="386">
        <v>0</v>
      </c>
      <c r="BD78" s="386">
        <v>3367</v>
      </c>
      <c r="BE78" s="386">
        <v>411</v>
      </c>
      <c r="BF78" s="386">
        <v>71</v>
      </c>
      <c r="BG78" s="386">
        <v>2879</v>
      </c>
      <c r="BH78" s="386">
        <v>1291</v>
      </c>
      <c r="BI78" s="386">
        <v>1339</v>
      </c>
      <c r="BJ78" s="386">
        <v>249</v>
      </c>
      <c r="BK78" s="386">
        <v>0</v>
      </c>
      <c r="BL78" s="386">
        <v>2169</v>
      </c>
      <c r="BM78" s="386">
        <v>615</v>
      </c>
      <c r="BN78" s="386">
        <v>95</v>
      </c>
      <c r="BO78" s="386">
        <v>0</v>
      </c>
      <c r="BP78" s="386">
        <v>6</v>
      </c>
      <c r="BQ78" s="386">
        <v>312</v>
      </c>
      <c r="BR78" s="386">
        <v>8</v>
      </c>
      <c r="BS78" s="386">
        <v>4</v>
      </c>
      <c r="BT78" s="386">
        <v>291</v>
      </c>
      <c r="BU78" s="386">
        <v>30</v>
      </c>
      <c r="BV78" s="386">
        <v>213</v>
      </c>
      <c r="BW78" s="386">
        <v>48</v>
      </c>
      <c r="BX78" s="386">
        <v>0</v>
      </c>
      <c r="BY78" s="386">
        <v>164</v>
      </c>
      <c r="BZ78" s="386">
        <v>103</v>
      </c>
      <c r="CA78" s="386">
        <v>24</v>
      </c>
      <c r="CB78" s="386">
        <v>0</v>
      </c>
      <c r="CC78" s="386">
        <v>9</v>
      </c>
      <c r="CD78" s="386">
        <v>73</v>
      </c>
      <c r="CE78" s="386">
        <v>35</v>
      </c>
      <c r="CF78" s="386">
        <v>0</v>
      </c>
      <c r="CG78" s="386">
        <v>38</v>
      </c>
      <c r="CH78" s="386">
        <v>14</v>
      </c>
      <c r="CI78" s="386">
        <v>20</v>
      </c>
      <c r="CJ78" s="386">
        <v>4</v>
      </c>
      <c r="CK78" s="386">
        <v>0</v>
      </c>
      <c r="CL78" s="386">
        <v>24</v>
      </c>
      <c r="CM78" s="386">
        <v>13</v>
      </c>
      <c r="CN78" s="386">
        <v>1</v>
      </c>
      <c r="CO78" s="386">
        <v>0</v>
      </c>
      <c r="CP78" s="386">
        <v>0</v>
      </c>
      <c r="CQ78" s="386">
        <v>60</v>
      </c>
    </row>
    <row r="79" spans="1:95">
      <c r="A79" s="385"/>
      <c r="B79" s="397" t="s">
        <v>1385</v>
      </c>
      <c r="C79" s="386">
        <v>7952</v>
      </c>
      <c r="D79" s="386">
        <v>7913</v>
      </c>
      <c r="E79" s="386">
        <v>7179</v>
      </c>
      <c r="F79" s="386">
        <v>114</v>
      </c>
      <c r="G79" s="386">
        <v>611</v>
      </c>
      <c r="H79" s="386">
        <v>433</v>
      </c>
      <c r="I79" s="386">
        <v>76</v>
      </c>
      <c r="J79" s="386">
        <v>102</v>
      </c>
      <c r="K79" s="386">
        <v>0</v>
      </c>
      <c r="L79" s="386">
        <v>526</v>
      </c>
      <c r="M79" s="386">
        <v>65</v>
      </c>
      <c r="N79" s="386">
        <v>20</v>
      </c>
      <c r="O79" s="386">
        <v>0</v>
      </c>
      <c r="P79" s="386">
        <v>9</v>
      </c>
      <c r="Q79" s="386">
        <v>7837</v>
      </c>
      <c r="R79" s="386">
        <v>7109</v>
      </c>
      <c r="S79" s="386">
        <v>114</v>
      </c>
      <c r="T79" s="386">
        <v>605</v>
      </c>
      <c r="U79" s="386">
        <v>430</v>
      </c>
      <c r="V79" s="386">
        <v>76</v>
      </c>
      <c r="W79" s="386">
        <v>99</v>
      </c>
      <c r="X79" s="386">
        <v>0</v>
      </c>
      <c r="Y79" s="386">
        <v>523</v>
      </c>
      <c r="Z79" s="386">
        <v>62</v>
      </c>
      <c r="AA79" s="386">
        <v>20</v>
      </c>
      <c r="AB79" s="386">
        <v>0</v>
      </c>
      <c r="AC79" s="386">
        <v>9</v>
      </c>
      <c r="AD79" s="386">
        <v>6997</v>
      </c>
      <c r="AE79" s="386">
        <v>6967</v>
      </c>
      <c r="AF79" s="386">
        <v>6</v>
      </c>
      <c r="AG79" s="386">
        <v>19</v>
      </c>
      <c r="AH79" s="386">
        <v>19</v>
      </c>
      <c r="AI79" s="386">
        <v>0</v>
      </c>
      <c r="AJ79" s="386">
        <v>0</v>
      </c>
      <c r="AK79" s="386">
        <v>0</v>
      </c>
      <c r="AL79" s="386">
        <v>19</v>
      </c>
      <c r="AM79" s="386">
        <v>0</v>
      </c>
      <c r="AN79" s="386">
        <v>0</v>
      </c>
      <c r="AO79" s="386">
        <v>0</v>
      </c>
      <c r="AP79" s="386">
        <v>5</v>
      </c>
      <c r="AQ79" s="386">
        <v>96</v>
      </c>
      <c r="AR79" s="386">
        <v>3</v>
      </c>
      <c r="AS79" s="386">
        <v>79</v>
      </c>
      <c r="AT79" s="386">
        <v>14</v>
      </c>
      <c r="AU79" s="386">
        <v>14</v>
      </c>
      <c r="AV79" s="386">
        <v>0</v>
      </c>
      <c r="AW79" s="386">
        <v>0</v>
      </c>
      <c r="AX79" s="386">
        <v>0</v>
      </c>
      <c r="AY79" s="386">
        <v>14</v>
      </c>
      <c r="AZ79" s="386">
        <v>0</v>
      </c>
      <c r="BA79" s="386">
        <v>0</v>
      </c>
      <c r="BB79" s="386">
        <v>0</v>
      </c>
      <c r="BC79" s="386">
        <v>0</v>
      </c>
      <c r="BD79" s="386">
        <v>701</v>
      </c>
      <c r="BE79" s="386">
        <v>124</v>
      </c>
      <c r="BF79" s="386">
        <v>26</v>
      </c>
      <c r="BG79" s="386">
        <v>551</v>
      </c>
      <c r="BH79" s="386">
        <v>384</v>
      </c>
      <c r="BI79" s="386">
        <v>72</v>
      </c>
      <c r="BJ79" s="386">
        <v>95</v>
      </c>
      <c r="BK79" s="386">
        <v>0</v>
      </c>
      <c r="BL79" s="386">
        <v>475</v>
      </c>
      <c r="BM79" s="386">
        <v>60</v>
      </c>
      <c r="BN79" s="386">
        <v>16</v>
      </c>
      <c r="BO79" s="386">
        <v>0</v>
      </c>
      <c r="BP79" s="386">
        <v>0</v>
      </c>
      <c r="BQ79" s="386">
        <v>43</v>
      </c>
      <c r="BR79" s="386">
        <v>15</v>
      </c>
      <c r="BS79" s="386">
        <v>3</v>
      </c>
      <c r="BT79" s="386">
        <v>21</v>
      </c>
      <c r="BU79" s="386">
        <v>13</v>
      </c>
      <c r="BV79" s="386">
        <v>4</v>
      </c>
      <c r="BW79" s="386">
        <v>4</v>
      </c>
      <c r="BX79" s="386">
        <v>0</v>
      </c>
      <c r="BY79" s="386">
        <v>15</v>
      </c>
      <c r="BZ79" s="386">
        <v>2</v>
      </c>
      <c r="CA79" s="386">
        <v>4</v>
      </c>
      <c r="CB79" s="386">
        <v>0</v>
      </c>
      <c r="CC79" s="386">
        <v>4</v>
      </c>
      <c r="CD79" s="386">
        <v>76</v>
      </c>
      <c r="CE79" s="386">
        <v>70</v>
      </c>
      <c r="CF79" s="386">
        <v>0</v>
      </c>
      <c r="CG79" s="386">
        <v>6</v>
      </c>
      <c r="CH79" s="386">
        <v>3</v>
      </c>
      <c r="CI79" s="386">
        <v>0</v>
      </c>
      <c r="CJ79" s="386">
        <v>3</v>
      </c>
      <c r="CK79" s="386">
        <v>0</v>
      </c>
      <c r="CL79" s="386">
        <v>3</v>
      </c>
      <c r="CM79" s="386">
        <v>3</v>
      </c>
      <c r="CN79" s="386">
        <v>0</v>
      </c>
      <c r="CO79" s="386">
        <v>0</v>
      </c>
      <c r="CP79" s="386">
        <v>0</v>
      </c>
      <c r="CQ79" s="386">
        <v>39</v>
      </c>
    </row>
    <row r="80" spans="1:95">
      <c r="A80" s="385"/>
      <c r="B80" s="397" t="s">
        <v>1386</v>
      </c>
      <c r="C80" s="386">
        <v>6547</v>
      </c>
      <c r="D80" s="386">
        <v>6532</v>
      </c>
      <c r="E80" s="386">
        <v>6136</v>
      </c>
      <c r="F80" s="386">
        <v>46</v>
      </c>
      <c r="G80" s="386">
        <v>339</v>
      </c>
      <c r="H80" s="386">
        <v>255</v>
      </c>
      <c r="I80" s="386">
        <v>84</v>
      </c>
      <c r="J80" s="386">
        <v>0</v>
      </c>
      <c r="K80" s="386">
        <v>0</v>
      </c>
      <c r="L80" s="386">
        <v>300</v>
      </c>
      <c r="M80" s="386">
        <v>39</v>
      </c>
      <c r="N80" s="386">
        <v>0</v>
      </c>
      <c r="O80" s="386">
        <v>0</v>
      </c>
      <c r="P80" s="386">
        <v>11</v>
      </c>
      <c r="Q80" s="386">
        <v>6482</v>
      </c>
      <c r="R80" s="386">
        <v>6089</v>
      </c>
      <c r="S80" s="386">
        <v>45</v>
      </c>
      <c r="T80" s="386">
        <v>337</v>
      </c>
      <c r="U80" s="386">
        <v>253</v>
      </c>
      <c r="V80" s="386">
        <v>84</v>
      </c>
      <c r="W80" s="386">
        <v>0</v>
      </c>
      <c r="X80" s="386">
        <v>0</v>
      </c>
      <c r="Y80" s="386">
        <v>298</v>
      </c>
      <c r="Z80" s="386">
        <v>39</v>
      </c>
      <c r="AA80" s="386">
        <v>0</v>
      </c>
      <c r="AB80" s="386">
        <v>0</v>
      </c>
      <c r="AC80" s="386">
        <v>11</v>
      </c>
      <c r="AD80" s="386">
        <v>5783</v>
      </c>
      <c r="AE80" s="386">
        <v>5767</v>
      </c>
      <c r="AF80" s="386">
        <v>0</v>
      </c>
      <c r="AG80" s="386">
        <v>8</v>
      </c>
      <c r="AH80" s="386">
        <v>8</v>
      </c>
      <c r="AI80" s="386">
        <v>0</v>
      </c>
      <c r="AJ80" s="386">
        <v>0</v>
      </c>
      <c r="AK80" s="386">
        <v>0</v>
      </c>
      <c r="AL80" s="386">
        <v>8</v>
      </c>
      <c r="AM80" s="386">
        <v>0</v>
      </c>
      <c r="AN80" s="386">
        <v>0</v>
      </c>
      <c r="AO80" s="386">
        <v>0</v>
      </c>
      <c r="AP80" s="386">
        <v>8</v>
      </c>
      <c r="AQ80" s="386">
        <v>38</v>
      </c>
      <c r="AR80" s="386">
        <v>3</v>
      </c>
      <c r="AS80" s="386">
        <v>35</v>
      </c>
      <c r="AT80" s="386">
        <v>0</v>
      </c>
      <c r="AU80" s="386">
        <v>0</v>
      </c>
      <c r="AV80" s="386">
        <v>0</v>
      </c>
      <c r="AW80" s="386">
        <v>0</v>
      </c>
      <c r="AX80" s="386">
        <v>0</v>
      </c>
      <c r="AY80" s="386">
        <v>0</v>
      </c>
      <c r="AZ80" s="386">
        <v>0</v>
      </c>
      <c r="BA80" s="386">
        <v>0</v>
      </c>
      <c r="BB80" s="386">
        <v>0</v>
      </c>
      <c r="BC80" s="386">
        <v>0</v>
      </c>
      <c r="BD80" s="386">
        <v>636</v>
      </c>
      <c r="BE80" s="386">
        <v>297</v>
      </c>
      <c r="BF80" s="386">
        <v>10</v>
      </c>
      <c r="BG80" s="386">
        <v>326</v>
      </c>
      <c r="BH80" s="386">
        <v>244</v>
      </c>
      <c r="BI80" s="386">
        <v>82</v>
      </c>
      <c r="BJ80" s="386">
        <v>0</v>
      </c>
      <c r="BK80" s="386">
        <v>0</v>
      </c>
      <c r="BL80" s="386">
        <v>288</v>
      </c>
      <c r="BM80" s="386">
        <v>38</v>
      </c>
      <c r="BN80" s="386">
        <v>0</v>
      </c>
      <c r="BO80" s="386">
        <v>0</v>
      </c>
      <c r="BP80" s="386">
        <v>3</v>
      </c>
      <c r="BQ80" s="386">
        <v>25</v>
      </c>
      <c r="BR80" s="386">
        <v>22</v>
      </c>
      <c r="BS80" s="386">
        <v>0</v>
      </c>
      <c r="BT80" s="386">
        <v>3</v>
      </c>
      <c r="BU80" s="386">
        <v>1</v>
      </c>
      <c r="BV80" s="386">
        <v>2</v>
      </c>
      <c r="BW80" s="386">
        <v>0</v>
      </c>
      <c r="BX80" s="386">
        <v>0</v>
      </c>
      <c r="BY80" s="386">
        <v>2</v>
      </c>
      <c r="BZ80" s="386">
        <v>1</v>
      </c>
      <c r="CA80" s="386">
        <v>0</v>
      </c>
      <c r="CB80" s="386">
        <v>0</v>
      </c>
      <c r="CC80" s="386">
        <v>0</v>
      </c>
      <c r="CD80" s="386">
        <v>50</v>
      </c>
      <c r="CE80" s="386">
        <v>47</v>
      </c>
      <c r="CF80" s="386">
        <v>1</v>
      </c>
      <c r="CG80" s="386">
        <v>2</v>
      </c>
      <c r="CH80" s="386">
        <v>2</v>
      </c>
      <c r="CI80" s="386">
        <v>0</v>
      </c>
      <c r="CJ80" s="386">
        <v>0</v>
      </c>
      <c r="CK80" s="386">
        <v>0</v>
      </c>
      <c r="CL80" s="386">
        <v>2</v>
      </c>
      <c r="CM80" s="386">
        <v>0</v>
      </c>
      <c r="CN80" s="386">
        <v>0</v>
      </c>
      <c r="CO80" s="386">
        <v>0</v>
      </c>
      <c r="CP80" s="386">
        <v>0</v>
      </c>
      <c r="CQ80" s="386">
        <v>15</v>
      </c>
    </row>
    <row r="81" spans="1:95">
      <c r="A81" s="385"/>
      <c r="B81" s="397" t="s">
        <v>1387</v>
      </c>
      <c r="C81" s="386">
        <v>2489</v>
      </c>
      <c r="D81" s="386">
        <v>2485</v>
      </c>
      <c r="E81" s="386">
        <v>2478</v>
      </c>
      <c r="F81" s="386">
        <v>0</v>
      </c>
      <c r="G81" s="386">
        <v>6</v>
      </c>
      <c r="H81" s="386">
        <v>6</v>
      </c>
      <c r="I81" s="386">
        <v>0</v>
      </c>
      <c r="J81" s="386">
        <v>0</v>
      </c>
      <c r="K81" s="386">
        <v>0</v>
      </c>
      <c r="L81" s="386">
        <v>6</v>
      </c>
      <c r="M81" s="386">
        <v>0</v>
      </c>
      <c r="N81" s="386">
        <v>0</v>
      </c>
      <c r="O81" s="386">
        <v>0</v>
      </c>
      <c r="P81" s="386">
        <v>1</v>
      </c>
      <c r="Q81" s="386">
        <v>2453</v>
      </c>
      <c r="R81" s="386">
        <v>2446</v>
      </c>
      <c r="S81" s="386">
        <v>0</v>
      </c>
      <c r="T81" s="386">
        <v>6</v>
      </c>
      <c r="U81" s="386">
        <v>6</v>
      </c>
      <c r="V81" s="386">
        <v>0</v>
      </c>
      <c r="W81" s="386">
        <v>0</v>
      </c>
      <c r="X81" s="386">
        <v>0</v>
      </c>
      <c r="Y81" s="386">
        <v>6</v>
      </c>
      <c r="Z81" s="386">
        <v>0</v>
      </c>
      <c r="AA81" s="386">
        <v>0</v>
      </c>
      <c r="AB81" s="386">
        <v>0</v>
      </c>
      <c r="AC81" s="386">
        <v>1</v>
      </c>
      <c r="AD81" s="386">
        <v>2401</v>
      </c>
      <c r="AE81" s="386">
        <v>2400</v>
      </c>
      <c r="AF81" s="386">
        <v>0</v>
      </c>
      <c r="AG81" s="386">
        <v>0</v>
      </c>
      <c r="AH81" s="386">
        <v>0</v>
      </c>
      <c r="AI81" s="386">
        <v>0</v>
      </c>
      <c r="AJ81" s="386">
        <v>0</v>
      </c>
      <c r="AK81" s="386">
        <v>0</v>
      </c>
      <c r="AL81" s="386">
        <v>0</v>
      </c>
      <c r="AM81" s="386">
        <v>0</v>
      </c>
      <c r="AN81" s="386">
        <v>0</v>
      </c>
      <c r="AO81" s="386">
        <v>0</v>
      </c>
      <c r="AP81" s="386">
        <v>1</v>
      </c>
      <c r="AQ81" s="386">
        <v>0</v>
      </c>
      <c r="AR81" s="386">
        <v>0</v>
      </c>
      <c r="AS81" s="386">
        <v>0</v>
      </c>
      <c r="AT81" s="386">
        <v>0</v>
      </c>
      <c r="AU81" s="386">
        <v>0</v>
      </c>
      <c r="AV81" s="386">
        <v>0</v>
      </c>
      <c r="AW81" s="386">
        <v>0</v>
      </c>
      <c r="AX81" s="386">
        <v>0</v>
      </c>
      <c r="AY81" s="386">
        <v>0</v>
      </c>
      <c r="AZ81" s="386">
        <v>0</v>
      </c>
      <c r="BA81" s="386">
        <v>0</v>
      </c>
      <c r="BB81" s="386">
        <v>0</v>
      </c>
      <c r="BC81" s="386">
        <v>0</v>
      </c>
      <c r="BD81" s="386">
        <v>52</v>
      </c>
      <c r="BE81" s="386">
        <v>46</v>
      </c>
      <c r="BF81" s="386">
        <v>0</v>
      </c>
      <c r="BG81" s="386">
        <v>6</v>
      </c>
      <c r="BH81" s="386">
        <v>6</v>
      </c>
      <c r="BI81" s="386">
        <v>0</v>
      </c>
      <c r="BJ81" s="386">
        <v>0</v>
      </c>
      <c r="BK81" s="386">
        <v>0</v>
      </c>
      <c r="BL81" s="386">
        <v>6</v>
      </c>
      <c r="BM81" s="386">
        <v>0</v>
      </c>
      <c r="BN81" s="386">
        <v>0</v>
      </c>
      <c r="BO81" s="386">
        <v>0</v>
      </c>
      <c r="BP81" s="386">
        <v>0</v>
      </c>
      <c r="BQ81" s="386">
        <v>0</v>
      </c>
      <c r="BR81" s="386">
        <v>0</v>
      </c>
      <c r="BS81" s="386">
        <v>0</v>
      </c>
      <c r="BT81" s="386">
        <v>0</v>
      </c>
      <c r="BU81" s="386">
        <v>0</v>
      </c>
      <c r="BV81" s="386">
        <v>0</v>
      </c>
      <c r="BW81" s="386">
        <v>0</v>
      </c>
      <c r="BX81" s="386">
        <v>0</v>
      </c>
      <c r="BY81" s="386">
        <v>0</v>
      </c>
      <c r="BZ81" s="386">
        <v>0</v>
      </c>
      <c r="CA81" s="386">
        <v>0</v>
      </c>
      <c r="CB81" s="386">
        <v>0</v>
      </c>
      <c r="CC81" s="386">
        <v>0</v>
      </c>
      <c r="CD81" s="386">
        <v>32</v>
      </c>
      <c r="CE81" s="386">
        <v>32</v>
      </c>
      <c r="CF81" s="386">
        <v>0</v>
      </c>
      <c r="CG81" s="386">
        <v>0</v>
      </c>
      <c r="CH81" s="386">
        <v>0</v>
      </c>
      <c r="CI81" s="386">
        <v>0</v>
      </c>
      <c r="CJ81" s="386">
        <v>0</v>
      </c>
      <c r="CK81" s="386">
        <v>0</v>
      </c>
      <c r="CL81" s="386">
        <v>0</v>
      </c>
      <c r="CM81" s="386">
        <v>0</v>
      </c>
      <c r="CN81" s="386">
        <v>0</v>
      </c>
      <c r="CO81" s="386">
        <v>0</v>
      </c>
      <c r="CP81" s="386">
        <v>0</v>
      </c>
      <c r="CQ81" s="386">
        <v>4</v>
      </c>
    </row>
    <row r="82" spans="1:95">
      <c r="A82" s="385"/>
      <c r="B82" s="397" t="s">
        <v>1388</v>
      </c>
      <c r="C82" s="386">
        <v>6854</v>
      </c>
      <c r="D82" s="386">
        <v>6832</v>
      </c>
      <c r="E82" s="386">
        <v>5563</v>
      </c>
      <c r="F82" s="386">
        <v>54</v>
      </c>
      <c r="G82" s="386">
        <v>1207</v>
      </c>
      <c r="H82" s="386">
        <v>875</v>
      </c>
      <c r="I82" s="386">
        <v>332</v>
      </c>
      <c r="J82" s="386">
        <v>0</v>
      </c>
      <c r="K82" s="386">
        <v>0</v>
      </c>
      <c r="L82" s="386">
        <v>1080</v>
      </c>
      <c r="M82" s="386">
        <v>127</v>
      </c>
      <c r="N82" s="386">
        <v>0</v>
      </c>
      <c r="O82" s="386">
        <v>0</v>
      </c>
      <c r="P82" s="386">
        <v>8</v>
      </c>
      <c r="Q82" s="386">
        <v>6781</v>
      </c>
      <c r="R82" s="386">
        <v>5523</v>
      </c>
      <c r="S82" s="386">
        <v>53</v>
      </c>
      <c r="T82" s="386">
        <v>1197</v>
      </c>
      <c r="U82" s="386">
        <v>869</v>
      </c>
      <c r="V82" s="386">
        <v>328</v>
      </c>
      <c r="W82" s="386">
        <v>0</v>
      </c>
      <c r="X82" s="386">
        <v>0</v>
      </c>
      <c r="Y82" s="386">
        <v>1074</v>
      </c>
      <c r="Z82" s="386">
        <v>123</v>
      </c>
      <c r="AA82" s="386">
        <v>0</v>
      </c>
      <c r="AB82" s="386">
        <v>0</v>
      </c>
      <c r="AC82" s="386">
        <v>8</v>
      </c>
      <c r="AD82" s="386">
        <v>5244</v>
      </c>
      <c r="AE82" s="386">
        <v>5218</v>
      </c>
      <c r="AF82" s="386">
        <v>8</v>
      </c>
      <c r="AG82" s="386">
        <v>14</v>
      </c>
      <c r="AH82" s="386">
        <v>10</v>
      </c>
      <c r="AI82" s="386">
        <v>4</v>
      </c>
      <c r="AJ82" s="386">
        <v>0</v>
      </c>
      <c r="AK82" s="386">
        <v>0</v>
      </c>
      <c r="AL82" s="386">
        <v>14</v>
      </c>
      <c r="AM82" s="386">
        <v>0</v>
      </c>
      <c r="AN82" s="386">
        <v>0</v>
      </c>
      <c r="AO82" s="386">
        <v>0</v>
      </c>
      <c r="AP82" s="386">
        <v>4</v>
      </c>
      <c r="AQ82" s="386">
        <v>93</v>
      </c>
      <c r="AR82" s="386">
        <v>0</v>
      </c>
      <c r="AS82" s="386">
        <v>0</v>
      </c>
      <c r="AT82" s="386">
        <v>93</v>
      </c>
      <c r="AU82" s="386">
        <v>0</v>
      </c>
      <c r="AV82" s="386">
        <v>93</v>
      </c>
      <c r="AW82" s="386">
        <v>0</v>
      </c>
      <c r="AX82" s="386">
        <v>0</v>
      </c>
      <c r="AY82" s="386">
        <v>51</v>
      </c>
      <c r="AZ82" s="386">
        <v>42</v>
      </c>
      <c r="BA82" s="386">
        <v>0</v>
      </c>
      <c r="BB82" s="386">
        <v>0</v>
      </c>
      <c r="BC82" s="386">
        <v>0</v>
      </c>
      <c r="BD82" s="386">
        <v>1431</v>
      </c>
      <c r="BE82" s="386">
        <v>298</v>
      </c>
      <c r="BF82" s="386">
        <v>44</v>
      </c>
      <c r="BG82" s="386">
        <v>1085</v>
      </c>
      <c r="BH82" s="386">
        <v>854</v>
      </c>
      <c r="BI82" s="386">
        <v>231</v>
      </c>
      <c r="BJ82" s="386">
        <v>0</v>
      </c>
      <c r="BK82" s="386">
        <v>0</v>
      </c>
      <c r="BL82" s="386">
        <v>1004</v>
      </c>
      <c r="BM82" s="386">
        <v>81</v>
      </c>
      <c r="BN82" s="386">
        <v>0</v>
      </c>
      <c r="BO82" s="386">
        <v>0</v>
      </c>
      <c r="BP82" s="386">
        <v>4</v>
      </c>
      <c r="BQ82" s="386">
        <v>13</v>
      </c>
      <c r="BR82" s="386">
        <v>7</v>
      </c>
      <c r="BS82" s="386">
        <v>1</v>
      </c>
      <c r="BT82" s="386">
        <v>5</v>
      </c>
      <c r="BU82" s="386">
        <v>5</v>
      </c>
      <c r="BV82" s="386">
        <v>0</v>
      </c>
      <c r="BW82" s="386">
        <v>0</v>
      </c>
      <c r="BX82" s="386">
        <v>0</v>
      </c>
      <c r="BY82" s="386">
        <v>5</v>
      </c>
      <c r="BZ82" s="386">
        <v>0</v>
      </c>
      <c r="CA82" s="386">
        <v>0</v>
      </c>
      <c r="CB82" s="386">
        <v>0</v>
      </c>
      <c r="CC82" s="386">
        <v>0</v>
      </c>
      <c r="CD82" s="386">
        <v>51</v>
      </c>
      <c r="CE82" s="386">
        <v>40</v>
      </c>
      <c r="CF82" s="386">
        <v>1</v>
      </c>
      <c r="CG82" s="386">
        <v>10</v>
      </c>
      <c r="CH82" s="386">
        <v>6</v>
      </c>
      <c r="CI82" s="386">
        <v>4</v>
      </c>
      <c r="CJ82" s="386">
        <v>0</v>
      </c>
      <c r="CK82" s="386">
        <v>0</v>
      </c>
      <c r="CL82" s="386">
        <v>6</v>
      </c>
      <c r="CM82" s="386">
        <v>4</v>
      </c>
      <c r="CN82" s="386">
        <v>0</v>
      </c>
      <c r="CO82" s="386">
        <v>0</v>
      </c>
      <c r="CP82" s="386">
        <v>0</v>
      </c>
      <c r="CQ82" s="386">
        <v>22</v>
      </c>
    </row>
    <row r="83" spans="1:95">
      <c r="A83" s="385"/>
      <c r="B83" s="397" t="s">
        <v>1389</v>
      </c>
      <c r="C83" s="386">
        <v>1867</v>
      </c>
      <c r="D83" s="386">
        <v>1867</v>
      </c>
      <c r="E83" s="386">
        <v>1819</v>
      </c>
      <c r="F83" s="386">
        <v>8</v>
      </c>
      <c r="G83" s="386">
        <v>38</v>
      </c>
      <c r="H83" s="386">
        <v>38</v>
      </c>
      <c r="I83" s="386">
        <v>0</v>
      </c>
      <c r="J83" s="386">
        <v>0</v>
      </c>
      <c r="K83" s="386">
        <v>0</v>
      </c>
      <c r="L83" s="386">
        <v>38</v>
      </c>
      <c r="M83" s="386">
        <v>0</v>
      </c>
      <c r="N83" s="386">
        <v>0</v>
      </c>
      <c r="O83" s="386">
        <v>0</v>
      </c>
      <c r="P83" s="386">
        <v>2</v>
      </c>
      <c r="Q83" s="386">
        <v>1845</v>
      </c>
      <c r="R83" s="386">
        <v>1797</v>
      </c>
      <c r="S83" s="386">
        <v>8</v>
      </c>
      <c r="T83" s="386">
        <v>38</v>
      </c>
      <c r="U83" s="386">
        <v>38</v>
      </c>
      <c r="V83" s="386">
        <v>0</v>
      </c>
      <c r="W83" s="386">
        <v>0</v>
      </c>
      <c r="X83" s="386">
        <v>0</v>
      </c>
      <c r="Y83" s="386">
        <v>38</v>
      </c>
      <c r="Z83" s="386">
        <v>0</v>
      </c>
      <c r="AA83" s="386">
        <v>0</v>
      </c>
      <c r="AB83" s="386">
        <v>0</v>
      </c>
      <c r="AC83" s="386">
        <v>2</v>
      </c>
      <c r="AD83" s="386">
        <v>1720</v>
      </c>
      <c r="AE83" s="386">
        <v>1720</v>
      </c>
      <c r="AF83" s="386">
        <v>0</v>
      </c>
      <c r="AG83" s="386">
        <v>0</v>
      </c>
      <c r="AH83" s="386">
        <v>0</v>
      </c>
      <c r="AI83" s="386">
        <v>0</v>
      </c>
      <c r="AJ83" s="386">
        <v>0</v>
      </c>
      <c r="AK83" s="386">
        <v>0</v>
      </c>
      <c r="AL83" s="386">
        <v>0</v>
      </c>
      <c r="AM83" s="386">
        <v>0</v>
      </c>
      <c r="AN83" s="386">
        <v>0</v>
      </c>
      <c r="AO83" s="386">
        <v>0</v>
      </c>
      <c r="AP83" s="386">
        <v>0</v>
      </c>
      <c r="AQ83" s="386">
        <v>8</v>
      </c>
      <c r="AR83" s="386">
        <v>8</v>
      </c>
      <c r="AS83" s="386">
        <v>0</v>
      </c>
      <c r="AT83" s="386">
        <v>0</v>
      </c>
      <c r="AU83" s="386">
        <v>0</v>
      </c>
      <c r="AV83" s="386">
        <v>0</v>
      </c>
      <c r="AW83" s="386">
        <v>0</v>
      </c>
      <c r="AX83" s="386">
        <v>0</v>
      </c>
      <c r="AY83" s="386">
        <v>0</v>
      </c>
      <c r="AZ83" s="386">
        <v>0</v>
      </c>
      <c r="BA83" s="386">
        <v>0</v>
      </c>
      <c r="BB83" s="386">
        <v>0</v>
      </c>
      <c r="BC83" s="386">
        <v>0</v>
      </c>
      <c r="BD83" s="386">
        <v>107</v>
      </c>
      <c r="BE83" s="386">
        <v>63</v>
      </c>
      <c r="BF83" s="386">
        <v>8</v>
      </c>
      <c r="BG83" s="386">
        <v>36</v>
      </c>
      <c r="BH83" s="386">
        <v>36</v>
      </c>
      <c r="BI83" s="386">
        <v>0</v>
      </c>
      <c r="BJ83" s="386">
        <v>0</v>
      </c>
      <c r="BK83" s="386">
        <v>0</v>
      </c>
      <c r="BL83" s="386">
        <v>36</v>
      </c>
      <c r="BM83" s="386">
        <v>0</v>
      </c>
      <c r="BN83" s="386">
        <v>0</v>
      </c>
      <c r="BO83" s="386">
        <v>0</v>
      </c>
      <c r="BP83" s="386">
        <v>0</v>
      </c>
      <c r="BQ83" s="386">
        <v>10</v>
      </c>
      <c r="BR83" s="386">
        <v>6</v>
      </c>
      <c r="BS83" s="386">
        <v>0</v>
      </c>
      <c r="BT83" s="386">
        <v>2</v>
      </c>
      <c r="BU83" s="386">
        <v>2</v>
      </c>
      <c r="BV83" s="386">
        <v>0</v>
      </c>
      <c r="BW83" s="386">
        <v>0</v>
      </c>
      <c r="BX83" s="386">
        <v>0</v>
      </c>
      <c r="BY83" s="386">
        <v>2</v>
      </c>
      <c r="BZ83" s="386">
        <v>0</v>
      </c>
      <c r="CA83" s="386">
        <v>0</v>
      </c>
      <c r="CB83" s="386">
        <v>0</v>
      </c>
      <c r="CC83" s="386">
        <v>2</v>
      </c>
      <c r="CD83" s="386">
        <v>22</v>
      </c>
      <c r="CE83" s="386">
        <v>22</v>
      </c>
      <c r="CF83" s="386">
        <v>0</v>
      </c>
      <c r="CG83" s="386">
        <v>0</v>
      </c>
      <c r="CH83" s="386">
        <v>0</v>
      </c>
      <c r="CI83" s="386">
        <v>0</v>
      </c>
      <c r="CJ83" s="386">
        <v>0</v>
      </c>
      <c r="CK83" s="386">
        <v>0</v>
      </c>
      <c r="CL83" s="386">
        <v>0</v>
      </c>
      <c r="CM83" s="386">
        <v>0</v>
      </c>
      <c r="CN83" s="386">
        <v>0</v>
      </c>
      <c r="CO83" s="386">
        <v>0</v>
      </c>
      <c r="CP83" s="386">
        <v>0</v>
      </c>
      <c r="CQ83" s="386">
        <v>0</v>
      </c>
    </row>
    <row r="84" spans="1:95">
      <c r="A84" s="385"/>
      <c r="B84" s="397" t="s">
        <v>1390</v>
      </c>
      <c r="C84" s="386">
        <v>15561</v>
      </c>
      <c r="D84" s="386">
        <v>15516</v>
      </c>
      <c r="E84" s="386">
        <v>9745</v>
      </c>
      <c r="F84" s="386">
        <v>112</v>
      </c>
      <c r="G84" s="386">
        <v>5640</v>
      </c>
      <c r="H84" s="386">
        <v>2198</v>
      </c>
      <c r="I84" s="386">
        <v>1507</v>
      </c>
      <c r="J84" s="386">
        <v>1139</v>
      </c>
      <c r="K84" s="386">
        <v>796</v>
      </c>
      <c r="L84" s="386">
        <v>3382</v>
      </c>
      <c r="M84" s="386">
        <v>1246</v>
      </c>
      <c r="N84" s="386">
        <v>722</v>
      </c>
      <c r="O84" s="386">
        <v>290</v>
      </c>
      <c r="P84" s="386">
        <v>19</v>
      </c>
      <c r="Q84" s="386">
        <v>15384</v>
      </c>
      <c r="R84" s="386">
        <v>9651</v>
      </c>
      <c r="S84" s="386">
        <v>107</v>
      </c>
      <c r="T84" s="386">
        <v>5607</v>
      </c>
      <c r="U84" s="386">
        <v>2169</v>
      </c>
      <c r="V84" s="386">
        <v>1506</v>
      </c>
      <c r="W84" s="386">
        <v>1139</v>
      </c>
      <c r="X84" s="386">
        <v>793</v>
      </c>
      <c r="Y84" s="386">
        <v>3352</v>
      </c>
      <c r="Z84" s="386">
        <v>1246</v>
      </c>
      <c r="AA84" s="386">
        <v>719</v>
      </c>
      <c r="AB84" s="386">
        <v>290</v>
      </c>
      <c r="AC84" s="386">
        <v>19</v>
      </c>
      <c r="AD84" s="386">
        <v>9326</v>
      </c>
      <c r="AE84" s="386">
        <v>8530</v>
      </c>
      <c r="AF84" s="386">
        <v>9</v>
      </c>
      <c r="AG84" s="386">
        <v>778</v>
      </c>
      <c r="AH84" s="386">
        <v>31</v>
      </c>
      <c r="AI84" s="386">
        <v>11</v>
      </c>
      <c r="AJ84" s="386">
        <v>0</v>
      </c>
      <c r="AK84" s="386">
        <v>736</v>
      </c>
      <c r="AL84" s="386">
        <v>134</v>
      </c>
      <c r="AM84" s="386">
        <v>148</v>
      </c>
      <c r="AN84" s="386">
        <v>224</v>
      </c>
      <c r="AO84" s="386">
        <v>272</v>
      </c>
      <c r="AP84" s="386">
        <v>9</v>
      </c>
      <c r="AQ84" s="386">
        <v>1765</v>
      </c>
      <c r="AR84" s="386">
        <v>0</v>
      </c>
      <c r="AS84" s="386">
        <v>0</v>
      </c>
      <c r="AT84" s="386">
        <v>1765</v>
      </c>
      <c r="AU84" s="386">
        <v>15</v>
      </c>
      <c r="AV84" s="386">
        <v>794</v>
      </c>
      <c r="AW84" s="386">
        <v>956</v>
      </c>
      <c r="AX84" s="386">
        <v>0</v>
      </c>
      <c r="AY84" s="386">
        <v>622</v>
      </c>
      <c r="AZ84" s="386">
        <v>721</v>
      </c>
      <c r="BA84" s="386">
        <v>422</v>
      </c>
      <c r="BB84" s="386">
        <v>0</v>
      </c>
      <c r="BC84" s="386">
        <v>0</v>
      </c>
      <c r="BD84" s="386">
        <v>4074</v>
      </c>
      <c r="BE84" s="386">
        <v>1070</v>
      </c>
      <c r="BF84" s="386">
        <v>97</v>
      </c>
      <c r="BG84" s="386">
        <v>2897</v>
      </c>
      <c r="BH84" s="386">
        <v>2067</v>
      </c>
      <c r="BI84" s="386">
        <v>637</v>
      </c>
      <c r="BJ84" s="386">
        <v>149</v>
      </c>
      <c r="BK84" s="386">
        <v>44</v>
      </c>
      <c r="BL84" s="386">
        <v>2501</v>
      </c>
      <c r="BM84" s="386">
        <v>325</v>
      </c>
      <c r="BN84" s="386">
        <v>57</v>
      </c>
      <c r="BO84" s="386">
        <v>14</v>
      </c>
      <c r="BP84" s="386">
        <v>10</v>
      </c>
      <c r="BQ84" s="386">
        <v>219</v>
      </c>
      <c r="BR84" s="386">
        <v>51</v>
      </c>
      <c r="BS84" s="386">
        <v>1</v>
      </c>
      <c r="BT84" s="386">
        <v>167</v>
      </c>
      <c r="BU84" s="386">
        <v>56</v>
      </c>
      <c r="BV84" s="386">
        <v>64</v>
      </c>
      <c r="BW84" s="386">
        <v>34</v>
      </c>
      <c r="BX84" s="386">
        <v>13</v>
      </c>
      <c r="BY84" s="386">
        <v>95</v>
      </c>
      <c r="BZ84" s="386">
        <v>52</v>
      </c>
      <c r="CA84" s="386">
        <v>16</v>
      </c>
      <c r="CB84" s="386">
        <v>4</v>
      </c>
      <c r="CC84" s="386">
        <v>0</v>
      </c>
      <c r="CD84" s="386">
        <v>132</v>
      </c>
      <c r="CE84" s="386">
        <v>94</v>
      </c>
      <c r="CF84" s="386">
        <v>5</v>
      </c>
      <c r="CG84" s="386">
        <v>33</v>
      </c>
      <c r="CH84" s="386">
        <v>29</v>
      </c>
      <c r="CI84" s="386">
        <v>1</v>
      </c>
      <c r="CJ84" s="386">
        <v>0</v>
      </c>
      <c r="CK84" s="386">
        <v>3</v>
      </c>
      <c r="CL84" s="386">
        <v>30</v>
      </c>
      <c r="CM84" s="386">
        <v>0</v>
      </c>
      <c r="CN84" s="386">
        <v>3</v>
      </c>
      <c r="CO84" s="386">
        <v>0</v>
      </c>
      <c r="CP84" s="386">
        <v>0</v>
      </c>
      <c r="CQ84" s="386">
        <v>45</v>
      </c>
    </row>
    <row r="85" spans="1:95">
      <c r="B85" s="397"/>
    </row>
    <row r="86" spans="1:95" s="395" customFormat="1">
      <c r="A86" s="395" t="s">
        <v>1391</v>
      </c>
      <c r="B86" s="396" t="s">
        <v>1648</v>
      </c>
      <c r="C86" s="395">
        <v>141501</v>
      </c>
      <c r="D86" s="395">
        <v>141019</v>
      </c>
      <c r="E86" s="395">
        <v>100542</v>
      </c>
      <c r="F86" s="395">
        <v>2435</v>
      </c>
      <c r="G86" s="395">
        <v>37771</v>
      </c>
      <c r="H86" s="395">
        <v>15788</v>
      </c>
      <c r="I86" s="395">
        <v>17346</v>
      </c>
      <c r="J86" s="395">
        <v>3471</v>
      </c>
      <c r="K86" s="395">
        <v>1166</v>
      </c>
      <c r="L86" s="395">
        <v>25639</v>
      </c>
      <c r="M86" s="395">
        <v>10416</v>
      </c>
      <c r="N86" s="395">
        <v>1530</v>
      </c>
      <c r="O86" s="395">
        <v>186</v>
      </c>
      <c r="P86" s="395">
        <v>268</v>
      </c>
      <c r="Q86" s="395">
        <v>139786</v>
      </c>
      <c r="R86" s="395">
        <v>99604</v>
      </c>
      <c r="S86" s="395">
        <v>2383</v>
      </c>
      <c r="T86" s="395">
        <v>37535</v>
      </c>
      <c r="U86" s="395">
        <v>15628</v>
      </c>
      <c r="V86" s="395">
        <v>17284</v>
      </c>
      <c r="W86" s="395">
        <v>3462</v>
      </c>
      <c r="X86" s="395">
        <v>1161</v>
      </c>
      <c r="Y86" s="395">
        <v>25452</v>
      </c>
      <c r="Z86" s="395">
        <v>10377</v>
      </c>
      <c r="AA86" s="395">
        <v>1520</v>
      </c>
      <c r="AB86" s="395">
        <v>186</v>
      </c>
      <c r="AC86" s="395">
        <v>261</v>
      </c>
      <c r="AD86" s="395">
        <v>92972</v>
      </c>
      <c r="AE86" s="395">
        <v>89787</v>
      </c>
      <c r="AF86" s="395">
        <v>369</v>
      </c>
      <c r="AG86" s="395">
        <v>2742</v>
      </c>
      <c r="AH86" s="395">
        <v>237</v>
      </c>
      <c r="AI86" s="395">
        <v>714</v>
      </c>
      <c r="AJ86" s="395">
        <v>1076</v>
      </c>
      <c r="AK86" s="395">
        <v>715</v>
      </c>
      <c r="AL86" s="395">
        <v>916</v>
      </c>
      <c r="AM86" s="395">
        <v>1047</v>
      </c>
      <c r="AN86" s="395">
        <v>674</v>
      </c>
      <c r="AO86" s="395">
        <v>105</v>
      </c>
      <c r="AP86" s="395">
        <v>71</v>
      </c>
      <c r="AQ86" s="395">
        <v>9586</v>
      </c>
      <c r="AR86" s="395">
        <v>81</v>
      </c>
      <c r="AS86" s="395">
        <v>487</v>
      </c>
      <c r="AT86" s="395">
        <v>9018</v>
      </c>
      <c r="AU86" s="395">
        <v>210</v>
      </c>
      <c r="AV86" s="395">
        <v>7301</v>
      </c>
      <c r="AW86" s="395">
        <v>1281</v>
      </c>
      <c r="AX86" s="395">
        <v>226</v>
      </c>
      <c r="AY86" s="395">
        <v>3820</v>
      </c>
      <c r="AZ86" s="395">
        <v>4743</v>
      </c>
      <c r="BA86" s="395">
        <v>391</v>
      </c>
      <c r="BB86" s="395">
        <v>64</v>
      </c>
      <c r="BC86" s="395">
        <v>0</v>
      </c>
      <c r="BD86" s="395">
        <v>33727</v>
      </c>
      <c r="BE86" s="395">
        <v>9348</v>
      </c>
      <c r="BF86" s="395">
        <v>1359</v>
      </c>
      <c r="BG86" s="395">
        <v>22880</v>
      </c>
      <c r="BH86" s="395">
        <v>14677</v>
      </c>
      <c r="BI86" s="395">
        <v>7161</v>
      </c>
      <c r="BJ86" s="395">
        <v>878</v>
      </c>
      <c r="BK86" s="395">
        <v>164</v>
      </c>
      <c r="BL86" s="395">
        <v>19079</v>
      </c>
      <c r="BM86" s="395">
        <v>3423</v>
      </c>
      <c r="BN86" s="395">
        <v>364</v>
      </c>
      <c r="BO86" s="395">
        <v>14</v>
      </c>
      <c r="BP86" s="395">
        <v>140</v>
      </c>
      <c r="BQ86" s="395">
        <v>3501</v>
      </c>
      <c r="BR86" s="395">
        <v>388</v>
      </c>
      <c r="BS86" s="395">
        <v>168</v>
      </c>
      <c r="BT86" s="395">
        <v>2895</v>
      </c>
      <c r="BU86" s="395">
        <v>504</v>
      </c>
      <c r="BV86" s="395">
        <v>2108</v>
      </c>
      <c r="BW86" s="395">
        <v>227</v>
      </c>
      <c r="BX86" s="395">
        <v>56</v>
      </c>
      <c r="BY86" s="395">
        <v>1637</v>
      </c>
      <c r="BZ86" s="395">
        <v>1164</v>
      </c>
      <c r="CA86" s="395">
        <v>91</v>
      </c>
      <c r="CB86" s="395">
        <v>3</v>
      </c>
      <c r="CC86" s="395">
        <v>50</v>
      </c>
      <c r="CD86" s="395">
        <v>1233</v>
      </c>
      <c r="CE86" s="395">
        <v>938</v>
      </c>
      <c r="CF86" s="395">
        <v>52</v>
      </c>
      <c r="CG86" s="395">
        <v>236</v>
      </c>
      <c r="CH86" s="395">
        <v>160</v>
      </c>
      <c r="CI86" s="395">
        <v>62</v>
      </c>
      <c r="CJ86" s="395">
        <v>9</v>
      </c>
      <c r="CK86" s="395">
        <v>5</v>
      </c>
      <c r="CL86" s="395">
        <v>187</v>
      </c>
      <c r="CM86" s="395">
        <v>39</v>
      </c>
      <c r="CN86" s="395">
        <v>10</v>
      </c>
      <c r="CO86" s="395">
        <v>0</v>
      </c>
      <c r="CP86" s="395">
        <v>7</v>
      </c>
      <c r="CQ86" s="395">
        <v>482</v>
      </c>
    </row>
    <row r="87" spans="1:95">
      <c r="A87" s="385"/>
      <c r="B87" s="397" t="s">
        <v>1392</v>
      </c>
      <c r="C87" s="386">
        <v>3290</v>
      </c>
      <c r="D87" s="386">
        <v>3281</v>
      </c>
      <c r="E87" s="386">
        <v>3031</v>
      </c>
      <c r="F87" s="386">
        <v>31</v>
      </c>
      <c r="G87" s="386">
        <v>207</v>
      </c>
      <c r="H87" s="386">
        <v>207</v>
      </c>
      <c r="I87" s="386">
        <v>0</v>
      </c>
      <c r="J87" s="386">
        <v>0</v>
      </c>
      <c r="K87" s="386">
        <v>0</v>
      </c>
      <c r="L87" s="386">
        <v>207</v>
      </c>
      <c r="M87" s="386">
        <v>0</v>
      </c>
      <c r="N87" s="386">
        <v>0</v>
      </c>
      <c r="O87" s="386">
        <v>0</v>
      </c>
      <c r="P87" s="386">
        <v>12</v>
      </c>
      <c r="Q87" s="386">
        <v>3251</v>
      </c>
      <c r="R87" s="386">
        <v>3003</v>
      </c>
      <c r="S87" s="386">
        <v>31</v>
      </c>
      <c r="T87" s="386">
        <v>205</v>
      </c>
      <c r="U87" s="386">
        <v>205</v>
      </c>
      <c r="V87" s="386">
        <v>0</v>
      </c>
      <c r="W87" s="386">
        <v>0</v>
      </c>
      <c r="X87" s="386">
        <v>0</v>
      </c>
      <c r="Y87" s="386">
        <v>205</v>
      </c>
      <c r="Z87" s="386">
        <v>0</v>
      </c>
      <c r="AA87" s="386">
        <v>0</v>
      </c>
      <c r="AB87" s="386">
        <v>0</v>
      </c>
      <c r="AC87" s="386">
        <v>12</v>
      </c>
      <c r="AD87" s="386">
        <v>2878</v>
      </c>
      <c r="AE87" s="386">
        <v>2873</v>
      </c>
      <c r="AF87" s="386">
        <v>0</v>
      </c>
      <c r="AG87" s="386">
        <v>5</v>
      </c>
      <c r="AH87" s="386">
        <v>5</v>
      </c>
      <c r="AI87" s="386">
        <v>0</v>
      </c>
      <c r="AJ87" s="386">
        <v>0</v>
      </c>
      <c r="AK87" s="386">
        <v>0</v>
      </c>
      <c r="AL87" s="386">
        <v>5</v>
      </c>
      <c r="AM87" s="386">
        <v>0</v>
      </c>
      <c r="AN87" s="386">
        <v>0</v>
      </c>
      <c r="AO87" s="386">
        <v>0</v>
      </c>
      <c r="AP87" s="386">
        <v>0</v>
      </c>
      <c r="AQ87" s="386">
        <v>127</v>
      </c>
      <c r="AR87" s="386">
        <v>0</v>
      </c>
      <c r="AS87" s="386">
        <v>23</v>
      </c>
      <c r="AT87" s="386">
        <v>104</v>
      </c>
      <c r="AU87" s="386">
        <v>104</v>
      </c>
      <c r="AV87" s="386">
        <v>0</v>
      </c>
      <c r="AW87" s="386">
        <v>0</v>
      </c>
      <c r="AX87" s="386">
        <v>0</v>
      </c>
      <c r="AY87" s="386">
        <v>104</v>
      </c>
      <c r="AZ87" s="386">
        <v>0</v>
      </c>
      <c r="BA87" s="386">
        <v>0</v>
      </c>
      <c r="BB87" s="386">
        <v>0</v>
      </c>
      <c r="BC87" s="386">
        <v>0</v>
      </c>
      <c r="BD87" s="386">
        <v>221</v>
      </c>
      <c r="BE87" s="386">
        <v>128</v>
      </c>
      <c r="BF87" s="386">
        <v>8</v>
      </c>
      <c r="BG87" s="386">
        <v>83</v>
      </c>
      <c r="BH87" s="386">
        <v>83</v>
      </c>
      <c r="BI87" s="386">
        <v>0</v>
      </c>
      <c r="BJ87" s="386">
        <v>0</v>
      </c>
      <c r="BK87" s="386">
        <v>0</v>
      </c>
      <c r="BL87" s="386">
        <v>83</v>
      </c>
      <c r="BM87" s="386">
        <v>0</v>
      </c>
      <c r="BN87" s="386">
        <v>0</v>
      </c>
      <c r="BO87" s="386">
        <v>0</v>
      </c>
      <c r="BP87" s="386">
        <v>2</v>
      </c>
      <c r="BQ87" s="386">
        <v>25</v>
      </c>
      <c r="BR87" s="386">
        <v>2</v>
      </c>
      <c r="BS87" s="386">
        <v>0</v>
      </c>
      <c r="BT87" s="386">
        <v>13</v>
      </c>
      <c r="BU87" s="386">
        <v>13</v>
      </c>
      <c r="BV87" s="386">
        <v>0</v>
      </c>
      <c r="BW87" s="386">
        <v>0</v>
      </c>
      <c r="BX87" s="386">
        <v>0</v>
      </c>
      <c r="BY87" s="386">
        <v>13</v>
      </c>
      <c r="BZ87" s="386">
        <v>0</v>
      </c>
      <c r="CA87" s="386">
        <v>0</v>
      </c>
      <c r="CB87" s="386">
        <v>0</v>
      </c>
      <c r="CC87" s="386">
        <v>10</v>
      </c>
      <c r="CD87" s="386">
        <v>30</v>
      </c>
      <c r="CE87" s="386">
        <v>28</v>
      </c>
      <c r="CF87" s="386">
        <v>0</v>
      </c>
      <c r="CG87" s="386">
        <v>2</v>
      </c>
      <c r="CH87" s="386">
        <v>2</v>
      </c>
      <c r="CI87" s="386">
        <v>0</v>
      </c>
      <c r="CJ87" s="386">
        <v>0</v>
      </c>
      <c r="CK87" s="386">
        <v>0</v>
      </c>
      <c r="CL87" s="386">
        <v>2</v>
      </c>
      <c r="CM87" s="386">
        <v>0</v>
      </c>
      <c r="CN87" s="386">
        <v>0</v>
      </c>
      <c r="CO87" s="386">
        <v>0</v>
      </c>
      <c r="CP87" s="386">
        <v>0</v>
      </c>
      <c r="CQ87" s="386">
        <v>9</v>
      </c>
    </row>
    <row r="88" spans="1:95">
      <c r="A88" s="385"/>
      <c r="B88" s="397" t="s">
        <v>1393</v>
      </c>
      <c r="C88" s="386">
        <v>5350</v>
      </c>
      <c r="D88" s="386">
        <v>5328</v>
      </c>
      <c r="E88" s="386">
        <v>3482</v>
      </c>
      <c r="F88" s="386">
        <v>130</v>
      </c>
      <c r="G88" s="386">
        <v>1707</v>
      </c>
      <c r="H88" s="386">
        <v>458</v>
      </c>
      <c r="I88" s="386">
        <v>665</v>
      </c>
      <c r="J88" s="386">
        <v>584</v>
      </c>
      <c r="K88" s="386">
        <v>0</v>
      </c>
      <c r="L88" s="386">
        <v>977</v>
      </c>
      <c r="M88" s="386">
        <v>546</v>
      </c>
      <c r="N88" s="386">
        <v>184</v>
      </c>
      <c r="O88" s="386">
        <v>0</v>
      </c>
      <c r="P88" s="386">
        <v>9</v>
      </c>
      <c r="Q88" s="386">
        <v>5263</v>
      </c>
      <c r="R88" s="386">
        <v>3431</v>
      </c>
      <c r="S88" s="386">
        <v>125</v>
      </c>
      <c r="T88" s="386">
        <v>1698</v>
      </c>
      <c r="U88" s="386">
        <v>454</v>
      </c>
      <c r="V88" s="386">
        <v>661</v>
      </c>
      <c r="W88" s="386">
        <v>583</v>
      </c>
      <c r="X88" s="386">
        <v>0</v>
      </c>
      <c r="Y88" s="386">
        <v>971</v>
      </c>
      <c r="Z88" s="386">
        <v>543</v>
      </c>
      <c r="AA88" s="386">
        <v>184</v>
      </c>
      <c r="AB88" s="386">
        <v>0</v>
      </c>
      <c r="AC88" s="386">
        <v>9</v>
      </c>
      <c r="AD88" s="386">
        <v>3106</v>
      </c>
      <c r="AE88" s="386">
        <v>3085</v>
      </c>
      <c r="AF88" s="386">
        <v>4</v>
      </c>
      <c r="AG88" s="386">
        <v>17</v>
      </c>
      <c r="AH88" s="386">
        <v>8</v>
      </c>
      <c r="AI88" s="386">
        <v>4</v>
      </c>
      <c r="AJ88" s="386">
        <v>5</v>
      </c>
      <c r="AK88" s="386">
        <v>0</v>
      </c>
      <c r="AL88" s="386">
        <v>12</v>
      </c>
      <c r="AM88" s="386">
        <v>1</v>
      </c>
      <c r="AN88" s="386">
        <v>4</v>
      </c>
      <c r="AO88" s="386">
        <v>0</v>
      </c>
      <c r="AP88" s="386">
        <v>0</v>
      </c>
      <c r="AQ88" s="386">
        <v>236</v>
      </c>
      <c r="AR88" s="386">
        <v>0</v>
      </c>
      <c r="AS88" s="386">
        <v>0</v>
      </c>
      <c r="AT88" s="386">
        <v>236</v>
      </c>
      <c r="AU88" s="386">
        <v>0</v>
      </c>
      <c r="AV88" s="386">
        <v>0</v>
      </c>
      <c r="AW88" s="386">
        <v>236</v>
      </c>
      <c r="AX88" s="386">
        <v>0</v>
      </c>
      <c r="AY88" s="386">
        <v>60</v>
      </c>
      <c r="AZ88" s="386">
        <v>124</v>
      </c>
      <c r="BA88" s="386">
        <v>52</v>
      </c>
      <c r="BB88" s="386">
        <v>0</v>
      </c>
      <c r="BC88" s="386">
        <v>0</v>
      </c>
      <c r="BD88" s="386">
        <v>1715</v>
      </c>
      <c r="BE88" s="386">
        <v>329</v>
      </c>
      <c r="BF88" s="386">
        <v>112</v>
      </c>
      <c r="BG88" s="386">
        <v>1266</v>
      </c>
      <c r="BH88" s="386">
        <v>432</v>
      </c>
      <c r="BI88" s="386">
        <v>560</v>
      </c>
      <c r="BJ88" s="386">
        <v>274</v>
      </c>
      <c r="BK88" s="386">
        <v>0</v>
      </c>
      <c r="BL88" s="386">
        <v>830</v>
      </c>
      <c r="BM88" s="386">
        <v>336</v>
      </c>
      <c r="BN88" s="386">
        <v>100</v>
      </c>
      <c r="BO88" s="386">
        <v>0</v>
      </c>
      <c r="BP88" s="386">
        <v>8</v>
      </c>
      <c r="BQ88" s="386">
        <v>206</v>
      </c>
      <c r="BR88" s="386">
        <v>17</v>
      </c>
      <c r="BS88" s="386">
        <v>9</v>
      </c>
      <c r="BT88" s="386">
        <v>179</v>
      </c>
      <c r="BU88" s="386">
        <v>14</v>
      </c>
      <c r="BV88" s="386">
        <v>97</v>
      </c>
      <c r="BW88" s="386">
        <v>68</v>
      </c>
      <c r="BX88" s="386">
        <v>0</v>
      </c>
      <c r="BY88" s="386">
        <v>69</v>
      </c>
      <c r="BZ88" s="386">
        <v>82</v>
      </c>
      <c r="CA88" s="386">
        <v>28</v>
      </c>
      <c r="CB88" s="386">
        <v>0</v>
      </c>
      <c r="CC88" s="386">
        <v>1</v>
      </c>
      <c r="CD88" s="386">
        <v>65</v>
      </c>
      <c r="CE88" s="386">
        <v>51</v>
      </c>
      <c r="CF88" s="386">
        <v>5</v>
      </c>
      <c r="CG88" s="386">
        <v>9</v>
      </c>
      <c r="CH88" s="386">
        <v>4</v>
      </c>
      <c r="CI88" s="386">
        <v>4</v>
      </c>
      <c r="CJ88" s="386">
        <v>1</v>
      </c>
      <c r="CK88" s="386">
        <v>0</v>
      </c>
      <c r="CL88" s="386">
        <v>6</v>
      </c>
      <c r="CM88" s="386">
        <v>3</v>
      </c>
      <c r="CN88" s="386">
        <v>0</v>
      </c>
      <c r="CO88" s="386">
        <v>0</v>
      </c>
      <c r="CP88" s="386">
        <v>0</v>
      </c>
      <c r="CQ88" s="386">
        <v>22</v>
      </c>
    </row>
    <row r="89" spans="1:95">
      <c r="A89" s="385"/>
      <c r="B89" s="397" t="s">
        <v>1394</v>
      </c>
      <c r="C89" s="386">
        <v>13789</v>
      </c>
      <c r="D89" s="386">
        <v>13765</v>
      </c>
      <c r="E89" s="386">
        <v>9549</v>
      </c>
      <c r="F89" s="386">
        <v>239</v>
      </c>
      <c r="G89" s="386">
        <v>3955</v>
      </c>
      <c r="H89" s="386">
        <v>1740</v>
      </c>
      <c r="I89" s="386">
        <v>1766</v>
      </c>
      <c r="J89" s="386">
        <v>225</v>
      </c>
      <c r="K89" s="386">
        <v>224</v>
      </c>
      <c r="L89" s="386">
        <v>2744</v>
      </c>
      <c r="M89" s="386">
        <v>1026</v>
      </c>
      <c r="N89" s="386">
        <v>163</v>
      </c>
      <c r="O89" s="386">
        <v>22</v>
      </c>
      <c r="P89" s="386">
        <v>22</v>
      </c>
      <c r="Q89" s="386">
        <v>13651</v>
      </c>
      <c r="R89" s="386">
        <v>9461</v>
      </c>
      <c r="S89" s="386">
        <v>238</v>
      </c>
      <c r="T89" s="386">
        <v>3930</v>
      </c>
      <c r="U89" s="386">
        <v>1728</v>
      </c>
      <c r="V89" s="386">
        <v>1757</v>
      </c>
      <c r="W89" s="386">
        <v>225</v>
      </c>
      <c r="X89" s="386">
        <v>220</v>
      </c>
      <c r="Y89" s="386">
        <v>2728</v>
      </c>
      <c r="Z89" s="386">
        <v>1021</v>
      </c>
      <c r="AA89" s="386">
        <v>159</v>
      </c>
      <c r="AB89" s="386">
        <v>22</v>
      </c>
      <c r="AC89" s="386">
        <v>22</v>
      </c>
      <c r="AD89" s="386">
        <v>8585</v>
      </c>
      <c r="AE89" s="386">
        <v>8308</v>
      </c>
      <c r="AF89" s="386">
        <v>1</v>
      </c>
      <c r="AG89" s="386">
        <v>268</v>
      </c>
      <c r="AH89" s="386">
        <v>29</v>
      </c>
      <c r="AI89" s="386">
        <v>53</v>
      </c>
      <c r="AJ89" s="386">
        <v>0</v>
      </c>
      <c r="AK89" s="386">
        <v>186</v>
      </c>
      <c r="AL89" s="386">
        <v>91</v>
      </c>
      <c r="AM89" s="386">
        <v>83</v>
      </c>
      <c r="AN89" s="386">
        <v>74</v>
      </c>
      <c r="AO89" s="386">
        <v>20</v>
      </c>
      <c r="AP89" s="386">
        <v>8</v>
      </c>
      <c r="AQ89" s="386">
        <v>941</v>
      </c>
      <c r="AR89" s="386">
        <v>0</v>
      </c>
      <c r="AS89" s="386">
        <v>78</v>
      </c>
      <c r="AT89" s="386">
        <v>863</v>
      </c>
      <c r="AU89" s="386">
        <v>35</v>
      </c>
      <c r="AV89" s="386">
        <v>828</v>
      </c>
      <c r="AW89" s="386">
        <v>0</v>
      </c>
      <c r="AX89" s="386">
        <v>0</v>
      </c>
      <c r="AY89" s="386">
        <v>427</v>
      </c>
      <c r="AZ89" s="386">
        <v>436</v>
      </c>
      <c r="BA89" s="386">
        <v>0</v>
      </c>
      <c r="BB89" s="386">
        <v>0</v>
      </c>
      <c r="BC89" s="386">
        <v>0</v>
      </c>
      <c r="BD89" s="386">
        <v>4028</v>
      </c>
      <c r="BE89" s="386">
        <v>1110</v>
      </c>
      <c r="BF89" s="386">
        <v>158</v>
      </c>
      <c r="BG89" s="386">
        <v>2749</v>
      </c>
      <c r="BH89" s="386">
        <v>1643</v>
      </c>
      <c r="BI89" s="386">
        <v>872</v>
      </c>
      <c r="BJ89" s="386">
        <v>201</v>
      </c>
      <c r="BK89" s="386">
        <v>33</v>
      </c>
      <c r="BL89" s="386">
        <v>2177</v>
      </c>
      <c r="BM89" s="386">
        <v>495</v>
      </c>
      <c r="BN89" s="386">
        <v>75</v>
      </c>
      <c r="BO89" s="386">
        <v>2</v>
      </c>
      <c r="BP89" s="386">
        <v>11</v>
      </c>
      <c r="BQ89" s="386">
        <v>97</v>
      </c>
      <c r="BR89" s="386">
        <v>43</v>
      </c>
      <c r="BS89" s="386">
        <v>1</v>
      </c>
      <c r="BT89" s="386">
        <v>50</v>
      </c>
      <c r="BU89" s="386">
        <v>21</v>
      </c>
      <c r="BV89" s="386">
        <v>4</v>
      </c>
      <c r="BW89" s="386">
        <v>24</v>
      </c>
      <c r="BX89" s="386">
        <v>1</v>
      </c>
      <c r="BY89" s="386">
        <v>33</v>
      </c>
      <c r="BZ89" s="386">
        <v>7</v>
      </c>
      <c r="CA89" s="386">
        <v>10</v>
      </c>
      <c r="CB89" s="386">
        <v>0</v>
      </c>
      <c r="CC89" s="386">
        <v>3</v>
      </c>
      <c r="CD89" s="386">
        <v>114</v>
      </c>
      <c r="CE89" s="386">
        <v>88</v>
      </c>
      <c r="CF89" s="386">
        <v>1</v>
      </c>
      <c r="CG89" s="386">
        <v>25</v>
      </c>
      <c r="CH89" s="386">
        <v>12</v>
      </c>
      <c r="CI89" s="386">
        <v>9</v>
      </c>
      <c r="CJ89" s="386">
        <v>0</v>
      </c>
      <c r="CK89" s="386">
        <v>4</v>
      </c>
      <c r="CL89" s="386">
        <v>16</v>
      </c>
      <c r="CM89" s="386">
        <v>5</v>
      </c>
      <c r="CN89" s="386">
        <v>4</v>
      </c>
      <c r="CO89" s="386">
        <v>0</v>
      </c>
      <c r="CP89" s="386">
        <v>0</v>
      </c>
      <c r="CQ89" s="386">
        <v>24</v>
      </c>
    </row>
    <row r="90" spans="1:95">
      <c r="A90" s="385"/>
      <c r="B90" s="397" t="s">
        <v>1395</v>
      </c>
      <c r="C90" s="386">
        <v>5976</v>
      </c>
      <c r="D90" s="386">
        <v>5883</v>
      </c>
      <c r="E90" s="386">
        <v>4806</v>
      </c>
      <c r="F90" s="386">
        <v>205</v>
      </c>
      <c r="G90" s="386">
        <v>861</v>
      </c>
      <c r="H90" s="386">
        <v>832</v>
      </c>
      <c r="I90" s="386">
        <v>29</v>
      </c>
      <c r="J90" s="386">
        <v>0</v>
      </c>
      <c r="K90" s="386">
        <v>0</v>
      </c>
      <c r="L90" s="386">
        <v>841</v>
      </c>
      <c r="M90" s="386">
        <v>20</v>
      </c>
      <c r="N90" s="386">
        <v>0</v>
      </c>
      <c r="O90" s="386">
        <v>0</v>
      </c>
      <c r="P90" s="386">
        <v>11</v>
      </c>
      <c r="Q90" s="386">
        <v>5819</v>
      </c>
      <c r="R90" s="386">
        <v>4746</v>
      </c>
      <c r="S90" s="386">
        <v>204</v>
      </c>
      <c r="T90" s="386">
        <v>859</v>
      </c>
      <c r="U90" s="386">
        <v>831</v>
      </c>
      <c r="V90" s="386">
        <v>28</v>
      </c>
      <c r="W90" s="386">
        <v>0</v>
      </c>
      <c r="X90" s="386">
        <v>0</v>
      </c>
      <c r="Y90" s="386">
        <v>840</v>
      </c>
      <c r="Z90" s="386">
        <v>19</v>
      </c>
      <c r="AA90" s="386">
        <v>0</v>
      </c>
      <c r="AB90" s="386">
        <v>0</v>
      </c>
      <c r="AC90" s="386">
        <v>10</v>
      </c>
      <c r="AD90" s="386">
        <v>4129</v>
      </c>
      <c r="AE90" s="386">
        <v>4114</v>
      </c>
      <c r="AF90" s="386">
        <v>5</v>
      </c>
      <c r="AG90" s="386">
        <v>8</v>
      </c>
      <c r="AH90" s="386">
        <v>7</v>
      </c>
      <c r="AI90" s="386">
        <v>1</v>
      </c>
      <c r="AJ90" s="386">
        <v>0</v>
      </c>
      <c r="AK90" s="386">
        <v>0</v>
      </c>
      <c r="AL90" s="386">
        <v>8</v>
      </c>
      <c r="AM90" s="386">
        <v>0</v>
      </c>
      <c r="AN90" s="386">
        <v>0</v>
      </c>
      <c r="AO90" s="386">
        <v>0</v>
      </c>
      <c r="AP90" s="386">
        <v>2</v>
      </c>
      <c r="AQ90" s="386">
        <v>129</v>
      </c>
      <c r="AR90" s="386">
        <v>19</v>
      </c>
      <c r="AS90" s="386">
        <v>110</v>
      </c>
      <c r="AT90" s="386">
        <v>0</v>
      </c>
      <c r="AU90" s="386">
        <v>0</v>
      </c>
      <c r="AV90" s="386">
        <v>0</v>
      </c>
      <c r="AW90" s="386">
        <v>0</v>
      </c>
      <c r="AX90" s="386">
        <v>0</v>
      </c>
      <c r="AY90" s="386">
        <v>0</v>
      </c>
      <c r="AZ90" s="386">
        <v>0</v>
      </c>
      <c r="BA90" s="386">
        <v>0</v>
      </c>
      <c r="BB90" s="386">
        <v>0</v>
      </c>
      <c r="BC90" s="386">
        <v>0</v>
      </c>
      <c r="BD90" s="386">
        <v>1464</v>
      </c>
      <c r="BE90" s="386">
        <v>589</v>
      </c>
      <c r="BF90" s="386">
        <v>63</v>
      </c>
      <c r="BG90" s="386">
        <v>804</v>
      </c>
      <c r="BH90" s="386">
        <v>789</v>
      </c>
      <c r="BI90" s="386">
        <v>15</v>
      </c>
      <c r="BJ90" s="386">
        <v>0</v>
      </c>
      <c r="BK90" s="386">
        <v>0</v>
      </c>
      <c r="BL90" s="386">
        <v>792</v>
      </c>
      <c r="BM90" s="386">
        <v>12</v>
      </c>
      <c r="BN90" s="386">
        <v>0</v>
      </c>
      <c r="BO90" s="386">
        <v>0</v>
      </c>
      <c r="BP90" s="386">
        <v>8</v>
      </c>
      <c r="BQ90" s="386">
        <v>97</v>
      </c>
      <c r="BR90" s="386">
        <v>24</v>
      </c>
      <c r="BS90" s="386">
        <v>26</v>
      </c>
      <c r="BT90" s="386">
        <v>47</v>
      </c>
      <c r="BU90" s="386">
        <v>35</v>
      </c>
      <c r="BV90" s="386">
        <v>12</v>
      </c>
      <c r="BW90" s="386">
        <v>0</v>
      </c>
      <c r="BX90" s="386">
        <v>0</v>
      </c>
      <c r="BY90" s="386">
        <v>40</v>
      </c>
      <c r="BZ90" s="386">
        <v>7</v>
      </c>
      <c r="CA90" s="386">
        <v>0</v>
      </c>
      <c r="CB90" s="386">
        <v>0</v>
      </c>
      <c r="CC90" s="386">
        <v>0</v>
      </c>
      <c r="CD90" s="386">
        <v>64</v>
      </c>
      <c r="CE90" s="386">
        <v>60</v>
      </c>
      <c r="CF90" s="386">
        <v>1</v>
      </c>
      <c r="CG90" s="386">
        <v>2</v>
      </c>
      <c r="CH90" s="386">
        <v>1</v>
      </c>
      <c r="CI90" s="386">
        <v>1</v>
      </c>
      <c r="CJ90" s="386">
        <v>0</v>
      </c>
      <c r="CK90" s="386">
        <v>0</v>
      </c>
      <c r="CL90" s="386">
        <v>1</v>
      </c>
      <c r="CM90" s="386">
        <v>1</v>
      </c>
      <c r="CN90" s="386">
        <v>0</v>
      </c>
      <c r="CO90" s="386">
        <v>0</v>
      </c>
      <c r="CP90" s="386">
        <v>1</v>
      </c>
      <c r="CQ90" s="386">
        <v>93</v>
      </c>
    </row>
    <row r="91" spans="1:95">
      <c r="A91" s="385"/>
      <c r="B91" s="397" t="s">
        <v>1396</v>
      </c>
      <c r="C91" s="386">
        <v>4385</v>
      </c>
      <c r="D91" s="386">
        <v>4335</v>
      </c>
      <c r="E91" s="386">
        <v>3805</v>
      </c>
      <c r="F91" s="386">
        <v>59</v>
      </c>
      <c r="G91" s="386">
        <v>460</v>
      </c>
      <c r="H91" s="386">
        <v>249</v>
      </c>
      <c r="I91" s="386">
        <v>211</v>
      </c>
      <c r="J91" s="386">
        <v>0</v>
      </c>
      <c r="K91" s="386">
        <v>0</v>
      </c>
      <c r="L91" s="386">
        <v>339</v>
      </c>
      <c r="M91" s="386">
        <v>121</v>
      </c>
      <c r="N91" s="386">
        <v>0</v>
      </c>
      <c r="O91" s="386">
        <v>0</v>
      </c>
      <c r="P91" s="386">
        <v>11</v>
      </c>
      <c r="Q91" s="386">
        <v>4323</v>
      </c>
      <c r="R91" s="386">
        <v>3795</v>
      </c>
      <c r="S91" s="386">
        <v>59</v>
      </c>
      <c r="T91" s="386">
        <v>458</v>
      </c>
      <c r="U91" s="386">
        <v>248</v>
      </c>
      <c r="V91" s="386">
        <v>210</v>
      </c>
      <c r="W91" s="386">
        <v>0</v>
      </c>
      <c r="X91" s="386">
        <v>0</v>
      </c>
      <c r="Y91" s="386">
        <v>337</v>
      </c>
      <c r="Z91" s="386">
        <v>121</v>
      </c>
      <c r="AA91" s="386">
        <v>0</v>
      </c>
      <c r="AB91" s="386">
        <v>0</v>
      </c>
      <c r="AC91" s="386">
        <v>11</v>
      </c>
      <c r="AD91" s="386">
        <v>3546</v>
      </c>
      <c r="AE91" s="386">
        <v>3541</v>
      </c>
      <c r="AF91" s="386">
        <v>2</v>
      </c>
      <c r="AG91" s="386">
        <v>0</v>
      </c>
      <c r="AH91" s="386">
        <v>0</v>
      </c>
      <c r="AI91" s="386">
        <v>0</v>
      </c>
      <c r="AJ91" s="386">
        <v>0</v>
      </c>
      <c r="AK91" s="386">
        <v>0</v>
      </c>
      <c r="AL91" s="386">
        <v>0</v>
      </c>
      <c r="AM91" s="386">
        <v>0</v>
      </c>
      <c r="AN91" s="386">
        <v>0</v>
      </c>
      <c r="AO91" s="386">
        <v>0</v>
      </c>
      <c r="AP91" s="386">
        <v>3</v>
      </c>
      <c r="AQ91" s="386">
        <v>208</v>
      </c>
      <c r="AR91" s="386">
        <v>0</v>
      </c>
      <c r="AS91" s="386">
        <v>0</v>
      </c>
      <c r="AT91" s="386">
        <v>208</v>
      </c>
      <c r="AU91" s="386">
        <v>0</v>
      </c>
      <c r="AV91" s="386">
        <v>208</v>
      </c>
      <c r="AW91" s="386">
        <v>0</v>
      </c>
      <c r="AX91" s="386">
        <v>0</v>
      </c>
      <c r="AY91" s="386">
        <v>89</v>
      </c>
      <c r="AZ91" s="386">
        <v>119</v>
      </c>
      <c r="BA91" s="386">
        <v>0</v>
      </c>
      <c r="BB91" s="386">
        <v>0</v>
      </c>
      <c r="BC91" s="386">
        <v>0</v>
      </c>
      <c r="BD91" s="386">
        <v>553</v>
      </c>
      <c r="BE91" s="386">
        <v>246</v>
      </c>
      <c r="BF91" s="386">
        <v>57</v>
      </c>
      <c r="BG91" s="386">
        <v>249</v>
      </c>
      <c r="BH91" s="386">
        <v>247</v>
      </c>
      <c r="BI91" s="386">
        <v>2</v>
      </c>
      <c r="BJ91" s="386">
        <v>0</v>
      </c>
      <c r="BK91" s="386">
        <v>0</v>
      </c>
      <c r="BL91" s="386">
        <v>247</v>
      </c>
      <c r="BM91" s="386">
        <v>2</v>
      </c>
      <c r="BN91" s="386">
        <v>0</v>
      </c>
      <c r="BO91" s="386">
        <v>0</v>
      </c>
      <c r="BP91" s="386">
        <v>1</v>
      </c>
      <c r="BQ91" s="386">
        <v>16</v>
      </c>
      <c r="BR91" s="386">
        <v>8</v>
      </c>
      <c r="BS91" s="386">
        <v>0</v>
      </c>
      <c r="BT91" s="386">
        <v>1</v>
      </c>
      <c r="BU91" s="386">
        <v>1</v>
      </c>
      <c r="BV91" s="386">
        <v>0</v>
      </c>
      <c r="BW91" s="386">
        <v>0</v>
      </c>
      <c r="BX91" s="386">
        <v>0</v>
      </c>
      <c r="BY91" s="386">
        <v>1</v>
      </c>
      <c r="BZ91" s="386">
        <v>0</v>
      </c>
      <c r="CA91" s="386">
        <v>0</v>
      </c>
      <c r="CB91" s="386">
        <v>0</v>
      </c>
      <c r="CC91" s="386">
        <v>7</v>
      </c>
      <c r="CD91" s="386">
        <v>12</v>
      </c>
      <c r="CE91" s="386">
        <v>10</v>
      </c>
      <c r="CF91" s="386">
        <v>0</v>
      </c>
      <c r="CG91" s="386">
        <v>2</v>
      </c>
      <c r="CH91" s="386">
        <v>1</v>
      </c>
      <c r="CI91" s="386">
        <v>1</v>
      </c>
      <c r="CJ91" s="386">
        <v>0</v>
      </c>
      <c r="CK91" s="386">
        <v>0</v>
      </c>
      <c r="CL91" s="386">
        <v>2</v>
      </c>
      <c r="CM91" s="386">
        <v>0</v>
      </c>
      <c r="CN91" s="386">
        <v>0</v>
      </c>
      <c r="CO91" s="386">
        <v>0</v>
      </c>
      <c r="CP91" s="386">
        <v>0</v>
      </c>
      <c r="CQ91" s="386">
        <v>50</v>
      </c>
    </row>
    <row r="92" spans="1:95">
      <c r="A92" s="385"/>
      <c r="B92" s="397" t="s">
        <v>1397</v>
      </c>
      <c r="C92" s="386">
        <v>2279</v>
      </c>
      <c r="D92" s="386">
        <v>2268</v>
      </c>
      <c r="E92" s="386">
        <v>2161</v>
      </c>
      <c r="F92" s="386">
        <v>42</v>
      </c>
      <c r="G92" s="386">
        <v>64</v>
      </c>
      <c r="H92" s="386">
        <v>36</v>
      </c>
      <c r="I92" s="386">
        <v>28</v>
      </c>
      <c r="J92" s="386">
        <v>0</v>
      </c>
      <c r="K92" s="386">
        <v>0</v>
      </c>
      <c r="L92" s="386">
        <v>57</v>
      </c>
      <c r="M92" s="386">
        <v>7</v>
      </c>
      <c r="N92" s="386">
        <v>0</v>
      </c>
      <c r="O92" s="386">
        <v>0</v>
      </c>
      <c r="P92" s="386">
        <v>1</v>
      </c>
      <c r="Q92" s="386">
        <v>2253</v>
      </c>
      <c r="R92" s="386">
        <v>2146</v>
      </c>
      <c r="S92" s="386">
        <v>42</v>
      </c>
      <c r="T92" s="386">
        <v>64</v>
      </c>
      <c r="U92" s="386">
        <v>36</v>
      </c>
      <c r="V92" s="386">
        <v>28</v>
      </c>
      <c r="W92" s="386">
        <v>0</v>
      </c>
      <c r="X92" s="386">
        <v>0</v>
      </c>
      <c r="Y92" s="386">
        <v>57</v>
      </c>
      <c r="Z92" s="386">
        <v>7</v>
      </c>
      <c r="AA92" s="386">
        <v>0</v>
      </c>
      <c r="AB92" s="386">
        <v>0</v>
      </c>
      <c r="AC92" s="386">
        <v>1</v>
      </c>
      <c r="AD92" s="386">
        <v>2129</v>
      </c>
      <c r="AE92" s="386">
        <v>2125</v>
      </c>
      <c r="AF92" s="386">
        <v>3</v>
      </c>
      <c r="AG92" s="386">
        <v>0</v>
      </c>
      <c r="AH92" s="386">
        <v>0</v>
      </c>
      <c r="AI92" s="386">
        <v>0</v>
      </c>
      <c r="AJ92" s="386">
        <v>0</v>
      </c>
      <c r="AK92" s="386">
        <v>0</v>
      </c>
      <c r="AL92" s="386">
        <v>0</v>
      </c>
      <c r="AM92" s="386">
        <v>0</v>
      </c>
      <c r="AN92" s="386">
        <v>0</v>
      </c>
      <c r="AO92" s="386">
        <v>0</v>
      </c>
      <c r="AP92" s="386">
        <v>1</v>
      </c>
      <c r="AQ92" s="386">
        <v>40</v>
      </c>
      <c r="AR92" s="386">
        <v>1</v>
      </c>
      <c r="AS92" s="386">
        <v>39</v>
      </c>
      <c r="AT92" s="386">
        <v>0</v>
      </c>
      <c r="AU92" s="386">
        <v>0</v>
      </c>
      <c r="AV92" s="386">
        <v>0</v>
      </c>
      <c r="AW92" s="386">
        <v>0</v>
      </c>
      <c r="AX92" s="386">
        <v>0</v>
      </c>
      <c r="AY92" s="386">
        <v>0</v>
      </c>
      <c r="AZ92" s="386">
        <v>0</v>
      </c>
      <c r="BA92" s="386">
        <v>0</v>
      </c>
      <c r="BB92" s="386">
        <v>0</v>
      </c>
      <c r="BC92" s="386">
        <v>0</v>
      </c>
      <c r="BD92" s="386">
        <v>77</v>
      </c>
      <c r="BE92" s="386">
        <v>17</v>
      </c>
      <c r="BF92" s="386">
        <v>0</v>
      </c>
      <c r="BG92" s="386">
        <v>60</v>
      </c>
      <c r="BH92" s="386">
        <v>36</v>
      </c>
      <c r="BI92" s="386">
        <v>24</v>
      </c>
      <c r="BJ92" s="386">
        <v>0</v>
      </c>
      <c r="BK92" s="386">
        <v>0</v>
      </c>
      <c r="BL92" s="386">
        <v>53</v>
      </c>
      <c r="BM92" s="386">
        <v>7</v>
      </c>
      <c r="BN92" s="386">
        <v>0</v>
      </c>
      <c r="BO92" s="386">
        <v>0</v>
      </c>
      <c r="BP92" s="386">
        <v>0</v>
      </c>
      <c r="BQ92" s="386">
        <v>7</v>
      </c>
      <c r="BR92" s="386">
        <v>3</v>
      </c>
      <c r="BS92" s="386">
        <v>0</v>
      </c>
      <c r="BT92" s="386">
        <v>4</v>
      </c>
      <c r="BU92" s="386">
        <v>0</v>
      </c>
      <c r="BV92" s="386">
        <v>4</v>
      </c>
      <c r="BW92" s="386">
        <v>0</v>
      </c>
      <c r="BX92" s="386">
        <v>0</v>
      </c>
      <c r="BY92" s="386">
        <v>4</v>
      </c>
      <c r="BZ92" s="386">
        <v>0</v>
      </c>
      <c r="CA92" s="386">
        <v>0</v>
      </c>
      <c r="CB92" s="386">
        <v>0</v>
      </c>
      <c r="CC92" s="386">
        <v>0</v>
      </c>
      <c r="CD92" s="386">
        <v>15</v>
      </c>
      <c r="CE92" s="386">
        <v>15</v>
      </c>
      <c r="CF92" s="386">
        <v>0</v>
      </c>
      <c r="CG92" s="386">
        <v>0</v>
      </c>
      <c r="CH92" s="386">
        <v>0</v>
      </c>
      <c r="CI92" s="386">
        <v>0</v>
      </c>
      <c r="CJ92" s="386">
        <v>0</v>
      </c>
      <c r="CK92" s="386">
        <v>0</v>
      </c>
      <c r="CL92" s="386">
        <v>0</v>
      </c>
      <c r="CM92" s="386">
        <v>0</v>
      </c>
      <c r="CN92" s="386">
        <v>0</v>
      </c>
      <c r="CO92" s="386">
        <v>0</v>
      </c>
      <c r="CP92" s="386">
        <v>0</v>
      </c>
      <c r="CQ92" s="386">
        <v>11</v>
      </c>
    </row>
    <row r="93" spans="1:95">
      <c r="A93" s="385"/>
      <c r="B93" s="397" t="s">
        <v>1398</v>
      </c>
      <c r="C93" s="386">
        <v>8897</v>
      </c>
      <c r="D93" s="386">
        <v>8889</v>
      </c>
      <c r="E93" s="386">
        <v>5388</v>
      </c>
      <c r="F93" s="386">
        <v>172</v>
      </c>
      <c r="G93" s="386">
        <v>3309</v>
      </c>
      <c r="H93" s="386">
        <v>1325</v>
      </c>
      <c r="I93" s="386">
        <v>1662</v>
      </c>
      <c r="J93" s="386">
        <v>322</v>
      </c>
      <c r="K93" s="386">
        <v>0</v>
      </c>
      <c r="L93" s="386">
        <v>2244</v>
      </c>
      <c r="M93" s="386">
        <v>941</v>
      </c>
      <c r="N93" s="386">
        <v>124</v>
      </c>
      <c r="O93" s="386">
        <v>0</v>
      </c>
      <c r="P93" s="386">
        <v>20</v>
      </c>
      <c r="Q93" s="386">
        <v>8759</v>
      </c>
      <c r="R93" s="386">
        <v>5285</v>
      </c>
      <c r="S93" s="386">
        <v>171</v>
      </c>
      <c r="T93" s="386">
        <v>3283</v>
      </c>
      <c r="U93" s="386">
        <v>1299</v>
      </c>
      <c r="V93" s="386">
        <v>1662</v>
      </c>
      <c r="W93" s="386">
        <v>322</v>
      </c>
      <c r="X93" s="386">
        <v>0</v>
      </c>
      <c r="Y93" s="386">
        <v>2218</v>
      </c>
      <c r="Z93" s="386">
        <v>941</v>
      </c>
      <c r="AA93" s="386">
        <v>124</v>
      </c>
      <c r="AB93" s="386">
        <v>0</v>
      </c>
      <c r="AC93" s="386">
        <v>20</v>
      </c>
      <c r="AD93" s="386">
        <v>4908</v>
      </c>
      <c r="AE93" s="386">
        <v>4459</v>
      </c>
      <c r="AF93" s="386">
        <v>3</v>
      </c>
      <c r="AG93" s="386">
        <v>446</v>
      </c>
      <c r="AH93" s="386">
        <v>21</v>
      </c>
      <c r="AI93" s="386">
        <v>158</v>
      </c>
      <c r="AJ93" s="386">
        <v>267</v>
      </c>
      <c r="AK93" s="386">
        <v>0</v>
      </c>
      <c r="AL93" s="386">
        <v>146</v>
      </c>
      <c r="AM93" s="386">
        <v>204</v>
      </c>
      <c r="AN93" s="386">
        <v>96</v>
      </c>
      <c r="AO93" s="386">
        <v>0</v>
      </c>
      <c r="AP93" s="386">
        <v>0</v>
      </c>
      <c r="AQ93" s="386">
        <v>60</v>
      </c>
      <c r="AR93" s="386">
        <v>5</v>
      </c>
      <c r="AS93" s="386">
        <v>13</v>
      </c>
      <c r="AT93" s="386">
        <v>42</v>
      </c>
      <c r="AU93" s="386">
        <v>0</v>
      </c>
      <c r="AV93" s="386">
        <v>42</v>
      </c>
      <c r="AW93" s="386">
        <v>0</v>
      </c>
      <c r="AX93" s="386">
        <v>0</v>
      </c>
      <c r="AY93" s="386">
        <v>21</v>
      </c>
      <c r="AZ93" s="386">
        <v>21</v>
      </c>
      <c r="BA93" s="386">
        <v>0</v>
      </c>
      <c r="BB93" s="386">
        <v>0</v>
      </c>
      <c r="BC93" s="386">
        <v>0</v>
      </c>
      <c r="BD93" s="386">
        <v>2706</v>
      </c>
      <c r="BE93" s="386">
        <v>802</v>
      </c>
      <c r="BF93" s="386">
        <v>150</v>
      </c>
      <c r="BG93" s="386">
        <v>1734</v>
      </c>
      <c r="BH93" s="386">
        <v>1250</v>
      </c>
      <c r="BI93" s="386">
        <v>440</v>
      </c>
      <c r="BJ93" s="386">
        <v>44</v>
      </c>
      <c r="BK93" s="386">
        <v>0</v>
      </c>
      <c r="BL93" s="386">
        <v>1554</v>
      </c>
      <c r="BM93" s="386">
        <v>157</v>
      </c>
      <c r="BN93" s="386">
        <v>23</v>
      </c>
      <c r="BO93" s="386">
        <v>0</v>
      </c>
      <c r="BP93" s="386">
        <v>20</v>
      </c>
      <c r="BQ93" s="386">
        <v>1085</v>
      </c>
      <c r="BR93" s="386">
        <v>19</v>
      </c>
      <c r="BS93" s="386">
        <v>5</v>
      </c>
      <c r="BT93" s="386">
        <v>1061</v>
      </c>
      <c r="BU93" s="386">
        <v>28</v>
      </c>
      <c r="BV93" s="386">
        <v>1022</v>
      </c>
      <c r="BW93" s="386">
        <v>11</v>
      </c>
      <c r="BX93" s="386">
        <v>0</v>
      </c>
      <c r="BY93" s="386">
        <v>497</v>
      </c>
      <c r="BZ93" s="386">
        <v>559</v>
      </c>
      <c r="CA93" s="386">
        <v>5</v>
      </c>
      <c r="CB93" s="386">
        <v>0</v>
      </c>
      <c r="CC93" s="386">
        <v>0</v>
      </c>
      <c r="CD93" s="386">
        <v>130</v>
      </c>
      <c r="CE93" s="386">
        <v>103</v>
      </c>
      <c r="CF93" s="386">
        <v>1</v>
      </c>
      <c r="CG93" s="386">
        <v>26</v>
      </c>
      <c r="CH93" s="386">
        <v>26</v>
      </c>
      <c r="CI93" s="386">
        <v>0</v>
      </c>
      <c r="CJ93" s="386">
        <v>0</v>
      </c>
      <c r="CK93" s="386">
        <v>0</v>
      </c>
      <c r="CL93" s="386">
        <v>26</v>
      </c>
      <c r="CM93" s="386">
        <v>0</v>
      </c>
      <c r="CN93" s="386">
        <v>0</v>
      </c>
      <c r="CO93" s="386">
        <v>0</v>
      </c>
      <c r="CP93" s="386">
        <v>0</v>
      </c>
      <c r="CQ93" s="386">
        <v>8</v>
      </c>
    </row>
    <row r="94" spans="1:95">
      <c r="A94" s="385"/>
      <c r="B94" s="397" t="s">
        <v>1399</v>
      </c>
      <c r="C94" s="386">
        <v>3770</v>
      </c>
      <c r="D94" s="386">
        <v>3756</v>
      </c>
      <c r="E94" s="386">
        <v>2899</v>
      </c>
      <c r="F94" s="386">
        <v>23</v>
      </c>
      <c r="G94" s="386">
        <v>814</v>
      </c>
      <c r="H94" s="386">
        <v>675</v>
      </c>
      <c r="I94" s="386">
        <v>139</v>
      </c>
      <c r="J94" s="386">
        <v>0</v>
      </c>
      <c r="K94" s="386">
        <v>0</v>
      </c>
      <c r="L94" s="386">
        <v>751</v>
      </c>
      <c r="M94" s="386">
        <v>63</v>
      </c>
      <c r="N94" s="386">
        <v>0</v>
      </c>
      <c r="O94" s="386">
        <v>0</v>
      </c>
      <c r="P94" s="386">
        <v>20</v>
      </c>
      <c r="Q94" s="386">
        <v>3730</v>
      </c>
      <c r="R94" s="386">
        <v>2891</v>
      </c>
      <c r="S94" s="386">
        <v>23</v>
      </c>
      <c r="T94" s="386">
        <v>796</v>
      </c>
      <c r="U94" s="386">
        <v>665</v>
      </c>
      <c r="V94" s="386">
        <v>131</v>
      </c>
      <c r="W94" s="386">
        <v>0</v>
      </c>
      <c r="X94" s="386">
        <v>0</v>
      </c>
      <c r="Y94" s="386">
        <v>737</v>
      </c>
      <c r="Z94" s="386">
        <v>59</v>
      </c>
      <c r="AA94" s="386">
        <v>0</v>
      </c>
      <c r="AB94" s="386">
        <v>0</v>
      </c>
      <c r="AC94" s="386">
        <v>20</v>
      </c>
      <c r="AD94" s="386">
        <v>2574</v>
      </c>
      <c r="AE94" s="386">
        <v>2558</v>
      </c>
      <c r="AF94" s="386">
        <v>0</v>
      </c>
      <c r="AG94" s="386">
        <v>5</v>
      </c>
      <c r="AH94" s="386">
        <v>3</v>
      </c>
      <c r="AI94" s="386">
        <v>2</v>
      </c>
      <c r="AJ94" s="386">
        <v>0</v>
      </c>
      <c r="AK94" s="386">
        <v>0</v>
      </c>
      <c r="AL94" s="386">
        <v>5</v>
      </c>
      <c r="AM94" s="386">
        <v>0</v>
      </c>
      <c r="AN94" s="386">
        <v>0</v>
      </c>
      <c r="AO94" s="386">
        <v>0</v>
      </c>
      <c r="AP94" s="386">
        <v>11</v>
      </c>
      <c r="AQ94" s="386">
        <v>21</v>
      </c>
      <c r="AR94" s="386">
        <v>0</v>
      </c>
      <c r="AS94" s="386">
        <v>5</v>
      </c>
      <c r="AT94" s="386">
        <v>16</v>
      </c>
      <c r="AU94" s="386">
        <v>16</v>
      </c>
      <c r="AV94" s="386">
        <v>0</v>
      </c>
      <c r="AW94" s="386">
        <v>0</v>
      </c>
      <c r="AX94" s="386">
        <v>0</v>
      </c>
      <c r="AY94" s="386">
        <v>16</v>
      </c>
      <c r="AZ94" s="386">
        <v>0</v>
      </c>
      <c r="BA94" s="386">
        <v>0</v>
      </c>
      <c r="BB94" s="386">
        <v>0</v>
      </c>
      <c r="BC94" s="386">
        <v>0</v>
      </c>
      <c r="BD94" s="386">
        <v>1078</v>
      </c>
      <c r="BE94" s="386">
        <v>326</v>
      </c>
      <c r="BF94" s="386">
        <v>18</v>
      </c>
      <c r="BG94" s="386">
        <v>731</v>
      </c>
      <c r="BH94" s="386">
        <v>610</v>
      </c>
      <c r="BI94" s="386">
        <v>121</v>
      </c>
      <c r="BJ94" s="386">
        <v>0</v>
      </c>
      <c r="BK94" s="386">
        <v>0</v>
      </c>
      <c r="BL94" s="386">
        <v>677</v>
      </c>
      <c r="BM94" s="386">
        <v>54</v>
      </c>
      <c r="BN94" s="386">
        <v>0</v>
      </c>
      <c r="BO94" s="386">
        <v>0</v>
      </c>
      <c r="BP94" s="386">
        <v>3</v>
      </c>
      <c r="BQ94" s="386">
        <v>57</v>
      </c>
      <c r="BR94" s="386">
        <v>7</v>
      </c>
      <c r="BS94" s="386">
        <v>0</v>
      </c>
      <c r="BT94" s="386">
        <v>44</v>
      </c>
      <c r="BU94" s="386">
        <v>36</v>
      </c>
      <c r="BV94" s="386">
        <v>8</v>
      </c>
      <c r="BW94" s="386">
        <v>0</v>
      </c>
      <c r="BX94" s="386">
        <v>0</v>
      </c>
      <c r="BY94" s="386">
        <v>39</v>
      </c>
      <c r="BZ94" s="386">
        <v>5</v>
      </c>
      <c r="CA94" s="386">
        <v>0</v>
      </c>
      <c r="CB94" s="386">
        <v>0</v>
      </c>
      <c r="CC94" s="386">
        <v>6</v>
      </c>
      <c r="CD94" s="386">
        <v>26</v>
      </c>
      <c r="CE94" s="386">
        <v>8</v>
      </c>
      <c r="CF94" s="386">
        <v>0</v>
      </c>
      <c r="CG94" s="386">
        <v>18</v>
      </c>
      <c r="CH94" s="386">
        <v>10</v>
      </c>
      <c r="CI94" s="386">
        <v>8</v>
      </c>
      <c r="CJ94" s="386">
        <v>0</v>
      </c>
      <c r="CK94" s="386">
        <v>0</v>
      </c>
      <c r="CL94" s="386">
        <v>14</v>
      </c>
      <c r="CM94" s="386">
        <v>4</v>
      </c>
      <c r="CN94" s="386">
        <v>0</v>
      </c>
      <c r="CO94" s="386">
        <v>0</v>
      </c>
      <c r="CP94" s="386">
        <v>0</v>
      </c>
      <c r="CQ94" s="386">
        <v>14</v>
      </c>
    </row>
    <row r="95" spans="1:95">
      <c r="A95" s="385"/>
      <c r="B95" s="397" t="s">
        <v>1400</v>
      </c>
      <c r="C95" s="386">
        <v>11773</v>
      </c>
      <c r="D95" s="386">
        <v>11748</v>
      </c>
      <c r="E95" s="386">
        <v>7717</v>
      </c>
      <c r="F95" s="386">
        <v>168</v>
      </c>
      <c r="G95" s="386">
        <v>3833</v>
      </c>
      <c r="H95" s="386">
        <v>1228</v>
      </c>
      <c r="I95" s="386">
        <v>2173</v>
      </c>
      <c r="J95" s="386">
        <v>432</v>
      </c>
      <c r="K95" s="386">
        <v>0</v>
      </c>
      <c r="L95" s="386">
        <v>2516</v>
      </c>
      <c r="M95" s="386">
        <v>1194</v>
      </c>
      <c r="N95" s="386">
        <v>123</v>
      </c>
      <c r="O95" s="386">
        <v>0</v>
      </c>
      <c r="P95" s="386">
        <v>27</v>
      </c>
      <c r="Q95" s="386">
        <v>11607</v>
      </c>
      <c r="R95" s="386">
        <v>7623</v>
      </c>
      <c r="S95" s="386">
        <v>155</v>
      </c>
      <c r="T95" s="386">
        <v>3800</v>
      </c>
      <c r="U95" s="386">
        <v>1205</v>
      </c>
      <c r="V95" s="386">
        <v>2166</v>
      </c>
      <c r="W95" s="386">
        <v>429</v>
      </c>
      <c r="X95" s="386">
        <v>0</v>
      </c>
      <c r="Y95" s="386">
        <v>2487</v>
      </c>
      <c r="Z95" s="386">
        <v>1190</v>
      </c>
      <c r="AA95" s="386">
        <v>123</v>
      </c>
      <c r="AB95" s="386">
        <v>0</v>
      </c>
      <c r="AC95" s="386">
        <v>26</v>
      </c>
      <c r="AD95" s="386">
        <v>6942</v>
      </c>
      <c r="AE95" s="386">
        <v>6311</v>
      </c>
      <c r="AF95" s="386">
        <v>7</v>
      </c>
      <c r="AG95" s="386">
        <v>609</v>
      </c>
      <c r="AH95" s="386">
        <v>43</v>
      </c>
      <c r="AI95" s="386">
        <v>284</v>
      </c>
      <c r="AJ95" s="386">
        <v>282</v>
      </c>
      <c r="AK95" s="386">
        <v>0</v>
      </c>
      <c r="AL95" s="386">
        <v>252</v>
      </c>
      <c r="AM95" s="386">
        <v>260</v>
      </c>
      <c r="AN95" s="386">
        <v>97</v>
      </c>
      <c r="AO95" s="386">
        <v>0</v>
      </c>
      <c r="AP95" s="386">
        <v>12</v>
      </c>
      <c r="AQ95" s="386">
        <v>748</v>
      </c>
      <c r="AR95" s="386">
        <v>0</v>
      </c>
      <c r="AS95" s="386">
        <v>0</v>
      </c>
      <c r="AT95" s="386">
        <v>748</v>
      </c>
      <c r="AU95" s="386">
        <v>0</v>
      </c>
      <c r="AV95" s="386">
        <v>748</v>
      </c>
      <c r="AW95" s="386">
        <v>0</v>
      </c>
      <c r="AX95" s="386">
        <v>0</v>
      </c>
      <c r="AY95" s="386">
        <v>375</v>
      </c>
      <c r="AZ95" s="386">
        <v>373</v>
      </c>
      <c r="BA95" s="386">
        <v>0</v>
      </c>
      <c r="BB95" s="386">
        <v>0</v>
      </c>
      <c r="BC95" s="386">
        <v>0</v>
      </c>
      <c r="BD95" s="386">
        <v>3681</v>
      </c>
      <c r="BE95" s="386">
        <v>1274</v>
      </c>
      <c r="BF95" s="386">
        <v>142</v>
      </c>
      <c r="BG95" s="386">
        <v>2251</v>
      </c>
      <c r="BH95" s="386">
        <v>1144</v>
      </c>
      <c r="BI95" s="386">
        <v>976</v>
      </c>
      <c r="BJ95" s="386">
        <v>131</v>
      </c>
      <c r="BK95" s="386">
        <v>0</v>
      </c>
      <c r="BL95" s="386">
        <v>1743</v>
      </c>
      <c r="BM95" s="386">
        <v>483</v>
      </c>
      <c r="BN95" s="386">
        <v>25</v>
      </c>
      <c r="BO95" s="386">
        <v>0</v>
      </c>
      <c r="BP95" s="386">
        <v>14</v>
      </c>
      <c r="BQ95" s="386">
        <v>236</v>
      </c>
      <c r="BR95" s="386">
        <v>38</v>
      </c>
      <c r="BS95" s="386">
        <v>6</v>
      </c>
      <c r="BT95" s="386">
        <v>192</v>
      </c>
      <c r="BU95" s="386">
        <v>18</v>
      </c>
      <c r="BV95" s="386">
        <v>158</v>
      </c>
      <c r="BW95" s="386">
        <v>16</v>
      </c>
      <c r="BX95" s="386">
        <v>0</v>
      </c>
      <c r="BY95" s="386">
        <v>117</v>
      </c>
      <c r="BZ95" s="386">
        <v>74</v>
      </c>
      <c r="CA95" s="386">
        <v>1</v>
      </c>
      <c r="CB95" s="386">
        <v>0</v>
      </c>
      <c r="CC95" s="386">
        <v>0</v>
      </c>
      <c r="CD95" s="386">
        <v>141</v>
      </c>
      <c r="CE95" s="386">
        <v>94</v>
      </c>
      <c r="CF95" s="386">
        <v>13</v>
      </c>
      <c r="CG95" s="386">
        <v>33</v>
      </c>
      <c r="CH95" s="386">
        <v>23</v>
      </c>
      <c r="CI95" s="386">
        <v>7</v>
      </c>
      <c r="CJ95" s="386">
        <v>3</v>
      </c>
      <c r="CK95" s="386">
        <v>0</v>
      </c>
      <c r="CL95" s="386">
        <v>29</v>
      </c>
      <c r="CM95" s="386">
        <v>4</v>
      </c>
      <c r="CN95" s="386">
        <v>0</v>
      </c>
      <c r="CO95" s="386">
        <v>0</v>
      </c>
      <c r="CP95" s="386">
        <v>1</v>
      </c>
      <c r="CQ95" s="386">
        <v>25</v>
      </c>
    </row>
    <row r="96" spans="1:95">
      <c r="A96" s="385"/>
      <c r="B96" s="397" t="s">
        <v>1401</v>
      </c>
      <c r="C96" s="386">
        <v>7599</v>
      </c>
      <c r="D96" s="386">
        <v>7574</v>
      </c>
      <c r="E96" s="386">
        <v>6109</v>
      </c>
      <c r="F96" s="386">
        <v>31</v>
      </c>
      <c r="G96" s="386">
        <v>1429</v>
      </c>
      <c r="H96" s="386">
        <v>845</v>
      </c>
      <c r="I96" s="386">
        <v>263</v>
      </c>
      <c r="J96" s="386">
        <v>321</v>
      </c>
      <c r="K96" s="386">
        <v>0</v>
      </c>
      <c r="L96" s="386">
        <v>1034</v>
      </c>
      <c r="M96" s="386">
        <v>288</v>
      </c>
      <c r="N96" s="386">
        <v>107</v>
      </c>
      <c r="O96" s="386">
        <v>0</v>
      </c>
      <c r="P96" s="386">
        <v>5</v>
      </c>
      <c r="Q96" s="386">
        <v>7514</v>
      </c>
      <c r="R96" s="386">
        <v>6055</v>
      </c>
      <c r="S96" s="386">
        <v>31</v>
      </c>
      <c r="T96" s="386">
        <v>1423</v>
      </c>
      <c r="U96" s="386">
        <v>842</v>
      </c>
      <c r="V96" s="386">
        <v>260</v>
      </c>
      <c r="W96" s="386">
        <v>321</v>
      </c>
      <c r="X96" s="386">
        <v>0</v>
      </c>
      <c r="Y96" s="386">
        <v>1030</v>
      </c>
      <c r="Z96" s="386">
        <v>286</v>
      </c>
      <c r="AA96" s="386">
        <v>107</v>
      </c>
      <c r="AB96" s="386">
        <v>0</v>
      </c>
      <c r="AC96" s="386">
        <v>5</v>
      </c>
      <c r="AD96" s="386">
        <v>5971</v>
      </c>
      <c r="AE96" s="386">
        <v>5788</v>
      </c>
      <c r="AF96" s="386">
        <v>7</v>
      </c>
      <c r="AG96" s="386">
        <v>176</v>
      </c>
      <c r="AH96" s="386">
        <v>3</v>
      </c>
      <c r="AI96" s="386">
        <v>1</v>
      </c>
      <c r="AJ96" s="386">
        <v>172</v>
      </c>
      <c r="AK96" s="386">
        <v>0</v>
      </c>
      <c r="AL96" s="386">
        <v>32</v>
      </c>
      <c r="AM96" s="386">
        <v>73</v>
      </c>
      <c r="AN96" s="386">
        <v>71</v>
      </c>
      <c r="AO96" s="386">
        <v>0</v>
      </c>
      <c r="AP96" s="386">
        <v>0</v>
      </c>
      <c r="AQ96" s="386">
        <v>123</v>
      </c>
      <c r="AR96" s="386">
        <v>0</v>
      </c>
      <c r="AS96" s="386">
        <v>0</v>
      </c>
      <c r="AT96" s="386">
        <v>123</v>
      </c>
      <c r="AU96" s="386">
        <v>0</v>
      </c>
      <c r="AV96" s="386">
        <v>0</v>
      </c>
      <c r="AW96" s="386">
        <v>123</v>
      </c>
      <c r="AX96" s="386">
        <v>0</v>
      </c>
      <c r="AY96" s="386">
        <v>33</v>
      </c>
      <c r="AZ96" s="386">
        <v>70</v>
      </c>
      <c r="BA96" s="386">
        <v>20</v>
      </c>
      <c r="BB96" s="386">
        <v>0</v>
      </c>
      <c r="BC96" s="386">
        <v>0</v>
      </c>
      <c r="BD96" s="386">
        <v>1373</v>
      </c>
      <c r="BE96" s="386">
        <v>252</v>
      </c>
      <c r="BF96" s="386">
        <v>21</v>
      </c>
      <c r="BG96" s="386">
        <v>1095</v>
      </c>
      <c r="BH96" s="386">
        <v>825</v>
      </c>
      <c r="BI96" s="386">
        <v>246</v>
      </c>
      <c r="BJ96" s="386">
        <v>24</v>
      </c>
      <c r="BK96" s="386">
        <v>0</v>
      </c>
      <c r="BL96" s="386">
        <v>945</v>
      </c>
      <c r="BM96" s="386">
        <v>136</v>
      </c>
      <c r="BN96" s="386">
        <v>14</v>
      </c>
      <c r="BO96" s="386">
        <v>0</v>
      </c>
      <c r="BP96" s="386">
        <v>5</v>
      </c>
      <c r="BQ96" s="386">
        <v>47</v>
      </c>
      <c r="BR96" s="386">
        <v>15</v>
      </c>
      <c r="BS96" s="386">
        <v>3</v>
      </c>
      <c r="BT96" s="386">
        <v>29</v>
      </c>
      <c r="BU96" s="386">
        <v>14</v>
      </c>
      <c r="BV96" s="386">
        <v>13</v>
      </c>
      <c r="BW96" s="386">
        <v>2</v>
      </c>
      <c r="BX96" s="386">
        <v>0</v>
      </c>
      <c r="BY96" s="386">
        <v>20</v>
      </c>
      <c r="BZ96" s="386">
        <v>7</v>
      </c>
      <c r="CA96" s="386">
        <v>2</v>
      </c>
      <c r="CB96" s="386">
        <v>0</v>
      </c>
      <c r="CC96" s="386">
        <v>0</v>
      </c>
      <c r="CD96" s="386">
        <v>60</v>
      </c>
      <c r="CE96" s="386">
        <v>54</v>
      </c>
      <c r="CF96" s="386">
        <v>0</v>
      </c>
      <c r="CG96" s="386">
        <v>6</v>
      </c>
      <c r="CH96" s="386">
        <v>3</v>
      </c>
      <c r="CI96" s="386">
        <v>3</v>
      </c>
      <c r="CJ96" s="386">
        <v>0</v>
      </c>
      <c r="CK96" s="386">
        <v>0</v>
      </c>
      <c r="CL96" s="386">
        <v>4</v>
      </c>
      <c r="CM96" s="386">
        <v>2</v>
      </c>
      <c r="CN96" s="386">
        <v>0</v>
      </c>
      <c r="CO96" s="386">
        <v>0</v>
      </c>
      <c r="CP96" s="386">
        <v>0</v>
      </c>
      <c r="CQ96" s="386">
        <v>25</v>
      </c>
    </row>
    <row r="97" spans="1:95">
      <c r="A97" s="385"/>
      <c r="B97" s="397" t="s">
        <v>1402</v>
      </c>
      <c r="C97" s="386">
        <v>9827</v>
      </c>
      <c r="D97" s="386">
        <v>9798</v>
      </c>
      <c r="E97" s="386">
        <v>6916</v>
      </c>
      <c r="F97" s="386">
        <v>168</v>
      </c>
      <c r="G97" s="386">
        <v>2679</v>
      </c>
      <c r="H97" s="386">
        <v>1791</v>
      </c>
      <c r="I97" s="386">
        <v>770</v>
      </c>
      <c r="J97" s="386">
        <v>118</v>
      </c>
      <c r="K97" s="386">
        <v>0</v>
      </c>
      <c r="L97" s="386">
        <v>2258</v>
      </c>
      <c r="M97" s="386">
        <v>374</v>
      </c>
      <c r="N97" s="386">
        <v>47</v>
      </c>
      <c r="O97" s="386">
        <v>0</v>
      </c>
      <c r="P97" s="386">
        <v>35</v>
      </c>
      <c r="Q97" s="386">
        <v>9723</v>
      </c>
      <c r="R97" s="386">
        <v>6861</v>
      </c>
      <c r="S97" s="386">
        <v>165</v>
      </c>
      <c r="T97" s="386">
        <v>2665</v>
      </c>
      <c r="U97" s="386">
        <v>1784</v>
      </c>
      <c r="V97" s="386">
        <v>765</v>
      </c>
      <c r="W97" s="386">
        <v>116</v>
      </c>
      <c r="X97" s="386">
        <v>0</v>
      </c>
      <c r="Y97" s="386">
        <v>2251</v>
      </c>
      <c r="Z97" s="386">
        <v>369</v>
      </c>
      <c r="AA97" s="386">
        <v>45</v>
      </c>
      <c r="AB97" s="386">
        <v>0</v>
      </c>
      <c r="AC97" s="386">
        <v>32</v>
      </c>
      <c r="AD97" s="386">
        <v>6145</v>
      </c>
      <c r="AE97" s="386">
        <v>6122</v>
      </c>
      <c r="AF97" s="386">
        <v>0</v>
      </c>
      <c r="AG97" s="386">
        <v>14</v>
      </c>
      <c r="AH97" s="386">
        <v>10</v>
      </c>
      <c r="AI97" s="386">
        <v>1</v>
      </c>
      <c r="AJ97" s="386">
        <v>3</v>
      </c>
      <c r="AK97" s="386">
        <v>0</v>
      </c>
      <c r="AL97" s="386">
        <v>11</v>
      </c>
      <c r="AM97" s="386">
        <v>1</v>
      </c>
      <c r="AN97" s="386">
        <v>2</v>
      </c>
      <c r="AO97" s="386">
        <v>0</v>
      </c>
      <c r="AP97" s="386">
        <v>9</v>
      </c>
      <c r="AQ97" s="386">
        <v>434</v>
      </c>
      <c r="AR97" s="386">
        <v>0</v>
      </c>
      <c r="AS97" s="386">
        <v>75</v>
      </c>
      <c r="AT97" s="386">
        <v>359</v>
      </c>
      <c r="AU97" s="386">
        <v>0</v>
      </c>
      <c r="AV97" s="386">
        <v>359</v>
      </c>
      <c r="AW97" s="386">
        <v>0</v>
      </c>
      <c r="AX97" s="386">
        <v>0</v>
      </c>
      <c r="AY97" s="386">
        <v>191</v>
      </c>
      <c r="AZ97" s="386">
        <v>168</v>
      </c>
      <c r="BA97" s="386">
        <v>0</v>
      </c>
      <c r="BB97" s="386">
        <v>0</v>
      </c>
      <c r="BC97" s="386">
        <v>0</v>
      </c>
      <c r="BD97" s="386">
        <v>3023</v>
      </c>
      <c r="BE97" s="386">
        <v>706</v>
      </c>
      <c r="BF97" s="386">
        <v>90</v>
      </c>
      <c r="BG97" s="386">
        <v>2206</v>
      </c>
      <c r="BH97" s="386">
        <v>1730</v>
      </c>
      <c r="BI97" s="386">
        <v>372</v>
      </c>
      <c r="BJ97" s="386">
        <v>104</v>
      </c>
      <c r="BK97" s="386">
        <v>0</v>
      </c>
      <c r="BL97" s="386">
        <v>1988</v>
      </c>
      <c r="BM97" s="386">
        <v>182</v>
      </c>
      <c r="BN97" s="386">
        <v>36</v>
      </c>
      <c r="BO97" s="386">
        <v>0</v>
      </c>
      <c r="BP97" s="386">
        <v>21</v>
      </c>
      <c r="BQ97" s="386">
        <v>121</v>
      </c>
      <c r="BR97" s="386">
        <v>33</v>
      </c>
      <c r="BS97" s="386">
        <v>0</v>
      </c>
      <c r="BT97" s="386">
        <v>86</v>
      </c>
      <c r="BU97" s="386">
        <v>44</v>
      </c>
      <c r="BV97" s="386">
        <v>33</v>
      </c>
      <c r="BW97" s="386">
        <v>9</v>
      </c>
      <c r="BX97" s="386">
        <v>0</v>
      </c>
      <c r="BY97" s="386">
        <v>61</v>
      </c>
      <c r="BZ97" s="386">
        <v>18</v>
      </c>
      <c r="CA97" s="386">
        <v>7</v>
      </c>
      <c r="CB97" s="386">
        <v>0</v>
      </c>
      <c r="CC97" s="386">
        <v>2</v>
      </c>
      <c r="CD97" s="386">
        <v>75</v>
      </c>
      <c r="CE97" s="386">
        <v>55</v>
      </c>
      <c r="CF97" s="386">
        <v>3</v>
      </c>
      <c r="CG97" s="386">
        <v>14</v>
      </c>
      <c r="CH97" s="386">
        <v>7</v>
      </c>
      <c r="CI97" s="386">
        <v>5</v>
      </c>
      <c r="CJ97" s="386">
        <v>2</v>
      </c>
      <c r="CK97" s="386">
        <v>0</v>
      </c>
      <c r="CL97" s="386">
        <v>7</v>
      </c>
      <c r="CM97" s="386">
        <v>5</v>
      </c>
      <c r="CN97" s="386">
        <v>2</v>
      </c>
      <c r="CO97" s="386">
        <v>0</v>
      </c>
      <c r="CP97" s="386">
        <v>3</v>
      </c>
      <c r="CQ97" s="386">
        <v>29</v>
      </c>
    </row>
    <row r="98" spans="1:95">
      <c r="A98" s="385"/>
      <c r="B98" s="397" t="s">
        <v>1403</v>
      </c>
      <c r="C98" s="386">
        <v>2251</v>
      </c>
      <c r="D98" s="386">
        <v>2243</v>
      </c>
      <c r="E98" s="386">
        <v>2199</v>
      </c>
      <c r="F98" s="386">
        <v>24</v>
      </c>
      <c r="G98" s="386">
        <v>19</v>
      </c>
      <c r="H98" s="386">
        <v>19</v>
      </c>
      <c r="I98" s="386">
        <v>0</v>
      </c>
      <c r="J98" s="386">
        <v>0</v>
      </c>
      <c r="K98" s="386">
        <v>0</v>
      </c>
      <c r="L98" s="386">
        <v>19</v>
      </c>
      <c r="M98" s="386">
        <v>0</v>
      </c>
      <c r="N98" s="386">
        <v>0</v>
      </c>
      <c r="O98" s="386">
        <v>0</v>
      </c>
      <c r="P98" s="386">
        <v>1</v>
      </c>
      <c r="Q98" s="386">
        <v>2232</v>
      </c>
      <c r="R98" s="386">
        <v>2189</v>
      </c>
      <c r="S98" s="386">
        <v>24</v>
      </c>
      <c r="T98" s="386">
        <v>19</v>
      </c>
      <c r="U98" s="386">
        <v>19</v>
      </c>
      <c r="V98" s="386">
        <v>0</v>
      </c>
      <c r="W98" s="386">
        <v>0</v>
      </c>
      <c r="X98" s="386">
        <v>0</v>
      </c>
      <c r="Y98" s="386">
        <v>19</v>
      </c>
      <c r="Z98" s="386">
        <v>0</v>
      </c>
      <c r="AA98" s="386">
        <v>0</v>
      </c>
      <c r="AB98" s="386">
        <v>0</v>
      </c>
      <c r="AC98" s="386">
        <v>0</v>
      </c>
      <c r="AD98" s="386">
        <v>2120</v>
      </c>
      <c r="AE98" s="386">
        <v>2120</v>
      </c>
      <c r="AF98" s="386">
        <v>0</v>
      </c>
      <c r="AG98" s="386">
        <v>0</v>
      </c>
      <c r="AH98" s="386">
        <v>0</v>
      </c>
      <c r="AI98" s="386">
        <v>0</v>
      </c>
      <c r="AJ98" s="386">
        <v>0</v>
      </c>
      <c r="AK98" s="386">
        <v>0</v>
      </c>
      <c r="AL98" s="386">
        <v>0</v>
      </c>
      <c r="AM98" s="386">
        <v>0</v>
      </c>
      <c r="AN98" s="386">
        <v>0</v>
      </c>
      <c r="AO98" s="386">
        <v>0</v>
      </c>
      <c r="AP98" s="386">
        <v>0</v>
      </c>
      <c r="AQ98" s="386">
        <v>32</v>
      </c>
      <c r="AR98" s="386">
        <v>11</v>
      </c>
      <c r="AS98" s="386">
        <v>21</v>
      </c>
      <c r="AT98" s="386">
        <v>0</v>
      </c>
      <c r="AU98" s="386">
        <v>0</v>
      </c>
      <c r="AV98" s="386">
        <v>0</v>
      </c>
      <c r="AW98" s="386">
        <v>0</v>
      </c>
      <c r="AX98" s="386">
        <v>0</v>
      </c>
      <c r="AY98" s="386">
        <v>0</v>
      </c>
      <c r="AZ98" s="386">
        <v>0</v>
      </c>
      <c r="BA98" s="386">
        <v>0</v>
      </c>
      <c r="BB98" s="386">
        <v>0</v>
      </c>
      <c r="BC98" s="386">
        <v>0</v>
      </c>
      <c r="BD98" s="386">
        <v>77</v>
      </c>
      <c r="BE98" s="386">
        <v>55</v>
      </c>
      <c r="BF98" s="386">
        <v>3</v>
      </c>
      <c r="BG98" s="386">
        <v>19</v>
      </c>
      <c r="BH98" s="386">
        <v>19</v>
      </c>
      <c r="BI98" s="386">
        <v>0</v>
      </c>
      <c r="BJ98" s="386">
        <v>0</v>
      </c>
      <c r="BK98" s="386">
        <v>0</v>
      </c>
      <c r="BL98" s="386">
        <v>19</v>
      </c>
      <c r="BM98" s="386">
        <v>0</v>
      </c>
      <c r="BN98" s="386">
        <v>0</v>
      </c>
      <c r="BO98" s="386">
        <v>0</v>
      </c>
      <c r="BP98" s="386">
        <v>0</v>
      </c>
      <c r="BQ98" s="386">
        <v>3</v>
      </c>
      <c r="BR98" s="386">
        <v>3</v>
      </c>
      <c r="BS98" s="386">
        <v>0</v>
      </c>
      <c r="BT98" s="386">
        <v>0</v>
      </c>
      <c r="BU98" s="386">
        <v>0</v>
      </c>
      <c r="BV98" s="386">
        <v>0</v>
      </c>
      <c r="BW98" s="386">
        <v>0</v>
      </c>
      <c r="BX98" s="386">
        <v>0</v>
      </c>
      <c r="BY98" s="386">
        <v>0</v>
      </c>
      <c r="BZ98" s="386">
        <v>0</v>
      </c>
      <c r="CA98" s="386">
        <v>0</v>
      </c>
      <c r="CB98" s="386">
        <v>0</v>
      </c>
      <c r="CC98" s="386">
        <v>0</v>
      </c>
      <c r="CD98" s="386">
        <v>11</v>
      </c>
      <c r="CE98" s="386">
        <v>10</v>
      </c>
      <c r="CF98" s="386">
        <v>0</v>
      </c>
      <c r="CG98" s="386">
        <v>0</v>
      </c>
      <c r="CH98" s="386">
        <v>0</v>
      </c>
      <c r="CI98" s="386">
        <v>0</v>
      </c>
      <c r="CJ98" s="386">
        <v>0</v>
      </c>
      <c r="CK98" s="386">
        <v>0</v>
      </c>
      <c r="CL98" s="386">
        <v>0</v>
      </c>
      <c r="CM98" s="386">
        <v>0</v>
      </c>
      <c r="CN98" s="386">
        <v>0</v>
      </c>
      <c r="CO98" s="386">
        <v>0</v>
      </c>
      <c r="CP98" s="386">
        <v>1</v>
      </c>
      <c r="CQ98" s="386">
        <v>8</v>
      </c>
    </row>
    <row r="99" spans="1:95">
      <c r="A99" s="385"/>
      <c r="B99" s="397" t="s">
        <v>1404</v>
      </c>
      <c r="C99" s="386">
        <v>2613</v>
      </c>
      <c r="D99" s="386">
        <v>2580</v>
      </c>
      <c r="E99" s="386">
        <v>2401</v>
      </c>
      <c r="F99" s="386">
        <v>123</v>
      </c>
      <c r="G99" s="386">
        <v>48</v>
      </c>
      <c r="H99" s="386">
        <v>48</v>
      </c>
      <c r="I99" s="386">
        <v>0</v>
      </c>
      <c r="J99" s="386">
        <v>0</v>
      </c>
      <c r="K99" s="386">
        <v>0</v>
      </c>
      <c r="L99" s="386">
        <v>48</v>
      </c>
      <c r="M99" s="386">
        <v>0</v>
      </c>
      <c r="N99" s="386">
        <v>0</v>
      </c>
      <c r="O99" s="386">
        <v>0</v>
      </c>
      <c r="P99" s="386">
        <v>8</v>
      </c>
      <c r="Q99" s="386">
        <v>2547</v>
      </c>
      <c r="R99" s="386">
        <v>2368</v>
      </c>
      <c r="S99" s="386">
        <v>123</v>
      </c>
      <c r="T99" s="386">
        <v>48</v>
      </c>
      <c r="U99" s="386">
        <v>48</v>
      </c>
      <c r="V99" s="386">
        <v>0</v>
      </c>
      <c r="W99" s="386">
        <v>0</v>
      </c>
      <c r="X99" s="386">
        <v>0</v>
      </c>
      <c r="Y99" s="386">
        <v>48</v>
      </c>
      <c r="Z99" s="386">
        <v>0</v>
      </c>
      <c r="AA99" s="386">
        <v>0</v>
      </c>
      <c r="AB99" s="386">
        <v>0</v>
      </c>
      <c r="AC99" s="386">
        <v>8</v>
      </c>
      <c r="AD99" s="386">
        <v>2262</v>
      </c>
      <c r="AE99" s="386">
        <v>2254</v>
      </c>
      <c r="AF99" s="386">
        <v>1</v>
      </c>
      <c r="AG99" s="386">
        <v>7</v>
      </c>
      <c r="AH99" s="386">
        <v>7</v>
      </c>
      <c r="AI99" s="386">
        <v>0</v>
      </c>
      <c r="AJ99" s="386">
        <v>0</v>
      </c>
      <c r="AK99" s="386">
        <v>0</v>
      </c>
      <c r="AL99" s="386">
        <v>7</v>
      </c>
      <c r="AM99" s="386">
        <v>0</v>
      </c>
      <c r="AN99" s="386">
        <v>0</v>
      </c>
      <c r="AO99" s="386">
        <v>0</v>
      </c>
      <c r="AP99" s="386">
        <v>0</v>
      </c>
      <c r="AQ99" s="386">
        <v>162</v>
      </c>
      <c r="AR99" s="386">
        <v>42</v>
      </c>
      <c r="AS99" s="386">
        <v>111</v>
      </c>
      <c r="AT99" s="386">
        <v>9</v>
      </c>
      <c r="AU99" s="386">
        <v>9</v>
      </c>
      <c r="AV99" s="386">
        <v>0</v>
      </c>
      <c r="AW99" s="386">
        <v>0</v>
      </c>
      <c r="AX99" s="386">
        <v>0</v>
      </c>
      <c r="AY99" s="386">
        <v>9</v>
      </c>
      <c r="AZ99" s="386">
        <v>0</v>
      </c>
      <c r="BA99" s="386">
        <v>0</v>
      </c>
      <c r="BB99" s="386">
        <v>0</v>
      </c>
      <c r="BC99" s="386">
        <v>0</v>
      </c>
      <c r="BD99" s="386">
        <v>95</v>
      </c>
      <c r="BE99" s="386">
        <v>68</v>
      </c>
      <c r="BF99" s="386">
        <v>7</v>
      </c>
      <c r="BG99" s="386">
        <v>20</v>
      </c>
      <c r="BH99" s="386">
        <v>20</v>
      </c>
      <c r="BI99" s="386">
        <v>0</v>
      </c>
      <c r="BJ99" s="386">
        <v>0</v>
      </c>
      <c r="BK99" s="386">
        <v>0</v>
      </c>
      <c r="BL99" s="386">
        <v>20</v>
      </c>
      <c r="BM99" s="386">
        <v>0</v>
      </c>
      <c r="BN99" s="386">
        <v>0</v>
      </c>
      <c r="BO99" s="386">
        <v>0</v>
      </c>
      <c r="BP99" s="386">
        <v>0</v>
      </c>
      <c r="BQ99" s="386">
        <v>28</v>
      </c>
      <c r="BR99" s="386">
        <v>4</v>
      </c>
      <c r="BS99" s="386">
        <v>4</v>
      </c>
      <c r="BT99" s="386">
        <v>12</v>
      </c>
      <c r="BU99" s="386">
        <v>12</v>
      </c>
      <c r="BV99" s="386">
        <v>0</v>
      </c>
      <c r="BW99" s="386">
        <v>0</v>
      </c>
      <c r="BX99" s="386">
        <v>0</v>
      </c>
      <c r="BY99" s="386">
        <v>12</v>
      </c>
      <c r="BZ99" s="386">
        <v>0</v>
      </c>
      <c r="CA99" s="386">
        <v>0</v>
      </c>
      <c r="CB99" s="386">
        <v>0</v>
      </c>
      <c r="CC99" s="386">
        <v>8</v>
      </c>
      <c r="CD99" s="386">
        <v>33</v>
      </c>
      <c r="CE99" s="386">
        <v>33</v>
      </c>
      <c r="CF99" s="386">
        <v>0</v>
      </c>
      <c r="CG99" s="386">
        <v>0</v>
      </c>
      <c r="CH99" s="386">
        <v>0</v>
      </c>
      <c r="CI99" s="386">
        <v>0</v>
      </c>
      <c r="CJ99" s="386">
        <v>0</v>
      </c>
      <c r="CK99" s="386">
        <v>0</v>
      </c>
      <c r="CL99" s="386">
        <v>0</v>
      </c>
      <c r="CM99" s="386">
        <v>0</v>
      </c>
      <c r="CN99" s="386">
        <v>0</v>
      </c>
      <c r="CO99" s="386">
        <v>0</v>
      </c>
      <c r="CP99" s="386">
        <v>0</v>
      </c>
      <c r="CQ99" s="386">
        <v>33</v>
      </c>
    </row>
    <row r="100" spans="1:95">
      <c r="A100" s="385"/>
      <c r="B100" s="397" t="s">
        <v>1405</v>
      </c>
      <c r="C100" s="386">
        <v>6653</v>
      </c>
      <c r="D100" s="386">
        <v>6629</v>
      </c>
      <c r="E100" s="386">
        <v>3509</v>
      </c>
      <c r="F100" s="386">
        <v>56</v>
      </c>
      <c r="G100" s="386">
        <v>3050</v>
      </c>
      <c r="H100" s="386">
        <v>503</v>
      </c>
      <c r="I100" s="386">
        <v>2461</v>
      </c>
      <c r="J100" s="386">
        <v>86</v>
      </c>
      <c r="K100" s="386">
        <v>0</v>
      </c>
      <c r="L100" s="386">
        <v>1632</v>
      </c>
      <c r="M100" s="386">
        <v>1406</v>
      </c>
      <c r="N100" s="386">
        <v>12</v>
      </c>
      <c r="O100" s="386">
        <v>0</v>
      </c>
      <c r="P100" s="386">
        <v>14</v>
      </c>
      <c r="Q100" s="386">
        <v>6578</v>
      </c>
      <c r="R100" s="386">
        <v>3471</v>
      </c>
      <c r="S100" s="386">
        <v>55</v>
      </c>
      <c r="T100" s="386">
        <v>3038</v>
      </c>
      <c r="U100" s="386">
        <v>497</v>
      </c>
      <c r="V100" s="386">
        <v>2455</v>
      </c>
      <c r="W100" s="386">
        <v>86</v>
      </c>
      <c r="X100" s="386">
        <v>0</v>
      </c>
      <c r="Y100" s="386">
        <v>1625</v>
      </c>
      <c r="Z100" s="386">
        <v>1401</v>
      </c>
      <c r="AA100" s="386">
        <v>12</v>
      </c>
      <c r="AB100" s="386">
        <v>0</v>
      </c>
      <c r="AC100" s="386">
        <v>14</v>
      </c>
      <c r="AD100" s="386">
        <v>3165</v>
      </c>
      <c r="AE100" s="386">
        <v>3147</v>
      </c>
      <c r="AF100" s="386">
        <v>0</v>
      </c>
      <c r="AG100" s="386">
        <v>16</v>
      </c>
      <c r="AH100" s="386">
        <v>9</v>
      </c>
      <c r="AI100" s="386">
        <v>7</v>
      </c>
      <c r="AJ100" s="386">
        <v>0</v>
      </c>
      <c r="AK100" s="386">
        <v>0</v>
      </c>
      <c r="AL100" s="386">
        <v>12</v>
      </c>
      <c r="AM100" s="386">
        <v>4</v>
      </c>
      <c r="AN100" s="386">
        <v>0</v>
      </c>
      <c r="AO100" s="386">
        <v>0</v>
      </c>
      <c r="AP100" s="386">
        <v>2</v>
      </c>
      <c r="AQ100" s="386">
        <v>1659</v>
      </c>
      <c r="AR100" s="386">
        <v>0</v>
      </c>
      <c r="AS100" s="386">
        <v>2</v>
      </c>
      <c r="AT100" s="386">
        <v>1657</v>
      </c>
      <c r="AU100" s="386">
        <v>0</v>
      </c>
      <c r="AV100" s="386">
        <v>1657</v>
      </c>
      <c r="AW100" s="386">
        <v>0</v>
      </c>
      <c r="AX100" s="386">
        <v>0</v>
      </c>
      <c r="AY100" s="386">
        <v>616</v>
      </c>
      <c r="AZ100" s="386">
        <v>1041</v>
      </c>
      <c r="BA100" s="386">
        <v>0</v>
      </c>
      <c r="BB100" s="386">
        <v>0</v>
      </c>
      <c r="BC100" s="386">
        <v>0</v>
      </c>
      <c r="BD100" s="386">
        <v>1310</v>
      </c>
      <c r="BE100" s="386">
        <v>299</v>
      </c>
      <c r="BF100" s="386">
        <v>41</v>
      </c>
      <c r="BG100" s="386">
        <v>961</v>
      </c>
      <c r="BH100" s="386">
        <v>472</v>
      </c>
      <c r="BI100" s="386">
        <v>489</v>
      </c>
      <c r="BJ100" s="386">
        <v>0</v>
      </c>
      <c r="BK100" s="386">
        <v>0</v>
      </c>
      <c r="BL100" s="386">
        <v>765</v>
      </c>
      <c r="BM100" s="386">
        <v>196</v>
      </c>
      <c r="BN100" s="386">
        <v>0</v>
      </c>
      <c r="BO100" s="386">
        <v>0</v>
      </c>
      <c r="BP100" s="386">
        <v>9</v>
      </c>
      <c r="BQ100" s="386">
        <v>444</v>
      </c>
      <c r="BR100" s="386">
        <v>25</v>
      </c>
      <c r="BS100" s="386">
        <v>12</v>
      </c>
      <c r="BT100" s="386">
        <v>404</v>
      </c>
      <c r="BU100" s="386">
        <v>16</v>
      </c>
      <c r="BV100" s="386">
        <v>302</v>
      </c>
      <c r="BW100" s="386">
        <v>86</v>
      </c>
      <c r="BX100" s="386">
        <v>0</v>
      </c>
      <c r="BY100" s="386">
        <v>232</v>
      </c>
      <c r="BZ100" s="386">
        <v>160</v>
      </c>
      <c r="CA100" s="386">
        <v>12</v>
      </c>
      <c r="CB100" s="386">
        <v>0</v>
      </c>
      <c r="CC100" s="386">
        <v>3</v>
      </c>
      <c r="CD100" s="386">
        <v>51</v>
      </c>
      <c r="CE100" s="386">
        <v>38</v>
      </c>
      <c r="CF100" s="386">
        <v>1</v>
      </c>
      <c r="CG100" s="386">
        <v>12</v>
      </c>
      <c r="CH100" s="386">
        <v>6</v>
      </c>
      <c r="CI100" s="386">
        <v>6</v>
      </c>
      <c r="CJ100" s="386">
        <v>0</v>
      </c>
      <c r="CK100" s="386">
        <v>0</v>
      </c>
      <c r="CL100" s="386">
        <v>7</v>
      </c>
      <c r="CM100" s="386">
        <v>5</v>
      </c>
      <c r="CN100" s="386">
        <v>0</v>
      </c>
      <c r="CO100" s="386">
        <v>0</v>
      </c>
      <c r="CP100" s="386">
        <v>0</v>
      </c>
      <c r="CQ100" s="386">
        <v>24</v>
      </c>
    </row>
    <row r="101" spans="1:95">
      <c r="A101" s="385"/>
      <c r="B101" s="397" t="s">
        <v>1406</v>
      </c>
      <c r="C101" s="386">
        <v>4813</v>
      </c>
      <c r="D101" s="386">
        <v>4802</v>
      </c>
      <c r="E101" s="386">
        <v>4469</v>
      </c>
      <c r="F101" s="386">
        <v>61</v>
      </c>
      <c r="G101" s="386">
        <v>265</v>
      </c>
      <c r="H101" s="386">
        <v>265</v>
      </c>
      <c r="I101" s="386">
        <v>0</v>
      </c>
      <c r="J101" s="386">
        <v>0</v>
      </c>
      <c r="K101" s="386">
        <v>0</v>
      </c>
      <c r="L101" s="386">
        <v>265</v>
      </c>
      <c r="M101" s="386">
        <v>0</v>
      </c>
      <c r="N101" s="386">
        <v>0</v>
      </c>
      <c r="O101" s="386">
        <v>0</v>
      </c>
      <c r="P101" s="386">
        <v>7</v>
      </c>
      <c r="Q101" s="386">
        <v>4772</v>
      </c>
      <c r="R101" s="386">
        <v>4442</v>
      </c>
      <c r="S101" s="386">
        <v>61</v>
      </c>
      <c r="T101" s="386">
        <v>262</v>
      </c>
      <c r="U101" s="386">
        <v>262</v>
      </c>
      <c r="V101" s="386">
        <v>0</v>
      </c>
      <c r="W101" s="386">
        <v>0</v>
      </c>
      <c r="X101" s="386">
        <v>0</v>
      </c>
      <c r="Y101" s="386">
        <v>262</v>
      </c>
      <c r="Z101" s="386">
        <v>0</v>
      </c>
      <c r="AA101" s="386">
        <v>0</v>
      </c>
      <c r="AB101" s="386">
        <v>0</v>
      </c>
      <c r="AC101" s="386">
        <v>7</v>
      </c>
      <c r="AD101" s="386">
        <v>4227</v>
      </c>
      <c r="AE101" s="386">
        <v>4222</v>
      </c>
      <c r="AF101" s="386">
        <v>5</v>
      </c>
      <c r="AG101" s="386">
        <v>0</v>
      </c>
      <c r="AH101" s="386">
        <v>0</v>
      </c>
      <c r="AI101" s="386">
        <v>0</v>
      </c>
      <c r="AJ101" s="386">
        <v>0</v>
      </c>
      <c r="AK101" s="386">
        <v>0</v>
      </c>
      <c r="AL101" s="386">
        <v>0</v>
      </c>
      <c r="AM101" s="386">
        <v>0</v>
      </c>
      <c r="AN101" s="386">
        <v>0</v>
      </c>
      <c r="AO101" s="386">
        <v>0</v>
      </c>
      <c r="AP101" s="386">
        <v>0</v>
      </c>
      <c r="AQ101" s="386">
        <v>11</v>
      </c>
      <c r="AR101" s="386">
        <v>1</v>
      </c>
      <c r="AS101" s="386">
        <v>10</v>
      </c>
      <c r="AT101" s="386">
        <v>0</v>
      </c>
      <c r="AU101" s="386">
        <v>0</v>
      </c>
      <c r="AV101" s="386">
        <v>0</v>
      </c>
      <c r="AW101" s="386">
        <v>0</v>
      </c>
      <c r="AX101" s="386">
        <v>0</v>
      </c>
      <c r="AY101" s="386">
        <v>0</v>
      </c>
      <c r="AZ101" s="386">
        <v>0</v>
      </c>
      <c r="BA101" s="386">
        <v>0</v>
      </c>
      <c r="BB101" s="386">
        <v>0</v>
      </c>
      <c r="BC101" s="386">
        <v>0</v>
      </c>
      <c r="BD101" s="386">
        <v>513</v>
      </c>
      <c r="BE101" s="386">
        <v>208</v>
      </c>
      <c r="BF101" s="386">
        <v>46</v>
      </c>
      <c r="BG101" s="386">
        <v>255</v>
      </c>
      <c r="BH101" s="386">
        <v>255</v>
      </c>
      <c r="BI101" s="386">
        <v>0</v>
      </c>
      <c r="BJ101" s="386">
        <v>0</v>
      </c>
      <c r="BK101" s="386">
        <v>0</v>
      </c>
      <c r="BL101" s="386">
        <v>255</v>
      </c>
      <c r="BM101" s="386">
        <v>0</v>
      </c>
      <c r="BN101" s="386">
        <v>0</v>
      </c>
      <c r="BO101" s="386">
        <v>0</v>
      </c>
      <c r="BP101" s="386">
        <v>4</v>
      </c>
      <c r="BQ101" s="386">
        <v>21</v>
      </c>
      <c r="BR101" s="386">
        <v>11</v>
      </c>
      <c r="BS101" s="386">
        <v>0</v>
      </c>
      <c r="BT101" s="386">
        <v>7</v>
      </c>
      <c r="BU101" s="386">
        <v>7</v>
      </c>
      <c r="BV101" s="386">
        <v>0</v>
      </c>
      <c r="BW101" s="386">
        <v>0</v>
      </c>
      <c r="BX101" s="386">
        <v>0</v>
      </c>
      <c r="BY101" s="386">
        <v>7</v>
      </c>
      <c r="BZ101" s="386">
        <v>0</v>
      </c>
      <c r="CA101" s="386">
        <v>0</v>
      </c>
      <c r="CB101" s="386">
        <v>0</v>
      </c>
      <c r="CC101" s="386">
        <v>3</v>
      </c>
      <c r="CD101" s="386">
        <v>30</v>
      </c>
      <c r="CE101" s="386">
        <v>27</v>
      </c>
      <c r="CF101" s="386">
        <v>0</v>
      </c>
      <c r="CG101" s="386">
        <v>3</v>
      </c>
      <c r="CH101" s="386">
        <v>3</v>
      </c>
      <c r="CI101" s="386">
        <v>0</v>
      </c>
      <c r="CJ101" s="386">
        <v>0</v>
      </c>
      <c r="CK101" s="386">
        <v>0</v>
      </c>
      <c r="CL101" s="386">
        <v>3</v>
      </c>
      <c r="CM101" s="386">
        <v>0</v>
      </c>
      <c r="CN101" s="386">
        <v>0</v>
      </c>
      <c r="CO101" s="386">
        <v>0</v>
      </c>
      <c r="CP101" s="386">
        <v>0</v>
      </c>
      <c r="CQ101" s="386">
        <v>11</v>
      </c>
    </row>
    <row r="102" spans="1:95">
      <c r="A102" s="385"/>
      <c r="B102" s="397" t="s">
        <v>1407</v>
      </c>
      <c r="C102" s="386">
        <v>6251</v>
      </c>
      <c r="D102" s="386">
        <v>6245</v>
      </c>
      <c r="E102" s="386">
        <v>3257</v>
      </c>
      <c r="F102" s="386">
        <v>402</v>
      </c>
      <c r="G102" s="386">
        <v>2572</v>
      </c>
      <c r="H102" s="386">
        <v>585</v>
      </c>
      <c r="I102" s="386">
        <v>1204</v>
      </c>
      <c r="J102" s="386">
        <v>264</v>
      </c>
      <c r="K102" s="386">
        <v>519</v>
      </c>
      <c r="L102" s="386">
        <v>1265</v>
      </c>
      <c r="M102" s="386">
        <v>885</v>
      </c>
      <c r="N102" s="386">
        <v>343</v>
      </c>
      <c r="O102" s="386">
        <v>79</v>
      </c>
      <c r="P102" s="386">
        <v>14</v>
      </c>
      <c r="Q102" s="386">
        <v>6212</v>
      </c>
      <c r="R102" s="386">
        <v>3236</v>
      </c>
      <c r="S102" s="386">
        <v>395</v>
      </c>
      <c r="T102" s="386">
        <v>2567</v>
      </c>
      <c r="U102" s="386">
        <v>585</v>
      </c>
      <c r="V102" s="386">
        <v>1203</v>
      </c>
      <c r="W102" s="386">
        <v>261</v>
      </c>
      <c r="X102" s="386">
        <v>518</v>
      </c>
      <c r="Y102" s="386">
        <v>1265</v>
      </c>
      <c r="Z102" s="386">
        <v>884</v>
      </c>
      <c r="AA102" s="386">
        <v>339</v>
      </c>
      <c r="AB102" s="386">
        <v>79</v>
      </c>
      <c r="AC102" s="386">
        <v>14</v>
      </c>
      <c r="AD102" s="386">
        <v>3740</v>
      </c>
      <c r="AE102" s="386">
        <v>2967</v>
      </c>
      <c r="AF102" s="386">
        <v>302</v>
      </c>
      <c r="AG102" s="386">
        <v>463</v>
      </c>
      <c r="AH102" s="386">
        <v>10</v>
      </c>
      <c r="AI102" s="386">
        <v>94</v>
      </c>
      <c r="AJ102" s="386">
        <v>210</v>
      </c>
      <c r="AK102" s="386">
        <v>149</v>
      </c>
      <c r="AL102" s="386">
        <v>99</v>
      </c>
      <c r="AM102" s="386">
        <v>204</v>
      </c>
      <c r="AN102" s="386">
        <v>158</v>
      </c>
      <c r="AO102" s="386">
        <v>2</v>
      </c>
      <c r="AP102" s="386">
        <v>8</v>
      </c>
      <c r="AQ102" s="386">
        <v>640</v>
      </c>
      <c r="AR102" s="386">
        <v>0</v>
      </c>
      <c r="AS102" s="386">
        <v>0</v>
      </c>
      <c r="AT102" s="386">
        <v>640</v>
      </c>
      <c r="AU102" s="386">
        <v>0</v>
      </c>
      <c r="AV102" s="386">
        <v>414</v>
      </c>
      <c r="AW102" s="386">
        <v>0</v>
      </c>
      <c r="AX102" s="386">
        <v>226</v>
      </c>
      <c r="AY102" s="386">
        <v>183</v>
      </c>
      <c r="AZ102" s="386">
        <v>294</v>
      </c>
      <c r="BA102" s="386">
        <v>99</v>
      </c>
      <c r="BB102" s="386">
        <v>64</v>
      </c>
      <c r="BC102" s="386">
        <v>0</v>
      </c>
      <c r="BD102" s="386">
        <v>1444</v>
      </c>
      <c r="BE102" s="386">
        <v>240</v>
      </c>
      <c r="BF102" s="386">
        <v>63</v>
      </c>
      <c r="BG102" s="386">
        <v>1141</v>
      </c>
      <c r="BH102" s="386">
        <v>541</v>
      </c>
      <c r="BI102" s="386">
        <v>458</v>
      </c>
      <c r="BJ102" s="386">
        <v>43</v>
      </c>
      <c r="BK102" s="386">
        <v>99</v>
      </c>
      <c r="BL102" s="386">
        <v>823</v>
      </c>
      <c r="BM102" s="386">
        <v>245</v>
      </c>
      <c r="BN102" s="386">
        <v>63</v>
      </c>
      <c r="BO102" s="386">
        <v>10</v>
      </c>
      <c r="BP102" s="386">
        <v>0</v>
      </c>
      <c r="BQ102" s="386">
        <v>388</v>
      </c>
      <c r="BR102" s="386">
        <v>29</v>
      </c>
      <c r="BS102" s="386">
        <v>30</v>
      </c>
      <c r="BT102" s="386">
        <v>323</v>
      </c>
      <c r="BU102" s="386">
        <v>34</v>
      </c>
      <c r="BV102" s="386">
        <v>237</v>
      </c>
      <c r="BW102" s="386">
        <v>8</v>
      </c>
      <c r="BX102" s="386">
        <v>44</v>
      </c>
      <c r="BY102" s="386">
        <v>160</v>
      </c>
      <c r="BZ102" s="386">
        <v>141</v>
      </c>
      <c r="CA102" s="386">
        <v>19</v>
      </c>
      <c r="CB102" s="386">
        <v>3</v>
      </c>
      <c r="CC102" s="386">
        <v>6</v>
      </c>
      <c r="CD102" s="386">
        <v>33</v>
      </c>
      <c r="CE102" s="386">
        <v>21</v>
      </c>
      <c r="CF102" s="386">
        <v>7</v>
      </c>
      <c r="CG102" s="386">
        <v>5</v>
      </c>
      <c r="CH102" s="386">
        <v>0</v>
      </c>
      <c r="CI102" s="386">
        <v>1</v>
      </c>
      <c r="CJ102" s="386">
        <v>3</v>
      </c>
      <c r="CK102" s="386">
        <v>1</v>
      </c>
      <c r="CL102" s="386">
        <v>0</v>
      </c>
      <c r="CM102" s="386">
        <v>1</v>
      </c>
      <c r="CN102" s="386">
        <v>4</v>
      </c>
      <c r="CO102" s="386">
        <v>0</v>
      </c>
      <c r="CP102" s="386">
        <v>0</v>
      </c>
      <c r="CQ102" s="386">
        <v>6</v>
      </c>
    </row>
    <row r="103" spans="1:95">
      <c r="A103" s="385"/>
      <c r="B103" s="397" t="s">
        <v>1408</v>
      </c>
      <c r="C103" s="386">
        <v>9455</v>
      </c>
      <c r="D103" s="386">
        <v>9425</v>
      </c>
      <c r="E103" s="386">
        <v>7075</v>
      </c>
      <c r="F103" s="386">
        <v>46</v>
      </c>
      <c r="G103" s="386">
        <v>2291</v>
      </c>
      <c r="H103" s="386">
        <v>1498</v>
      </c>
      <c r="I103" s="386">
        <v>660</v>
      </c>
      <c r="J103" s="386">
        <v>22</v>
      </c>
      <c r="K103" s="386">
        <v>111</v>
      </c>
      <c r="L103" s="386">
        <v>1915</v>
      </c>
      <c r="M103" s="386">
        <v>318</v>
      </c>
      <c r="N103" s="386">
        <v>46</v>
      </c>
      <c r="O103" s="386">
        <v>12</v>
      </c>
      <c r="P103" s="386">
        <v>13</v>
      </c>
      <c r="Q103" s="386">
        <v>9382</v>
      </c>
      <c r="R103" s="386">
        <v>7046</v>
      </c>
      <c r="S103" s="386">
        <v>41</v>
      </c>
      <c r="T103" s="386">
        <v>2282</v>
      </c>
      <c r="U103" s="386">
        <v>1492</v>
      </c>
      <c r="V103" s="386">
        <v>657</v>
      </c>
      <c r="W103" s="386">
        <v>22</v>
      </c>
      <c r="X103" s="386">
        <v>111</v>
      </c>
      <c r="Y103" s="386">
        <v>1908</v>
      </c>
      <c r="Z103" s="386">
        <v>316</v>
      </c>
      <c r="AA103" s="386">
        <v>46</v>
      </c>
      <c r="AB103" s="386">
        <v>12</v>
      </c>
      <c r="AC103" s="386">
        <v>13</v>
      </c>
      <c r="AD103" s="386">
        <v>6752</v>
      </c>
      <c r="AE103" s="386">
        <v>6602</v>
      </c>
      <c r="AF103" s="386">
        <v>4</v>
      </c>
      <c r="AG103" s="386">
        <v>137</v>
      </c>
      <c r="AH103" s="386">
        <v>27</v>
      </c>
      <c r="AI103" s="386">
        <v>4</v>
      </c>
      <c r="AJ103" s="386">
        <v>0</v>
      </c>
      <c r="AK103" s="386">
        <v>106</v>
      </c>
      <c r="AL103" s="386">
        <v>44</v>
      </c>
      <c r="AM103" s="386">
        <v>39</v>
      </c>
      <c r="AN103" s="386">
        <v>42</v>
      </c>
      <c r="AO103" s="386">
        <v>12</v>
      </c>
      <c r="AP103" s="386">
        <v>9</v>
      </c>
      <c r="AQ103" s="386">
        <v>0</v>
      </c>
      <c r="AR103" s="386">
        <v>0</v>
      </c>
      <c r="AS103" s="386">
        <v>0</v>
      </c>
      <c r="AT103" s="386">
        <v>0</v>
      </c>
      <c r="AU103" s="386">
        <v>0</v>
      </c>
      <c r="AV103" s="386">
        <v>0</v>
      </c>
      <c r="AW103" s="386">
        <v>0</v>
      </c>
      <c r="AX103" s="386">
        <v>0</v>
      </c>
      <c r="AY103" s="386">
        <v>0</v>
      </c>
      <c r="AZ103" s="386">
        <v>0</v>
      </c>
      <c r="BA103" s="386">
        <v>0</v>
      </c>
      <c r="BB103" s="386">
        <v>0</v>
      </c>
      <c r="BC103" s="386">
        <v>0</v>
      </c>
      <c r="BD103" s="386">
        <v>2535</v>
      </c>
      <c r="BE103" s="386">
        <v>414</v>
      </c>
      <c r="BF103" s="386">
        <v>33</v>
      </c>
      <c r="BG103" s="386">
        <v>2084</v>
      </c>
      <c r="BH103" s="386">
        <v>1421</v>
      </c>
      <c r="BI103" s="386">
        <v>636</v>
      </c>
      <c r="BJ103" s="386">
        <v>22</v>
      </c>
      <c r="BK103" s="386">
        <v>5</v>
      </c>
      <c r="BL103" s="386">
        <v>1806</v>
      </c>
      <c r="BM103" s="386">
        <v>274</v>
      </c>
      <c r="BN103" s="386">
        <v>4</v>
      </c>
      <c r="BO103" s="386">
        <v>0</v>
      </c>
      <c r="BP103" s="386">
        <v>4</v>
      </c>
      <c r="BQ103" s="386">
        <v>95</v>
      </c>
      <c r="BR103" s="386">
        <v>30</v>
      </c>
      <c r="BS103" s="386">
        <v>4</v>
      </c>
      <c r="BT103" s="386">
        <v>61</v>
      </c>
      <c r="BU103" s="386">
        <v>44</v>
      </c>
      <c r="BV103" s="386">
        <v>17</v>
      </c>
      <c r="BW103" s="386">
        <v>0</v>
      </c>
      <c r="BX103" s="386">
        <v>0</v>
      </c>
      <c r="BY103" s="386">
        <v>58</v>
      </c>
      <c r="BZ103" s="386">
        <v>3</v>
      </c>
      <c r="CA103" s="386">
        <v>0</v>
      </c>
      <c r="CB103" s="386">
        <v>0</v>
      </c>
      <c r="CC103" s="386">
        <v>0</v>
      </c>
      <c r="CD103" s="386">
        <v>43</v>
      </c>
      <c r="CE103" s="386">
        <v>29</v>
      </c>
      <c r="CF103" s="386">
        <v>5</v>
      </c>
      <c r="CG103" s="386">
        <v>9</v>
      </c>
      <c r="CH103" s="386">
        <v>6</v>
      </c>
      <c r="CI103" s="386">
        <v>3</v>
      </c>
      <c r="CJ103" s="386">
        <v>0</v>
      </c>
      <c r="CK103" s="386">
        <v>0</v>
      </c>
      <c r="CL103" s="386">
        <v>7</v>
      </c>
      <c r="CM103" s="386">
        <v>2</v>
      </c>
      <c r="CN103" s="386">
        <v>0</v>
      </c>
      <c r="CO103" s="386">
        <v>0</v>
      </c>
      <c r="CP103" s="386">
        <v>0</v>
      </c>
      <c r="CQ103" s="386">
        <v>30</v>
      </c>
    </row>
    <row r="104" spans="1:95">
      <c r="A104" s="385"/>
      <c r="B104" s="397" t="s">
        <v>1409</v>
      </c>
      <c r="C104" s="386">
        <v>8965</v>
      </c>
      <c r="D104" s="386">
        <v>8948</v>
      </c>
      <c r="E104" s="386">
        <v>5330</v>
      </c>
      <c r="F104" s="386">
        <v>99</v>
      </c>
      <c r="G104" s="386">
        <v>3505</v>
      </c>
      <c r="H104" s="386">
        <v>669</v>
      </c>
      <c r="I104" s="386">
        <v>2484</v>
      </c>
      <c r="J104" s="386">
        <v>352</v>
      </c>
      <c r="K104" s="386">
        <v>0</v>
      </c>
      <c r="L104" s="386">
        <v>1887</v>
      </c>
      <c r="M104" s="386">
        <v>1520</v>
      </c>
      <c r="N104" s="386">
        <v>98</v>
      </c>
      <c r="O104" s="386">
        <v>0</v>
      </c>
      <c r="P104" s="386">
        <v>14</v>
      </c>
      <c r="Q104" s="386">
        <v>8877</v>
      </c>
      <c r="R104" s="386">
        <v>5280</v>
      </c>
      <c r="S104" s="386">
        <v>94</v>
      </c>
      <c r="T104" s="386">
        <v>3490</v>
      </c>
      <c r="U104" s="386">
        <v>659</v>
      </c>
      <c r="V104" s="386">
        <v>2479</v>
      </c>
      <c r="W104" s="386">
        <v>352</v>
      </c>
      <c r="X104" s="386">
        <v>0</v>
      </c>
      <c r="Y104" s="386">
        <v>1873</v>
      </c>
      <c r="Z104" s="386">
        <v>1519</v>
      </c>
      <c r="AA104" s="386">
        <v>98</v>
      </c>
      <c r="AB104" s="386">
        <v>0</v>
      </c>
      <c r="AC104" s="386">
        <v>13</v>
      </c>
      <c r="AD104" s="386">
        <v>4683</v>
      </c>
      <c r="AE104" s="386">
        <v>4656</v>
      </c>
      <c r="AF104" s="386">
        <v>6</v>
      </c>
      <c r="AG104" s="386">
        <v>21</v>
      </c>
      <c r="AH104" s="386">
        <v>3</v>
      </c>
      <c r="AI104" s="386">
        <v>18</v>
      </c>
      <c r="AJ104" s="386">
        <v>0</v>
      </c>
      <c r="AK104" s="386">
        <v>0</v>
      </c>
      <c r="AL104" s="386">
        <v>12</v>
      </c>
      <c r="AM104" s="386">
        <v>9</v>
      </c>
      <c r="AN104" s="386">
        <v>0</v>
      </c>
      <c r="AO104" s="386">
        <v>0</v>
      </c>
      <c r="AP104" s="386">
        <v>0</v>
      </c>
      <c r="AQ104" s="386">
        <v>2443</v>
      </c>
      <c r="AR104" s="386">
        <v>2</v>
      </c>
      <c r="AS104" s="386">
        <v>0</v>
      </c>
      <c r="AT104" s="386">
        <v>2441</v>
      </c>
      <c r="AU104" s="386">
        <v>46</v>
      </c>
      <c r="AV104" s="386">
        <v>2043</v>
      </c>
      <c r="AW104" s="386">
        <v>352</v>
      </c>
      <c r="AX104" s="386">
        <v>0</v>
      </c>
      <c r="AY104" s="386">
        <v>1004</v>
      </c>
      <c r="AZ104" s="386">
        <v>1339</v>
      </c>
      <c r="BA104" s="386">
        <v>98</v>
      </c>
      <c r="BB104" s="386">
        <v>0</v>
      </c>
      <c r="BC104" s="386">
        <v>0</v>
      </c>
      <c r="BD104" s="386">
        <v>1666</v>
      </c>
      <c r="BE104" s="386">
        <v>611</v>
      </c>
      <c r="BF104" s="386">
        <v>85</v>
      </c>
      <c r="BG104" s="386">
        <v>957</v>
      </c>
      <c r="BH104" s="386">
        <v>595</v>
      </c>
      <c r="BI104" s="386">
        <v>362</v>
      </c>
      <c r="BJ104" s="386">
        <v>0</v>
      </c>
      <c r="BK104" s="386">
        <v>0</v>
      </c>
      <c r="BL104" s="386">
        <v>802</v>
      </c>
      <c r="BM104" s="386">
        <v>155</v>
      </c>
      <c r="BN104" s="386">
        <v>0</v>
      </c>
      <c r="BO104" s="386">
        <v>0</v>
      </c>
      <c r="BP104" s="386">
        <v>13</v>
      </c>
      <c r="BQ104" s="386">
        <v>85</v>
      </c>
      <c r="BR104" s="386">
        <v>11</v>
      </c>
      <c r="BS104" s="386">
        <v>3</v>
      </c>
      <c r="BT104" s="386">
        <v>71</v>
      </c>
      <c r="BU104" s="386">
        <v>15</v>
      </c>
      <c r="BV104" s="386">
        <v>56</v>
      </c>
      <c r="BW104" s="386">
        <v>0</v>
      </c>
      <c r="BX104" s="386">
        <v>0</v>
      </c>
      <c r="BY104" s="386">
        <v>55</v>
      </c>
      <c r="BZ104" s="386">
        <v>16</v>
      </c>
      <c r="CA104" s="386">
        <v>0</v>
      </c>
      <c r="CB104" s="386">
        <v>0</v>
      </c>
      <c r="CC104" s="386">
        <v>0</v>
      </c>
      <c r="CD104" s="386">
        <v>71</v>
      </c>
      <c r="CE104" s="386">
        <v>50</v>
      </c>
      <c r="CF104" s="386">
        <v>5</v>
      </c>
      <c r="CG104" s="386">
        <v>15</v>
      </c>
      <c r="CH104" s="386">
        <v>10</v>
      </c>
      <c r="CI104" s="386">
        <v>5</v>
      </c>
      <c r="CJ104" s="386">
        <v>0</v>
      </c>
      <c r="CK104" s="386">
        <v>0</v>
      </c>
      <c r="CL104" s="386">
        <v>14</v>
      </c>
      <c r="CM104" s="386">
        <v>1</v>
      </c>
      <c r="CN104" s="386">
        <v>0</v>
      </c>
      <c r="CO104" s="386">
        <v>0</v>
      </c>
      <c r="CP104" s="386">
        <v>1</v>
      </c>
      <c r="CQ104" s="386">
        <v>17</v>
      </c>
    </row>
    <row r="105" spans="1:95">
      <c r="A105" s="385"/>
      <c r="B105" s="397" t="s">
        <v>1410</v>
      </c>
      <c r="C105" s="386">
        <v>16444</v>
      </c>
      <c r="D105" s="386">
        <v>16413</v>
      </c>
      <c r="E105" s="386">
        <v>12033</v>
      </c>
      <c r="F105" s="386">
        <v>251</v>
      </c>
      <c r="G105" s="386">
        <v>4110</v>
      </c>
      <c r="H105" s="386">
        <v>1908</v>
      </c>
      <c r="I105" s="386">
        <v>1715</v>
      </c>
      <c r="J105" s="386">
        <v>175</v>
      </c>
      <c r="K105" s="386">
        <v>312</v>
      </c>
      <c r="L105" s="386">
        <v>2955</v>
      </c>
      <c r="M105" s="386">
        <v>921</v>
      </c>
      <c r="N105" s="386">
        <v>161</v>
      </c>
      <c r="O105" s="386">
        <v>73</v>
      </c>
      <c r="P105" s="386">
        <v>19</v>
      </c>
      <c r="Q105" s="386">
        <v>16292</v>
      </c>
      <c r="R105" s="386">
        <v>11953</v>
      </c>
      <c r="S105" s="386">
        <v>248</v>
      </c>
      <c r="T105" s="386">
        <v>4072</v>
      </c>
      <c r="U105" s="386">
        <v>1877</v>
      </c>
      <c r="V105" s="386">
        <v>1708</v>
      </c>
      <c r="W105" s="386">
        <v>175</v>
      </c>
      <c r="X105" s="386">
        <v>312</v>
      </c>
      <c r="Y105" s="386">
        <v>2921</v>
      </c>
      <c r="Z105" s="386">
        <v>917</v>
      </c>
      <c r="AA105" s="386">
        <v>161</v>
      </c>
      <c r="AB105" s="386">
        <v>73</v>
      </c>
      <c r="AC105" s="386">
        <v>19</v>
      </c>
      <c r="AD105" s="386">
        <v>11246</v>
      </c>
      <c r="AE105" s="386">
        <v>10692</v>
      </c>
      <c r="AF105" s="386">
        <v>13</v>
      </c>
      <c r="AG105" s="386">
        <v>537</v>
      </c>
      <c r="AH105" s="386">
        <v>44</v>
      </c>
      <c r="AI105" s="386">
        <v>82</v>
      </c>
      <c r="AJ105" s="386">
        <v>137</v>
      </c>
      <c r="AK105" s="386">
        <v>274</v>
      </c>
      <c r="AL105" s="386">
        <v>170</v>
      </c>
      <c r="AM105" s="386">
        <v>166</v>
      </c>
      <c r="AN105" s="386">
        <v>130</v>
      </c>
      <c r="AO105" s="386">
        <v>71</v>
      </c>
      <c r="AP105" s="386">
        <v>4</v>
      </c>
      <c r="AQ105" s="386">
        <v>376</v>
      </c>
      <c r="AR105" s="386">
        <v>0</v>
      </c>
      <c r="AS105" s="386">
        <v>0</v>
      </c>
      <c r="AT105" s="386">
        <v>376</v>
      </c>
      <c r="AU105" s="386">
        <v>0</v>
      </c>
      <c r="AV105" s="386">
        <v>376</v>
      </c>
      <c r="AW105" s="386">
        <v>0</v>
      </c>
      <c r="AX105" s="386">
        <v>0</v>
      </c>
      <c r="AY105" s="386">
        <v>197</v>
      </c>
      <c r="AZ105" s="386">
        <v>179</v>
      </c>
      <c r="BA105" s="386">
        <v>0</v>
      </c>
      <c r="BB105" s="386">
        <v>0</v>
      </c>
      <c r="BC105" s="386">
        <v>0</v>
      </c>
      <c r="BD105" s="386">
        <v>4381</v>
      </c>
      <c r="BE105" s="386">
        <v>1209</v>
      </c>
      <c r="BF105" s="386">
        <v>182</v>
      </c>
      <c r="BG105" s="386">
        <v>2975</v>
      </c>
      <c r="BH105" s="386">
        <v>1789</v>
      </c>
      <c r="BI105" s="386">
        <v>1124</v>
      </c>
      <c r="BJ105" s="386">
        <v>35</v>
      </c>
      <c r="BK105" s="386">
        <v>27</v>
      </c>
      <c r="BL105" s="386">
        <v>2458</v>
      </c>
      <c r="BM105" s="386">
        <v>491</v>
      </c>
      <c r="BN105" s="386">
        <v>24</v>
      </c>
      <c r="BO105" s="386">
        <v>2</v>
      </c>
      <c r="BP105" s="386">
        <v>15</v>
      </c>
      <c r="BQ105" s="386">
        <v>289</v>
      </c>
      <c r="BR105" s="386">
        <v>52</v>
      </c>
      <c r="BS105" s="386">
        <v>53</v>
      </c>
      <c r="BT105" s="386">
        <v>184</v>
      </c>
      <c r="BU105" s="386">
        <v>44</v>
      </c>
      <c r="BV105" s="386">
        <v>126</v>
      </c>
      <c r="BW105" s="386">
        <v>3</v>
      </c>
      <c r="BX105" s="386">
        <v>11</v>
      </c>
      <c r="BY105" s="386">
        <v>96</v>
      </c>
      <c r="BZ105" s="386">
        <v>81</v>
      </c>
      <c r="CA105" s="386">
        <v>7</v>
      </c>
      <c r="CB105" s="386">
        <v>0</v>
      </c>
      <c r="CC105" s="386">
        <v>0</v>
      </c>
      <c r="CD105" s="386">
        <v>121</v>
      </c>
      <c r="CE105" s="386">
        <v>80</v>
      </c>
      <c r="CF105" s="386">
        <v>3</v>
      </c>
      <c r="CG105" s="386">
        <v>38</v>
      </c>
      <c r="CH105" s="386">
        <v>31</v>
      </c>
      <c r="CI105" s="386">
        <v>7</v>
      </c>
      <c r="CJ105" s="386">
        <v>0</v>
      </c>
      <c r="CK105" s="386">
        <v>0</v>
      </c>
      <c r="CL105" s="386">
        <v>34</v>
      </c>
      <c r="CM105" s="386">
        <v>4</v>
      </c>
      <c r="CN105" s="386">
        <v>0</v>
      </c>
      <c r="CO105" s="386">
        <v>0</v>
      </c>
      <c r="CP105" s="386">
        <v>0</v>
      </c>
      <c r="CQ105" s="386">
        <v>31</v>
      </c>
    </row>
    <row r="106" spans="1:95">
      <c r="A106" s="385"/>
      <c r="B106" s="397" t="s">
        <v>1411</v>
      </c>
      <c r="C106" s="386">
        <v>7121</v>
      </c>
      <c r="D106" s="386">
        <v>7109</v>
      </c>
      <c r="E106" s="386">
        <v>4406</v>
      </c>
      <c r="F106" s="386">
        <v>105</v>
      </c>
      <c r="G106" s="386">
        <v>2593</v>
      </c>
      <c r="H106" s="386">
        <v>907</v>
      </c>
      <c r="I106" s="386">
        <v>1116</v>
      </c>
      <c r="J106" s="386">
        <v>570</v>
      </c>
      <c r="K106" s="386">
        <v>0</v>
      </c>
      <c r="L106" s="386">
        <v>1685</v>
      </c>
      <c r="M106" s="386">
        <v>786</v>
      </c>
      <c r="N106" s="386">
        <v>122</v>
      </c>
      <c r="O106" s="386">
        <v>0</v>
      </c>
      <c r="P106" s="386">
        <v>5</v>
      </c>
      <c r="Q106" s="386">
        <v>7001</v>
      </c>
      <c r="R106" s="386">
        <v>4322</v>
      </c>
      <c r="S106" s="386">
        <v>98</v>
      </c>
      <c r="T106" s="386">
        <v>2576</v>
      </c>
      <c r="U106" s="386">
        <v>892</v>
      </c>
      <c r="V106" s="386">
        <v>1114</v>
      </c>
      <c r="W106" s="386">
        <v>570</v>
      </c>
      <c r="X106" s="386">
        <v>0</v>
      </c>
      <c r="Y106" s="386">
        <v>1670</v>
      </c>
      <c r="Z106" s="386">
        <v>784</v>
      </c>
      <c r="AA106" s="386">
        <v>122</v>
      </c>
      <c r="AB106" s="386">
        <v>0</v>
      </c>
      <c r="AC106" s="386">
        <v>5</v>
      </c>
      <c r="AD106" s="386">
        <v>3864</v>
      </c>
      <c r="AE106" s="386">
        <v>3843</v>
      </c>
      <c r="AF106" s="386">
        <v>6</v>
      </c>
      <c r="AG106" s="386">
        <v>13</v>
      </c>
      <c r="AH106" s="386">
        <v>8</v>
      </c>
      <c r="AI106" s="386">
        <v>5</v>
      </c>
      <c r="AJ106" s="386">
        <v>0</v>
      </c>
      <c r="AK106" s="386">
        <v>0</v>
      </c>
      <c r="AL106" s="386">
        <v>10</v>
      </c>
      <c r="AM106" s="386">
        <v>3</v>
      </c>
      <c r="AN106" s="386">
        <v>0</v>
      </c>
      <c r="AO106" s="386">
        <v>0</v>
      </c>
      <c r="AP106" s="386">
        <v>2</v>
      </c>
      <c r="AQ106" s="386">
        <v>1196</v>
      </c>
      <c r="AR106" s="386">
        <v>0</v>
      </c>
      <c r="AS106" s="386">
        <v>0</v>
      </c>
      <c r="AT106" s="386">
        <v>1196</v>
      </c>
      <c r="AU106" s="386">
        <v>0</v>
      </c>
      <c r="AV106" s="386">
        <v>626</v>
      </c>
      <c r="AW106" s="386">
        <v>570</v>
      </c>
      <c r="AX106" s="386">
        <v>0</v>
      </c>
      <c r="AY106" s="386">
        <v>495</v>
      </c>
      <c r="AZ106" s="386">
        <v>579</v>
      </c>
      <c r="BA106" s="386">
        <v>122</v>
      </c>
      <c r="BB106" s="386">
        <v>0</v>
      </c>
      <c r="BC106" s="386">
        <v>0</v>
      </c>
      <c r="BD106" s="386">
        <v>1787</v>
      </c>
      <c r="BE106" s="386">
        <v>465</v>
      </c>
      <c r="BF106" s="386">
        <v>80</v>
      </c>
      <c r="BG106" s="386">
        <v>1240</v>
      </c>
      <c r="BH106" s="386">
        <v>776</v>
      </c>
      <c r="BI106" s="386">
        <v>464</v>
      </c>
      <c r="BJ106" s="386">
        <v>0</v>
      </c>
      <c r="BK106" s="386">
        <v>0</v>
      </c>
      <c r="BL106" s="386">
        <v>1042</v>
      </c>
      <c r="BM106" s="386">
        <v>198</v>
      </c>
      <c r="BN106" s="386">
        <v>0</v>
      </c>
      <c r="BO106" s="386">
        <v>0</v>
      </c>
      <c r="BP106" s="386">
        <v>2</v>
      </c>
      <c r="BQ106" s="386">
        <v>154</v>
      </c>
      <c r="BR106" s="386">
        <v>14</v>
      </c>
      <c r="BS106" s="386">
        <v>12</v>
      </c>
      <c r="BT106" s="386">
        <v>127</v>
      </c>
      <c r="BU106" s="386">
        <v>108</v>
      </c>
      <c r="BV106" s="386">
        <v>19</v>
      </c>
      <c r="BW106" s="386">
        <v>0</v>
      </c>
      <c r="BX106" s="386">
        <v>0</v>
      </c>
      <c r="BY106" s="386">
        <v>123</v>
      </c>
      <c r="BZ106" s="386">
        <v>4</v>
      </c>
      <c r="CA106" s="386">
        <v>0</v>
      </c>
      <c r="CB106" s="386">
        <v>0</v>
      </c>
      <c r="CC106" s="386">
        <v>1</v>
      </c>
      <c r="CD106" s="386">
        <v>108</v>
      </c>
      <c r="CE106" s="386">
        <v>84</v>
      </c>
      <c r="CF106" s="386">
        <v>7</v>
      </c>
      <c r="CG106" s="386">
        <v>17</v>
      </c>
      <c r="CH106" s="386">
        <v>15</v>
      </c>
      <c r="CI106" s="386">
        <v>2</v>
      </c>
      <c r="CJ106" s="386">
        <v>0</v>
      </c>
      <c r="CK106" s="386">
        <v>0</v>
      </c>
      <c r="CL106" s="386">
        <v>15</v>
      </c>
      <c r="CM106" s="386">
        <v>2</v>
      </c>
      <c r="CN106" s="386">
        <v>0</v>
      </c>
      <c r="CO106" s="386">
        <v>0</v>
      </c>
      <c r="CP106" s="386">
        <v>0</v>
      </c>
      <c r="CQ106" s="386">
        <v>12</v>
      </c>
    </row>
    <row r="107" spans="1:95">
      <c r="A107" s="398"/>
      <c r="B107" s="399"/>
      <c r="C107" s="398"/>
      <c r="D107" s="398"/>
      <c r="E107" s="398"/>
      <c r="F107" s="398"/>
      <c r="G107" s="398"/>
      <c r="H107" s="398"/>
      <c r="I107" s="398"/>
      <c r="J107" s="398"/>
      <c r="K107" s="398"/>
      <c r="L107" s="398"/>
      <c r="M107" s="398"/>
      <c r="N107" s="398"/>
      <c r="O107" s="398"/>
      <c r="P107" s="398"/>
      <c r="Q107" s="398"/>
      <c r="R107" s="398"/>
      <c r="S107" s="398"/>
      <c r="T107" s="398"/>
      <c r="U107" s="398"/>
      <c r="V107" s="398"/>
      <c r="W107" s="398"/>
      <c r="X107" s="398"/>
      <c r="Y107" s="398"/>
      <c r="Z107" s="398"/>
      <c r="AA107" s="398"/>
      <c r="AB107" s="398"/>
      <c r="AC107" s="398"/>
      <c r="AD107" s="398"/>
      <c r="AE107" s="398"/>
      <c r="AF107" s="398"/>
      <c r="AG107" s="398"/>
      <c r="AH107" s="398"/>
      <c r="AI107" s="398"/>
      <c r="AJ107" s="398"/>
      <c r="AK107" s="398"/>
      <c r="AL107" s="398"/>
      <c r="AM107" s="398"/>
      <c r="AN107" s="398"/>
      <c r="AO107" s="398"/>
      <c r="AP107" s="398"/>
      <c r="AQ107" s="398"/>
      <c r="AR107" s="398"/>
      <c r="AS107" s="398"/>
      <c r="AT107" s="398"/>
      <c r="AU107" s="398"/>
      <c r="AV107" s="398"/>
      <c r="AW107" s="398"/>
      <c r="AX107" s="398"/>
      <c r="AY107" s="398"/>
      <c r="AZ107" s="398"/>
      <c r="BA107" s="398"/>
      <c r="BB107" s="398"/>
      <c r="BC107" s="398"/>
      <c r="BD107" s="398"/>
      <c r="BE107" s="398"/>
      <c r="BF107" s="398"/>
      <c r="BG107" s="398"/>
      <c r="BH107" s="398"/>
      <c r="BI107" s="398"/>
      <c r="BJ107" s="398"/>
      <c r="BK107" s="398"/>
      <c r="BL107" s="398"/>
      <c r="BM107" s="398"/>
      <c r="BN107" s="398"/>
      <c r="BO107" s="398"/>
      <c r="BP107" s="398"/>
      <c r="BQ107" s="398"/>
      <c r="BR107" s="398"/>
      <c r="BS107" s="398"/>
      <c r="BT107" s="398"/>
      <c r="BU107" s="398"/>
      <c r="BV107" s="398"/>
      <c r="BW107" s="398"/>
      <c r="BX107" s="398"/>
      <c r="BY107" s="398"/>
      <c r="BZ107" s="398"/>
      <c r="CA107" s="398"/>
      <c r="CB107" s="398"/>
      <c r="CC107" s="398"/>
      <c r="CD107" s="398"/>
      <c r="CE107" s="398"/>
      <c r="CF107" s="398"/>
      <c r="CG107" s="398"/>
      <c r="CH107" s="398"/>
      <c r="CI107" s="398"/>
      <c r="CJ107" s="398"/>
      <c r="CK107" s="398"/>
      <c r="CL107" s="398"/>
      <c r="CM107" s="398"/>
      <c r="CN107" s="398"/>
      <c r="CO107" s="398"/>
      <c r="CP107" s="398"/>
      <c r="CQ107" s="398"/>
    </row>
  </sheetData>
  <autoFilter ref="A3:B3" xr:uid="{BB2032A3-2575-4A52-8C97-168FA708FED5}"/>
  <mergeCells count="1">
    <mergeCell ref="A1:CQ1"/>
  </mergeCells>
  <phoneticPr fontId="3"/>
  <pageMargins left="0.78740157480314965" right="0.55118110236220474" top="0.16" bottom="0.16" header="0.51181102362204722" footer="0.51181102362204722"/>
  <pageSetup paperSize="9" scale="38" orientation="landscape" horizontalDpi="300" verticalDpi="30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9B6C0-9E91-46EB-812A-48CB24D22C4B}">
  <dimension ref="A1:J31"/>
  <sheetViews>
    <sheetView workbookViewId="0">
      <selection sqref="A1:I1"/>
    </sheetView>
  </sheetViews>
  <sheetFormatPr defaultColWidth="9" defaultRowHeight="12"/>
  <cols>
    <col min="1" max="1" width="14.08984375" style="503" customWidth="1"/>
    <col min="2" max="2" width="9.6328125" style="503" customWidth="1"/>
    <col min="3" max="9" width="8.6328125" style="503" customWidth="1"/>
    <col min="10" max="256" width="9" style="503"/>
    <col min="257" max="257" width="14.08984375" style="503" customWidth="1"/>
    <col min="258" max="258" width="9.6328125" style="503" customWidth="1"/>
    <col min="259" max="265" width="8.6328125" style="503" customWidth="1"/>
    <col min="266" max="512" width="9" style="503"/>
    <col min="513" max="513" width="14.08984375" style="503" customWidth="1"/>
    <col min="514" max="514" width="9.6328125" style="503" customWidth="1"/>
    <col min="515" max="521" width="8.6328125" style="503" customWidth="1"/>
    <col min="522" max="768" width="9" style="503"/>
    <col min="769" max="769" width="14.08984375" style="503" customWidth="1"/>
    <col min="770" max="770" width="9.6328125" style="503" customWidth="1"/>
    <col min="771" max="777" width="8.6328125" style="503" customWidth="1"/>
    <col min="778" max="1024" width="9" style="503"/>
    <col min="1025" max="1025" width="14.08984375" style="503" customWidth="1"/>
    <col min="1026" max="1026" width="9.6328125" style="503" customWidth="1"/>
    <col min="1027" max="1033" width="8.6328125" style="503" customWidth="1"/>
    <col min="1034" max="1280" width="9" style="503"/>
    <col min="1281" max="1281" width="14.08984375" style="503" customWidth="1"/>
    <col min="1282" max="1282" width="9.6328125" style="503" customWidth="1"/>
    <col min="1283" max="1289" width="8.6328125" style="503" customWidth="1"/>
    <col min="1290" max="1536" width="9" style="503"/>
    <col min="1537" max="1537" width="14.08984375" style="503" customWidth="1"/>
    <col min="1538" max="1538" width="9.6328125" style="503" customWidth="1"/>
    <col min="1539" max="1545" width="8.6328125" style="503" customWidth="1"/>
    <col min="1546" max="1792" width="9" style="503"/>
    <col min="1793" max="1793" width="14.08984375" style="503" customWidth="1"/>
    <col min="1794" max="1794" width="9.6328125" style="503" customWidth="1"/>
    <col min="1795" max="1801" width="8.6328125" style="503" customWidth="1"/>
    <col min="1802" max="2048" width="9" style="503"/>
    <col min="2049" max="2049" width="14.08984375" style="503" customWidth="1"/>
    <col min="2050" max="2050" width="9.6328125" style="503" customWidth="1"/>
    <col min="2051" max="2057" width="8.6328125" style="503" customWidth="1"/>
    <col min="2058" max="2304" width="9" style="503"/>
    <col min="2305" max="2305" width="14.08984375" style="503" customWidth="1"/>
    <col min="2306" max="2306" width="9.6328125" style="503" customWidth="1"/>
    <col min="2307" max="2313" width="8.6328125" style="503" customWidth="1"/>
    <col min="2314" max="2560" width="9" style="503"/>
    <col min="2561" max="2561" width="14.08984375" style="503" customWidth="1"/>
    <col min="2562" max="2562" width="9.6328125" style="503" customWidth="1"/>
    <col min="2563" max="2569" width="8.6328125" style="503" customWidth="1"/>
    <col min="2570" max="2816" width="9" style="503"/>
    <col min="2817" max="2817" width="14.08984375" style="503" customWidth="1"/>
    <col min="2818" max="2818" width="9.6328125" style="503" customWidth="1"/>
    <col min="2819" max="2825" width="8.6328125" style="503" customWidth="1"/>
    <col min="2826" max="3072" width="9" style="503"/>
    <col min="3073" max="3073" width="14.08984375" style="503" customWidth="1"/>
    <col min="3074" max="3074" width="9.6328125" style="503" customWidth="1"/>
    <col min="3075" max="3081" width="8.6328125" style="503" customWidth="1"/>
    <col min="3082" max="3328" width="9" style="503"/>
    <col min="3329" max="3329" width="14.08984375" style="503" customWidth="1"/>
    <col min="3330" max="3330" width="9.6328125" style="503" customWidth="1"/>
    <col min="3331" max="3337" width="8.6328125" style="503" customWidth="1"/>
    <col min="3338" max="3584" width="9" style="503"/>
    <col min="3585" max="3585" width="14.08984375" style="503" customWidth="1"/>
    <col min="3586" max="3586" width="9.6328125" style="503" customWidth="1"/>
    <col min="3587" max="3593" width="8.6328125" style="503" customWidth="1"/>
    <col min="3594" max="3840" width="9" style="503"/>
    <col min="3841" max="3841" width="14.08984375" style="503" customWidth="1"/>
    <col min="3842" max="3842" width="9.6328125" style="503" customWidth="1"/>
    <col min="3843" max="3849" width="8.6328125" style="503" customWidth="1"/>
    <col min="3850" max="4096" width="9" style="503"/>
    <col min="4097" max="4097" width="14.08984375" style="503" customWidth="1"/>
    <col min="4098" max="4098" width="9.6328125" style="503" customWidth="1"/>
    <col min="4099" max="4105" width="8.6328125" style="503" customWidth="1"/>
    <col min="4106" max="4352" width="9" style="503"/>
    <col min="4353" max="4353" width="14.08984375" style="503" customWidth="1"/>
    <col min="4354" max="4354" width="9.6328125" style="503" customWidth="1"/>
    <col min="4355" max="4361" width="8.6328125" style="503" customWidth="1"/>
    <col min="4362" max="4608" width="9" style="503"/>
    <col min="4609" max="4609" width="14.08984375" style="503" customWidth="1"/>
    <col min="4610" max="4610" width="9.6328125" style="503" customWidth="1"/>
    <col min="4611" max="4617" width="8.6328125" style="503" customWidth="1"/>
    <col min="4618" max="4864" width="9" style="503"/>
    <col min="4865" max="4865" width="14.08984375" style="503" customWidth="1"/>
    <col min="4866" max="4866" width="9.6328125" style="503" customWidth="1"/>
    <col min="4867" max="4873" width="8.6328125" style="503" customWidth="1"/>
    <col min="4874" max="5120" width="9" style="503"/>
    <col min="5121" max="5121" width="14.08984375" style="503" customWidth="1"/>
    <col min="5122" max="5122" width="9.6328125" style="503" customWidth="1"/>
    <col min="5123" max="5129" width="8.6328125" style="503" customWidth="1"/>
    <col min="5130" max="5376" width="9" style="503"/>
    <col min="5377" max="5377" width="14.08984375" style="503" customWidth="1"/>
    <col min="5378" max="5378" width="9.6328125" style="503" customWidth="1"/>
    <col min="5379" max="5385" width="8.6328125" style="503" customWidth="1"/>
    <col min="5386" max="5632" width="9" style="503"/>
    <col min="5633" max="5633" width="14.08984375" style="503" customWidth="1"/>
    <col min="5634" max="5634" width="9.6328125" style="503" customWidth="1"/>
    <col min="5635" max="5641" width="8.6328125" style="503" customWidth="1"/>
    <col min="5642" max="5888" width="9" style="503"/>
    <col min="5889" max="5889" width="14.08984375" style="503" customWidth="1"/>
    <col min="5890" max="5890" width="9.6328125" style="503" customWidth="1"/>
    <col min="5891" max="5897" width="8.6328125" style="503" customWidth="1"/>
    <col min="5898" max="6144" width="9" style="503"/>
    <col min="6145" max="6145" width="14.08984375" style="503" customWidth="1"/>
    <col min="6146" max="6146" width="9.6328125" style="503" customWidth="1"/>
    <col min="6147" max="6153" width="8.6328125" style="503" customWidth="1"/>
    <col min="6154" max="6400" width="9" style="503"/>
    <col min="6401" max="6401" width="14.08984375" style="503" customWidth="1"/>
    <col min="6402" max="6402" width="9.6328125" style="503" customWidth="1"/>
    <col min="6403" max="6409" width="8.6328125" style="503" customWidth="1"/>
    <col min="6410" max="6656" width="9" style="503"/>
    <col min="6657" max="6657" width="14.08984375" style="503" customWidth="1"/>
    <col min="6658" max="6658" width="9.6328125" style="503" customWidth="1"/>
    <col min="6659" max="6665" width="8.6328125" style="503" customWidth="1"/>
    <col min="6666" max="6912" width="9" style="503"/>
    <col min="6913" max="6913" width="14.08984375" style="503" customWidth="1"/>
    <col min="6914" max="6914" width="9.6328125" style="503" customWidth="1"/>
    <col min="6915" max="6921" width="8.6328125" style="503" customWidth="1"/>
    <col min="6922" max="7168" width="9" style="503"/>
    <col min="7169" max="7169" width="14.08984375" style="503" customWidth="1"/>
    <col min="7170" max="7170" width="9.6328125" style="503" customWidth="1"/>
    <col min="7171" max="7177" width="8.6328125" style="503" customWidth="1"/>
    <col min="7178" max="7424" width="9" style="503"/>
    <col min="7425" max="7425" width="14.08984375" style="503" customWidth="1"/>
    <col min="7426" max="7426" width="9.6328125" style="503" customWidth="1"/>
    <col min="7427" max="7433" width="8.6328125" style="503" customWidth="1"/>
    <col min="7434" max="7680" width="9" style="503"/>
    <col min="7681" max="7681" width="14.08984375" style="503" customWidth="1"/>
    <col min="7682" max="7682" width="9.6328125" style="503" customWidth="1"/>
    <col min="7683" max="7689" width="8.6328125" style="503" customWidth="1"/>
    <col min="7690" max="7936" width="9" style="503"/>
    <col min="7937" max="7937" width="14.08984375" style="503" customWidth="1"/>
    <col min="7938" max="7938" width="9.6328125" style="503" customWidth="1"/>
    <col min="7939" max="7945" width="8.6328125" style="503" customWidth="1"/>
    <col min="7946" max="8192" width="9" style="503"/>
    <col min="8193" max="8193" width="14.08984375" style="503" customWidth="1"/>
    <col min="8194" max="8194" width="9.6328125" style="503" customWidth="1"/>
    <col min="8195" max="8201" width="8.6328125" style="503" customWidth="1"/>
    <col min="8202" max="8448" width="9" style="503"/>
    <col min="8449" max="8449" width="14.08984375" style="503" customWidth="1"/>
    <col min="8450" max="8450" width="9.6328125" style="503" customWidth="1"/>
    <col min="8451" max="8457" width="8.6328125" style="503" customWidth="1"/>
    <col min="8458" max="8704" width="9" style="503"/>
    <col min="8705" max="8705" width="14.08984375" style="503" customWidth="1"/>
    <col min="8706" max="8706" width="9.6328125" style="503" customWidth="1"/>
    <col min="8707" max="8713" width="8.6328125" style="503" customWidth="1"/>
    <col min="8714" max="8960" width="9" style="503"/>
    <col min="8961" max="8961" width="14.08984375" style="503" customWidth="1"/>
    <col min="8962" max="8962" width="9.6328125" style="503" customWidth="1"/>
    <col min="8963" max="8969" width="8.6328125" style="503" customWidth="1"/>
    <col min="8970" max="9216" width="9" style="503"/>
    <col min="9217" max="9217" width="14.08984375" style="503" customWidth="1"/>
    <col min="9218" max="9218" width="9.6328125" style="503" customWidth="1"/>
    <col min="9219" max="9225" width="8.6328125" style="503" customWidth="1"/>
    <col min="9226" max="9472" width="9" style="503"/>
    <col min="9473" max="9473" width="14.08984375" style="503" customWidth="1"/>
    <col min="9474" max="9474" width="9.6328125" style="503" customWidth="1"/>
    <col min="9475" max="9481" width="8.6328125" style="503" customWidth="1"/>
    <col min="9482" max="9728" width="9" style="503"/>
    <col min="9729" max="9729" width="14.08984375" style="503" customWidth="1"/>
    <col min="9730" max="9730" width="9.6328125" style="503" customWidth="1"/>
    <col min="9731" max="9737" width="8.6328125" style="503" customWidth="1"/>
    <col min="9738" max="9984" width="9" style="503"/>
    <col min="9985" max="9985" width="14.08984375" style="503" customWidth="1"/>
    <col min="9986" max="9986" width="9.6328125" style="503" customWidth="1"/>
    <col min="9987" max="9993" width="8.6328125" style="503" customWidth="1"/>
    <col min="9994" max="10240" width="9" style="503"/>
    <col min="10241" max="10241" width="14.08984375" style="503" customWidth="1"/>
    <col min="10242" max="10242" width="9.6328125" style="503" customWidth="1"/>
    <col min="10243" max="10249" width="8.6328125" style="503" customWidth="1"/>
    <col min="10250" max="10496" width="9" style="503"/>
    <col min="10497" max="10497" width="14.08984375" style="503" customWidth="1"/>
    <col min="10498" max="10498" width="9.6328125" style="503" customWidth="1"/>
    <col min="10499" max="10505" width="8.6328125" style="503" customWidth="1"/>
    <col min="10506" max="10752" width="9" style="503"/>
    <col min="10753" max="10753" width="14.08984375" style="503" customWidth="1"/>
    <col min="10754" max="10754" width="9.6328125" style="503" customWidth="1"/>
    <col min="10755" max="10761" width="8.6328125" style="503" customWidth="1"/>
    <col min="10762" max="11008" width="9" style="503"/>
    <col min="11009" max="11009" width="14.08984375" style="503" customWidth="1"/>
    <col min="11010" max="11010" width="9.6328125" style="503" customWidth="1"/>
    <col min="11011" max="11017" width="8.6328125" style="503" customWidth="1"/>
    <col min="11018" max="11264" width="9" style="503"/>
    <col min="11265" max="11265" width="14.08984375" style="503" customWidth="1"/>
    <col min="11266" max="11266" width="9.6328125" style="503" customWidth="1"/>
    <col min="11267" max="11273" width="8.6328125" style="503" customWidth="1"/>
    <col min="11274" max="11520" width="9" style="503"/>
    <col min="11521" max="11521" width="14.08984375" style="503" customWidth="1"/>
    <col min="11522" max="11522" width="9.6328125" style="503" customWidth="1"/>
    <col min="11523" max="11529" width="8.6328125" style="503" customWidth="1"/>
    <col min="11530" max="11776" width="9" style="503"/>
    <col min="11777" max="11777" width="14.08984375" style="503" customWidth="1"/>
    <col min="11778" max="11778" width="9.6328125" style="503" customWidth="1"/>
    <col min="11779" max="11785" width="8.6328125" style="503" customWidth="1"/>
    <col min="11786" max="12032" width="9" style="503"/>
    <col min="12033" max="12033" width="14.08984375" style="503" customWidth="1"/>
    <col min="12034" max="12034" width="9.6328125" style="503" customWidth="1"/>
    <col min="12035" max="12041" width="8.6328125" style="503" customWidth="1"/>
    <col min="12042" max="12288" width="9" style="503"/>
    <col min="12289" max="12289" width="14.08984375" style="503" customWidth="1"/>
    <col min="12290" max="12290" width="9.6328125" style="503" customWidth="1"/>
    <col min="12291" max="12297" width="8.6328125" style="503" customWidth="1"/>
    <col min="12298" max="12544" width="9" style="503"/>
    <col min="12545" max="12545" width="14.08984375" style="503" customWidth="1"/>
    <col min="12546" max="12546" width="9.6328125" style="503" customWidth="1"/>
    <col min="12547" max="12553" width="8.6328125" style="503" customWidth="1"/>
    <col min="12554" max="12800" width="9" style="503"/>
    <col min="12801" max="12801" width="14.08984375" style="503" customWidth="1"/>
    <col min="12802" max="12802" width="9.6328125" style="503" customWidth="1"/>
    <col min="12803" max="12809" width="8.6328125" style="503" customWidth="1"/>
    <col min="12810" max="13056" width="9" style="503"/>
    <col min="13057" max="13057" width="14.08984375" style="503" customWidth="1"/>
    <col min="13058" max="13058" width="9.6328125" style="503" customWidth="1"/>
    <col min="13059" max="13065" width="8.6328125" style="503" customWidth="1"/>
    <col min="13066" max="13312" width="9" style="503"/>
    <col min="13313" max="13313" width="14.08984375" style="503" customWidth="1"/>
    <col min="13314" max="13314" width="9.6328125" style="503" customWidth="1"/>
    <col min="13315" max="13321" width="8.6328125" style="503" customWidth="1"/>
    <col min="13322" max="13568" width="9" style="503"/>
    <col min="13569" max="13569" width="14.08984375" style="503" customWidth="1"/>
    <col min="13570" max="13570" width="9.6328125" style="503" customWidth="1"/>
    <col min="13571" max="13577" width="8.6328125" style="503" customWidth="1"/>
    <col min="13578" max="13824" width="9" style="503"/>
    <col min="13825" max="13825" width="14.08984375" style="503" customWidth="1"/>
    <col min="13826" max="13826" width="9.6328125" style="503" customWidth="1"/>
    <col min="13827" max="13833" width="8.6328125" style="503" customWidth="1"/>
    <col min="13834" max="14080" width="9" style="503"/>
    <col min="14081" max="14081" width="14.08984375" style="503" customWidth="1"/>
    <col min="14082" max="14082" width="9.6328125" style="503" customWidth="1"/>
    <col min="14083" max="14089" width="8.6328125" style="503" customWidth="1"/>
    <col min="14090" max="14336" width="9" style="503"/>
    <col min="14337" max="14337" width="14.08984375" style="503" customWidth="1"/>
    <col min="14338" max="14338" width="9.6328125" style="503" customWidth="1"/>
    <col min="14339" max="14345" width="8.6328125" style="503" customWidth="1"/>
    <col min="14346" max="14592" width="9" style="503"/>
    <col min="14593" max="14593" width="14.08984375" style="503" customWidth="1"/>
    <col min="14594" max="14594" width="9.6328125" style="503" customWidth="1"/>
    <col min="14595" max="14601" width="8.6328125" style="503" customWidth="1"/>
    <col min="14602" max="14848" width="9" style="503"/>
    <col min="14849" max="14849" width="14.08984375" style="503" customWidth="1"/>
    <col min="14850" max="14850" width="9.6328125" style="503" customWidth="1"/>
    <col min="14851" max="14857" width="8.6328125" style="503" customWidth="1"/>
    <col min="14858" max="15104" width="9" style="503"/>
    <col min="15105" max="15105" width="14.08984375" style="503" customWidth="1"/>
    <col min="15106" max="15106" width="9.6328125" style="503" customWidth="1"/>
    <col min="15107" max="15113" width="8.6328125" style="503" customWidth="1"/>
    <col min="15114" max="15360" width="9" style="503"/>
    <col min="15361" max="15361" width="14.08984375" style="503" customWidth="1"/>
    <col min="15362" max="15362" width="9.6328125" style="503" customWidth="1"/>
    <col min="15363" max="15369" width="8.6328125" style="503" customWidth="1"/>
    <col min="15370" max="15616" width="9" style="503"/>
    <col min="15617" max="15617" width="14.08984375" style="503" customWidth="1"/>
    <col min="15618" max="15618" width="9.6328125" style="503" customWidth="1"/>
    <col min="15619" max="15625" width="8.6328125" style="503" customWidth="1"/>
    <col min="15626" max="15872" width="9" style="503"/>
    <col min="15873" max="15873" width="14.08984375" style="503" customWidth="1"/>
    <col min="15874" max="15874" width="9.6328125" style="503" customWidth="1"/>
    <col min="15875" max="15881" width="8.6328125" style="503" customWidth="1"/>
    <col min="15882" max="16128" width="9" style="503"/>
    <col min="16129" max="16129" width="14.08984375" style="503" customWidth="1"/>
    <col min="16130" max="16130" width="9.6328125" style="503" customWidth="1"/>
    <col min="16131" max="16137" width="8.6328125" style="503" customWidth="1"/>
    <col min="16138" max="16384" width="9" style="503"/>
  </cols>
  <sheetData>
    <row r="1" spans="1:10" s="502" customFormat="1" ht="25" customHeight="1">
      <c r="A1" s="838" t="s">
        <v>1846</v>
      </c>
      <c r="B1" s="838"/>
      <c r="C1" s="838"/>
      <c r="D1" s="838"/>
      <c r="E1" s="838"/>
      <c r="F1" s="838"/>
      <c r="G1" s="838"/>
      <c r="H1" s="838"/>
      <c r="I1" s="838"/>
    </row>
    <row r="2" spans="1:10" ht="15" customHeight="1">
      <c r="A2" s="503" t="s">
        <v>284</v>
      </c>
    </row>
    <row r="3" spans="1:10" ht="15" customHeight="1">
      <c r="A3" s="839" t="s">
        <v>1847</v>
      </c>
      <c r="B3" s="841" t="s">
        <v>1297</v>
      </c>
      <c r="C3" s="843" t="s">
        <v>1848</v>
      </c>
      <c r="D3" s="844"/>
      <c r="E3" s="844"/>
      <c r="F3" s="844"/>
      <c r="G3" s="845"/>
      <c r="H3" s="841" t="s">
        <v>1849</v>
      </c>
      <c r="I3" s="846" t="s">
        <v>1850</v>
      </c>
    </row>
    <row r="4" spans="1:10" s="505" customFormat="1" ht="27" customHeight="1">
      <c r="A4" s="840"/>
      <c r="B4" s="842"/>
      <c r="C4" s="504" t="s">
        <v>1851</v>
      </c>
      <c r="D4" s="504" t="s">
        <v>1852</v>
      </c>
      <c r="E4" s="504" t="s">
        <v>1853</v>
      </c>
      <c r="F4" s="504" t="s">
        <v>1854</v>
      </c>
      <c r="G4" s="504" t="s">
        <v>1855</v>
      </c>
      <c r="H4" s="842"/>
      <c r="I4" s="847"/>
    </row>
    <row r="5" spans="1:10" ht="9" customHeight="1">
      <c r="A5" s="506"/>
    </row>
    <row r="6" spans="1:10" ht="15" customHeight="1">
      <c r="A6" s="507" t="s">
        <v>1856</v>
      </c>
      <c r="B6" s="508">
        <v>620785</v>
      </c>
      <c r="C6" s="508">
        <v>566385</v>
      </c>
      <c r="D6" s="508">
        <v>64209</v>
      </c>
      <c r="E6" s="508">
        <v>224105</v>
      </c>
      <c r="F6" s="508">
        <v>73110</v>
      </c>
      <c r="G6" s="508">
        <v>98632</v>
      </c>
      <c r="H6" s="508">
        <v>53319</v>
      </c>
      <c r="I6" s="508">
        <v>1036</v>
      </c>
      <c r="J6" s="509"/>
    </row>
    <row r="7" spans="1:10" ht="9.75" customHeight="1">
      <c r="A7" s="510"/>
      <c r="B7" s="511"/>
      <c r="C7" s="511"/>
      <c r="D7" s="511"/>
      <c r="E7" s="511"/>
      <c r="F7" s="511"/>
      <c r="G7" s="511"/>
      <c r="H7" s="511"/>
      <c r="I7" s="511"/>
    </row>
    <row r="8" spans="1:10" ht="14.25" customHeight="1">
      <c r="A8" s="510" t="s">
        <v>1857</v>
      </c>
      <c r="B8" s="509">
        <v>40290</v>
      </c>
      <c r="C8" s="509">
        <v>4347</v>
      </c>
      <c r="D8" s="509">
        <v>1059</v>
      </c>
      <c r="E8" s="509">
        <v>3288</v>
      </c>
      <c r="F8" s="509" t="s">
        <v>1470</v>
      </c>
      <c r="G8" s="509" t="s">
        <v>1470</v>
      </c>
      <c r="H8" s="509">
        <v>35887</v>
      </c>
      <c r="I8" s="509">
        <v>46</v>
      </c>
    </row>
    <row r="9" spans="1:10" ht="15" customHeight="1">
      <c r="A9" s="510" t="s">
        <v>1858</v>
      </c>
      <c r="B9" s="509">
        <v>42172</v>
      </c>
      <c r="C9" s="509">
        <v>27000</v>
      </c>
      <c r="D9" s="509">
        <v>1575</v>
      </c>
      <c r="E9" s="509">
        <v>12064</v>
      </c>
      <c r="F9" s="509">
        <v>4968</v>
      </c>
      <c r="G9" s="509">
        <v>4784</v>
      </c>
      <c r="H9" s="509">
        <v>15131</v>
      </c>
      <c r="I9" s="509">
        <v>37</v>
      </c>
    </row>
    <row r="10" spans="1:10" ht="15" customHeight="1">
      <c r="A10" s="510" t="s">
        <v>1859</v>
      </c>
      <c r="B10" s="509">
        <v>44324</v>
      </c>
      <c r="C10" s="509">
        <v>43091</v>
      </c>
      <c r="D10" s="509">
        <v>2132</v>
      </c>
      <c r="E10" s="509">
        <v>13352</v>
      </c>
      <c r="F10" s="509">
        <v>7546</v>
      </c>
      <c r="G10" s="509">
        <v>11746</v>
      </c>
      <c r="H10" s="509">
        <v>1177</v>
      </c>
      <c r="I10" s="509">
        <v>52</v>
      </c>
    </row>
    <row r="11" spans="1:10" ht="15" customHeight="1">
      <c r="A11" s="510" t="s">
        <v>1860</v>
      </c>
      <c r="B11" s="509">
        <v>48147</v>
      </c>
      <c r="C11" s="509">
        <v>47636</v>
      </c>
      <c r="D11" s="509">
        <v>1967</v>
      </c>
      <c r="E11" s="509">
        <v>15388</v>
      </c>
      <c r="F11" s="509">
        <v>9064</v>
      </c>
      <c r="G11" s="509">
        <v>12342</v>
      </c>
      <c r="H11" s="509">
        <v>454</v>
      </c>
      <c r="I11" s="509">
        <v>57</v>
      </c>
    </row>
    <row r="12" spans="1:10" ht="15" customHeight="1">
      <c r="A12" s="510" t="s">
        <v>1861</v>
      </c>
      <c r="B12" s="509">
        <v>52322</v>
      </c>
      <c r="C12" s="509">
        <v>52053</v>
      </c>
      <c r="D12" s="509">
        <v>1921</v>
      </c>
      <c r="E12" s="509">
        <v>17793</v>
      </c>
      <c r="F12" s="509">
        <v>10732</v>
      </c>
      <c r="G12" s="509">
        <v>12271</v>
      </c>
      <c r="H12" s="509">
        <v>220</v>
      </c>
      <c r="I12" s="509">
        <v>45</v>
      </c>
    </row>
    <row r="13" spans="1:10" ht="15" customHeight="1">
      <c r="A13" s="510" t="s">
        <v>1862</v>
      </c>
      <c r="B13" s="509">
        <v>46827</v>
      </c>
      <c r="C13" s="509">
        <v>46648</v>
      </c>
      <c r="D13" s="509">
        <v>1664</v>
      </c>
      <c r="E13" s="509">
        <v>18264</v>
      </c>
      <c r="F13" s="509">
        <v>9094</v>
      </c>
      <c r="G13" s="509">
        <v>9857</v>
      </c>
      <c r="H13" s="509">
        <v>141</v>
      </c>
      <c r="I13" s="509">
        <v>35</v>
      </c>
    </row>
    <row r="14" spans="1:10" ht="15" customHeight="1">
      <c r="A14" s="510" t="s">
        <v>1863</v>
      </c>
      <c r="B14" s="509">
        <v>46435</v>
      </c>
      <c r="C14" s="509">
        <v>46285</v>
      </c>
      <c r="D14" s="509">
        <v>1474</v>
      </c>
      <c r="E14" s="509">
        <v>19369</v>
      </c>
      <c r="F14" s="509">
        <v>8246</v>
      </c>
      <c r="G14" s="509">
        <v>9922</v>
      </c>
      <c r="H14" s="509">
        <v>103</v>
      </c>
      <c r="I14" s="509">
        <v>42</v>
      </c>
    </row>
    <row r="15" spans="1:10" ht="15" customHeight="1">
      <c r="A15" s="510" t="s">
        <v>1864</v>
      </c>
      <c r="B15" s="509">
        <v>46351</v>
      </c>
      <c r="C15" s="509">
        <v>46216</v>
      </c>
      <c r="D15" s="509">
        <v>2166</v>
      </c>
      <c r="E15" s="509">
        <v>19220</v>
      </c>
      <c r="F15" s="509">
        <v>7099</v>
      </c>
      <c r="G15" s="509">
        <v>10378</v>
      </c>
      <c r="H15" s="509">
        <v>60</v>
      </c>
      <c r="I15" s="509">
        <v>71</v>
      </c>
    </row>
    <row r="16" spans="1:10" ht="15" customHeight="1">
      <c r="A16" s="510" t="s">
        <v>1865</v>
      </c>
      <c r="B16" s="509">
        <v>49397</v>
      </c>
      <c r="C16" s="509">
        <v>49285</v>
      </c>
      <c r="D16" s="509">
        <v>4413</v>
      </c>
      <c r="E16" s="509">
        <v>21284</v>
      </c>
      <c r="F16" s="509">
        <v>5423</v>
      </c>
      <c r="G16" s="509">
        <v>9315</v>
      </c>
      <c r="H16" s="509">
        <v>31</v>
      </c>
      <c r="I16" s="509">
        <v>76</v>
      </c>
    </row>
    <row r="17" spans="1:9" ht="15" customHeight="1">
      <c r="A17" s="510" t="s">
        <v>1866</v>
      </c>
      <c r="B17" s="509">
        <v>52085</v>
      </c>
      <c r="C17" s="509">
        <v>51944</v>
      </c>
      <c r="D17" s="509">
        <v>6924</v>
      </c>
      <c r="E17" s="509">
        <v>23220</v>
      </c>
      <c r="F17" s="509">
        <v>4103</v>
      </c>
      <c r="G17" s="509">
        <v>7098</v>
      </c>
      <c r="H17" s="509">
        <v>40</v>
      </c>
      <c r="I17" s="509">
        <v>98</v>
      </c>
    </row>
    <row r="18" spans="1:9" ht="15" customHeight="1">
      <c r="A18" s="510" t="s">
        <v>1867</v>
      </c>
      <c r="B18" s="509">
        <v>39195</v>
      </c>
      <c r="C18" s="509">
        <v>39079</v>
      </c>
      <c r="D18" s="509">
        <v>7882</v>
      </c>
      <c r="E18" s="509">
        <v>16429</v>
      </c>
      <c r="F18" s="509">
        <v>1920</v>
      </c>
      <c r="G18" s="509">
        <v>4386</v>
      </c>
      <c r="H18" s="509">
        <v>18</v>
      </c>
      <c r="I18" s="509">
        <v>97</v>
      </c>
    </row>
    <row r="19" spans="1:9" ht="15" customHeight="1">
      <c r="A19" s="510" t="s">
        <v>1868</v>
      </c>
      <c r="B19" s="509">
        <v>34586</v>
      </c>
      <c r="C19" s="509">
        <v>34495</v>
      </c>
      <c r="D19" s="509">
        <v>8884</v>
      </c>
      <c r="E19" s="509">
        <v>13766</v>
      </c>
      <c r="F19" s="509">
        <v>1386</v>
      </c>
      <c r="G19" s="509">
        <v>2853</v>
      </c>
      <c r="H19" s="509">
        <v>20</v>
      </c>
      <c r="I19" s="509">
        <v>70</v>
      </c>
    </row>
    <row r="20" spans="1:9" ht="15" customHeight="1">
      <c r="A20" s="510" t="s">
        <v>1869</v>
      </c>
      <c r="B20" s="509">
        <v>31770</v>
      </c>
      <c r="C20" s="509">
        <v>31684</v>
      </c>
      <c r="D20" s="509">
        <v>8534</v>
      </c>
      <c r="E20" s="509">
        <v>12836</v>
      </c>
      <c r="F20" s="509">
        <v>1273</v>
      </c>
      <c r="G20" s="509">
        <v>2087</v>
      </c>
      <c r="H20" s="509">
        <v>15</v>
      </c>
      <c r="I20" s="509">
        <v>70</v>
      </c>
    </row>
    <row r="21" spans="1:9" ht="15" customHeight="1">
      <c r="A21" s="510" t="s">
        <v>1870</v>
      </c>
      <c r="B21" s="509">
        <v>24239</v>
      </c>
      <c r="C21" s="509">
        <v>24145</v>
      </c>
      <c r="D21" s="509">
        <v>6051</v>
      </c>
      <c r="E21" s="509">
        <v>10460</v>
      </c>
      <c r="F21" s="509">
        <v>1254</v>
      </c>
      <c r="G21" s="509">
        <v>917</v>
      </c>
      <c r="H21" s="509">
        <v>16</v>
      </c>
      <c r="I21" s="509">
        <v>78</v>
      </c>
    </row>
    <row r="22" spans="1:9" ht="15" customHeight="1">
      <c r="A22" s="510" t="s">
        <v>1471</v>
      </c>
      <c r="B22" s="509">
        <v>22645</v>
      </c>
      <c r="C22" s="509">
        <v>22477</v>
      </c>
      <c r="D22" s="509">
        <v>7563</v>
      </c>
      <c r="E22" s="509">
        <v>7372</v>
      </c>
      <c r="F22" s="509">
        <v>1002</v>
      </c>
      <c r="G22" s="509">
        <v>676</v>
      </c>
      <c r="H22" s="509">
        <v>6</v>
      </c>
      <c r="I22" s="509">
        <v>162</v>
      </c>
    </row>
    <row r="23" spans="1:9" ht="9" customHeight="1">
      <c r="A23" s="512"/>
    </row>
    <row r="24" spans="1:9">
      <c r="A24" s="510" t="s">
        <v>1871</v>
      </c>
    </row>
    <row r="25" spans="1:9" s="511" customFormat="1" ht="14.25" customHeight="1">
      <c r="A25" s="513" t="s">
        <v>1314</v>
      </c>
      <c r="B25" s="509">
        <v>156921</v>
      </c>
      <c r="C25" s="514">
        <v>138258</v>
      </c>
      <c r="D25" s="514">
        <v>11181</v>
      </c>
      <c r="E25" s="514">
        <v>47714</v>
      </c>
      <c r="F25" s="514">
        <v>19602</v>
      </c>
      <c r="G25" s="514">
        <v>31941</v>
      </c>
      <c r="H25" s="514">
        <v>18398</v>
      </c>
      <c r="I25" s="514">
        <v>241</v>
      </c>
    </row>
    <row r="26" spans="1:9" s="511" customFormat="1">
      <c r="A26" s="515" t="s">
        <v>1335</v>
      </c>
      <c r="B26" s="511">
        <v>156745</v>
      </c>
      <c r="C26" s="511">
        <v>143484</v>
      </c>
      <c r="D26" s="511">
        <v>14125</v>
      </c>
      <c r="E26" s="511">
        <v>56630</v>
      </c>
      <c r="F26" s="511">
        <v>20263</v>
      </c>
      <c r="G26" s="511">
        <v>26407</v>
      </c>
      <c r="H26" s="511">
        <v>12984</v>
      </c>
      <c r="I26" s="511">
        <v>269</v>
      </c>
    </row>
    <row r="27" spans="1:9" s="511" customFormat="1">
      <c r="A27" s="515" t="s">
        <v>1354</v>
      </c>
      <c r="B27" s="511">
        <v>80912</v>
      </c>
      <c r="C27" s="511">
        <v>74000</v>
      </c>
      <c r="D27" s="511">
        <v>11465</v>
      </c>
      <c r="E27" s="511">
        <v>31268</v>
      </c>
      <c r="F27" s="511">
        <v>8019</v>
      </c>
      <c r="G27" s="511">
        <v>9732</v>
      </c>
      <c r="H27" s="511">
        <v>6750</v>
      </c>
      <c r="I27" s="511">
        <v>158</v>
      </c>
    </row>
    <row r="28" spans="1:9" s="511" customFormat="1">
      <c r="A28" s="515" t="s">
        <v>1371</v>
      </c>
      <c r="B28" s="511">
        <v>103113</v>
      </c>
      <c r="C28" s="511">
        <v>96230</v>
      </c>
      <c r="D28" s="511">
        <v>12967</v>
      </c>
      <c r="E28" s="511">
        <v>39940</v>
      </c>
      <c r="F28" s="511">
        <v>11342</v>
      </c>
      <c r="G28" s="511">
        <v>12920</v>
      </c>
      <c r="H28" s="511">
        <v>6695</v>
      </c>
      <c r="I28" s="511">
        <v>186</v>
      </c>
    </row>
    <row r="29" spans="1:9" s="511" customFormat="1">
      <c r="A29" s="515" t="s">
        <v>1391</v>
      </c>
      <c r="B29" s="514">
        <v>123094</v>
      </c>
      <c r="C29" s="514">
        <v>114413</v>
      </c>
      <c r="D29" s="514">
        <v>14471</v>
      </c>
      <c r="E29" s="514">
        <v>48553</v>
      </c>
      <c r="F29" s="514">
        <v>13884</v>
      </c>
      <c r="G29" s="514">
        <v>17632</v>
      </c>
      <c r="H29" s="514">
        <v>8492</v>
      </c>
      <c r="I29" s="514">
        <v>182</v>
      </c>
    </row>
    <row r="30" spans="1:9">
      <c r="A30" s="516"/>
      <c r="B30" s="517"/>
      <c r="C30" s="517"/>
      <c r="D30" s="517"/>
      <c r="E30" s="517"/>
      <c r="F30" s="517"/>
      <c r="G30" s="517"/>
      <c r="H30" s="517"/>
      <c r="I30" s="517"/>
    </row>
    <row r="31" spans="1:9" ht="15" customHeight="1">
      <c r="A31" s="503" t="s">
        <v>1872</v>
      </c>
    </row>
  </sheetData>
  <mergeCells count="6">
    <mergeCell ref="A1:I1"/>
    <mergeCell ref="A3:A4"/>
    <mergeCell ref="B3:B4"/>
    <mergeCell ref="C3:G3"/>
    <mergeCell ref="H3:H4"/>
    <mergeCell ref="I3:I4"/>
  </mergeCells>
  <phoneticPr fontId="3"/>
  <pageMargins left="0.75" right="0.75" top="1" bottom="1" header="0.51200000000000001" footer="0.51200000000000001"/>
  <pageSetup paperSize="9" orientation="portrait" horizontalDpi="1200" verticalDpi="12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CA653-29DD-402D-9F96-3ED4FF59AF66}">
  <dimension ref="A1:K30"/>
  <sheetViews>
    <sheetView zoomScale="115" zoomScaleNormal="115" workbookViewId="0">
      <selection sqref="A1:K1"/>
    </sheetView>
  </sheetViews>
  <sheetFormatPr defaultColWidth="9" defaultRowHeight="13"/>
  <cols>
    <col min="1" max="1" width="3.6328125" style="383" customWidth="1"/>
    <col min="2" max="2" width="16.6328125" style="52" customWidth="1"/>
    <col min="3" max="3" width="10.6328125" style="52" customWidth="1"/>
    <col min="4" max="5" width="9.6328125" style="52" customWidth="1"/>
    <col min="6" max="6" width="1.08984375" style="52" customWidth="1"/>
    <col min="7" max="7" width="3.6328125" style="52" customWidth="1"/>
    <col min="8" max="8" width="16.6328125" style="52" customWidth="1"/>
    <col min="9" max="11" width="10.6328125" style="52" customWidth="1"/>
    <col min="12" max="256" width="9" style="52"/>
    <col min="257" max="257" width="3.6328125" style="52" customWidth="1"/>
    <col min="258" max="258" width="16.6328125" style="52" customWidth="1"/>
    <col min="259" max="259" width="10.6328125" style="52" customWidth="1"/>
    <col min="260" max="261" width="9.6328125" style="52" customWidth="1"/>
    <col min="262" max="262" width="1.08984375" style="52" customWidth="1"/>
    <col min="263" max="263" width="3.6328125" style="52" customWidth="1"/>
    <col min="264" max="264" width="16.6328125" style="52" customWidth="1"/>
    <col min="265" max="267" width="10.6328125" style="52" customWidth="1"/>
    <col min="268" max="512" width="9" style="52"/>
    <col min="513" max="513" width="3.6328125" style="52" customWidth="1"/>
    <col min="514" max="514" width="16.6328125" style="52" customWidth="1"/>
    <col min="515" max="515" width="10.6328125" style="52" customWidth="1"/>
    <col min="516" max="517" width="9.6328125" style="52" customWidth="1"/>
    <col min="518" max="518" width="1.08984375" style="52" customWidth="1"/>
    <col min="519" max="519" width="3.6328125" style="52" customWidth="1"/>
    <col min="520" max="520" width="16.6328125" style="52" customWidth="1"/>
    <col min="521" max="523" width="10.6328125" style="52" customWidth="1"/>
    <col min="524" max="768" width="9" style="52"/>
    <col min="769" max="769" width="3.6328125" style="52" customWidth="1"/>
    <col min="770" max="770" width="16.6328125" style="52" customWidth="1"/>
    <col min="771" max="771" width="10.6328125" style="52" customWidth="1"/>
    <col min="772" max="773" width="9.6328125" style="52" customWidth="1"/>
    <col min="774" max="774" width="1.08984375" style="52" customWidth="1"/>
    <col min="775" max="775" width="3.6328125" style="52" customWidth="1"/>
    <col min="776" max="776" width="16.6328125" style="52" customWidth="1"/>
    <col min="777" max="779" width="10.6328125" style="52" customWidth="1"/>
    <col min="780" max="1024" width="9" style="52"/>
    <col min="1025" max="1025" width="3.6328125" style="52" customWidth="1"/>
    <col min="1026" max="1026" width="16.6328125" style="52" customWidth="1"/>
    <col min="1027" max="1027" width="10.6328125" style="52" customWidth="1"/>
    <col min="1028" max="1029" width="9.6328125" style="52" customWidth="1"/>
    <col min="1030" max="1030" width="1.08984375" style="52" customWidth="1"/>
    <col min="1031" max="1031" width="3.6328125" style="52" customWidth="1"/>
    <col min="1032" max="1032" width="16.6328125" style="52" customWidth="1"/>
    <col min="1033" max="1035" width="10.6328125" style="52" customWidth="1"/>
    <col min="1036" max="1280" width="9" style="52"/>
    <col min="1281" max="1281" width="3.6328125" style="52" customWidth="1"/>
    <col min="1282" max="1282" width="16.6328125" style="52" customWidth="1"/>
    <col min="1283" max="1283" width="10.6328125" style="52" customWidth="1"/>
    <col min="1284" max="1285" width="9.6328125" style="52" customWidth="1"/>
    <col min="1286" max="1286" width="1.08984375" style="52" customWidth="1"/>
    <col min="1287" max="1287" width="3.6328125" style="52" customWidth="1"/>
    <col min="1288" max="1288" width="16.6328125" style="52" customWidth="1"/>
    <col min="1289" max="1291" width="10.6328125" style="52" customWidth="1"/>
    <col min="1292" max="1536" width="9" style="52"/>
    <col min="1537" max="1537" width="3.6328125" style="52" customWidth="1"/>
    <col min="1538" max="1538" width="16.6328125" style="52" customWidth="1"/>
    <col min="1539" max="1539" width="10.6328125" style="52" customWidth="1"/>
    <col min="1540" max="1541" width="9.6328125" style="52" customWidth="1"/>
    <col min="1542" max="1542" width="1.08984375" style="52" customWidth="1"/>
    <col min="1543" max="1543" width="3.6328125" style="52" customWidth="1"/>
    <col min="1544" max="1544" width="16.6328125" style="52" customWidth="1"/>
    <col min="1545" max="1547" width="10.6328125" style="52" customWidth="1"/>
    <col min="1548" max="1792" width="9" style="52"/>
    <col min="1793" max="1793" width="3.6328125" style="52" customWidth="1"/>
    <col min="1794" max="1794" width="16.6328125" style="52" customWidth="1"/>
    <col min="1795" max="1795" width="10.6328125" style="52" customWidth="1"/>
    <col min="1796" max="1797" width="9.6328125" style="52" customWidth="1"/>
    <col min="1798" max="1798" width="1.08984375" style="52" customWidth="1"/>
    <col min="1799" max="1799" width="3.6328125" style="52" customWidth="1"/>
    <col min="1800" max="1800" width="16.6328125" style="52" customWidth="1"/>
    <col min="1801" max="1803" width="10.6328125" style="52" customWidth="1"/>
    <col min="1804" max="2048" width="9" style="52"/>
    <col min="2049" max="2049" width="3.6328125" style="52" customWidth="1"/>
    <col min="2050" max="2050" width="16.6328125" style="52" customWidth="1"/>
    <col min="2051" max="2051" width="10.6328125" style="52" customWidth="1"/>
    <col min="2052" max="2053" width="9.6328125" style="52" customWidth="1"/>
    <col min="2054" max="2054" width="1.08984375" style="52" customWidth="1"/>
    <col min="2055" max="2055" width="3.6328125" style="52" customWidth="1"/>
    <col min="2056" max="2056" width="16.6328125" style="52" customWidth="1"/>
    <col min="2057" max="2059" width="10.6328125" style="52" customWidth="1"/>
    <col min="2060" max="2304" width="9" style="52"/>
    <col min="2305" max="2305" width="3.6328125" style="52" customWidth="1"/>
    <col min="2306" max="2306" width="16.6328125" style="52" customWidth="1"/>
    <col min="2307" max="2307" width="10.6328125" style="52" customWidth="1"/>
    <col min="2308" max="2309" width="9.6328125" style="52" customWidth="1"/>
    <col min="2310" max="2310" width="1.08984375" style="52" customWidth="1"/>
    <col min="2311" max="2311" width="3.6328125" style="52" customWidth="1"/>
    <col min="2312" max="2312" width="16.6328125" style="52" customWidth="1"/>
    <col min="2313" max="2315" width="10.6328125" style="52" customWidth="1"/>
    <col min="2316" max="2560" width="9" style="52"/>
    <col min="2561" max="2561" width="3.6328125" style="52" customWidth="1"/>
    <col min="2562" max="2562" width="16.6328125" style="52" customWidth="1"/>
    <col min="2563" max="2563" width="10.6328125" style="52" customWidth="1"/>
    <col min="2564" max="2565" width="9.6328125" style="52" customWidth="1"/>
    <col min="2566" max="2566" width="1.08984375" style="52" customWidth="1"/>
    <col min="2567" max="2567" width="3.6328125" style="52" customWidth="1"/>
    <col min="2568" max="2568" width="16.6328125" style="52" customWidth="1"/>
    <col min="2569" max="2571" width="10.6328125" style="52" customWidth="1"/>
    <col min="2572" max="2816" width="9" style="52"/>
    <col min="2817" max="2817" width="3.6328125" style="52" customWidth="1"/>
    <col min="2818" max="2818" width="16.6328125" style="52" customWidth="1"/>
    <col min="2819" max="2819" width="10.6328125" style="52" customWidth="1"/>
    <col min="2820" max="2821" width="9.6328125" style="52" customWidth="1"/>
    <col min="2822" max="2822" width="1.08984375" style="52" customWidth="1"/>
    <col min="2823" max="2823" width="3.6328125" style="52" customWidth="1"/>
    <col min="2824" max="2824" width="16.6328125" style="52" customWidth="1"/>
    <col min="2825" max="2827" width="10.6328125" style="52" customWidth="1"/>
    <col min="2828" max="3072" width="9" style="52"/>
    <col min="3073" max="3073" width="3.6328125" style="52" customWidth="1"/>
    <col min="3074" max="3074" width="16.6328125" style="52" customWidth="1"/>
    <col min="3075" max="3075" width="10.6328125" style="52" customWidth="1"/>
    <col min="3076" max="3077" width="9.6328125" style="52" customWidth="1"/>
    <col min="3078" max="3078" width="1.08984375" style="52" customWidth="1"/>
    <col min="3079" max="3079" width="3.6328125" style="52" customWidth="1"/>
    <col min="3080" max="3080" width="16.6328125" style="52" customWidth="1"/>
    <col min="3081" max="3083" width="10.6328125" style="52" customWidth="1"/>
    <col min="3084" max="3328" width="9" style="52"/>
    <col min="3329" max="3329" width="3.6328125" style="52" customWidth="1"/>
    <col min="3330" max="3330" width="16.6328125" style="52" customWidth="1"/>
    <col min="3331" max="3331" width="10.6328125" style="52" customWidth="1"/>
    <col min="3332" max="3333" width="9.6328125" style="52" customWidth="1"/>
    <col min="3334" max="3334" width="1.08984375" style="52" customWidth="1"/>
    <col min="3335" max="3335" width="3.6328125" style="52" customWidth="1"/>
    <col min="3336" max="3336" width="16.6328125" style="52" customWidth="1"/>
    <col min="3337" max="3339" width="10.6328125" style="52" customWidth="1"/>
    <col min="3340" max="3584" width="9" style="52"/>
    <col min="3585" max="3585" width="3.6328125" style="52" customWidth="1"/>
    <col min="3586" max="3586" width="16.6328125" style="52" customWidth="1"/>
    <col min="3587" max="3587" width="10.6328125" style="52" customWidth="1"/>
    <col min="3588" max="3589" width="9.6328125" style="52" customWidth="1"/>
    <col min="3590" max="3590" width="1.08984375" style="52" customWidth="1"/>
    <col min="3591" max="3591" width="3.6328125" style="52" customWidth="1"/>
    <col min="3592" max="3592" width="16.6328125" style="52" customWidth="1"/>
    <col min="3593" max="3595" width="10.6328125" style="52" customWidth="1"/>
    <col min="3596" max="3840" width="9" style="52"/>
    <col min="3841" max="3841" width="3.6328125" style="52" customWidth="1"/>
    <col min="3842" max="3842" width="16.6328125" style="52" customWidth="1"/>
    <col min="3843" max="3843" width="10.6328125" style="52" customWidth="1"/>
    <col min="3844" max="3845" width="9.6328125" style="52" customWidth="1"/>
    <col min="3846" max="3846" width="1.08984375" style="52" customWidth="1"/>
    <col min="3847" max="3847" width="3.6328125" style="52" customWidth="1"/>
    <col min="3848" max="3848" width="16.6328125" style="52" customWidth="1"/>
    <col min="3849" max="3851" width="10.6328125" style="52" customWidth="1"/>
    <col min="3852" max="4096" width="9" style="52"/>
    <col min="4097" max="4097" width="3.6328125" style="52" customWidth="1"/>
    <col min="4098" max="4098" width="16.6328125" style="52" customWidth="1"/>
    <col min="4099" max="4099" width="10.6328125" style="52" customWidth="1"/>
    <col min="4100" max="4101" width="9.6328125" style="52" customWidth="1"/>
    <col min="4102" max="4102" width="1.08984375" style="52" customWidth="1"/>
    <col min="4103" max="4103" width="3.6328125" style="52" customWidth="1"/>
    <col min="4104" max="4104" width="16.6328125" style="52" customWidth="1"/>
    <col min="4105" max="4107" width="10.6328125" style="52" customWidth="1"/>
    <col min="4108" max="4352" width="9" style="52"/>
    <col min="4353" max="4353" width="3.6328125" style="52" customWidth="1"/>
    <col min="4354" max="4354" width="16.6328125" style="52" customWidth="1"/>
    <col min="4355" max="4355" width="10.6328125" style="52" customWidth="1"/>
    <col min="4356" max="4357" width="9.6328125" style="52" customWidth="1"/>
    <col min="4358" max="4358" width="1.08984375" style="52" customWidth="1"/>
    <col min="4359" max="4359" width="3.6328125" style="52" customWidth="1"/>
    <col min="4360" max="4360" width="16.6328125" style="52" customWidth="1"/>
    <col min="4361" max="4363" width="10.6328125" style="52" customWidth="1"/>
    <col min="4364" max="4608" width="9" style="52"/>
    <col min="4609" max="4609" width="3.6328125" style="52" customWidth="1"/>
    <col min="4610" max="4610" width="16.6328125" style="52" customWidth="1"/>
    <col min="4611" max="4611" width="10.6328125" style="52" customWidth="1"/>
    <col min="4612" max="4613" width="9.6328125" style="52" customWidth="1"/>
    <col min="4614" max="4614" width="1.08984375" style="52" customWidth="1"/>
    <col min="4615" max="4615" width="3.6328125" style="52" customWidth="1"/>
    <col min="4616" max="4616" width="16.6328125" style="52" customWidth="1"/>
    <col min="4617" max="4619" width="10.6328125" style="52" customWidth="1"/>
    <col min="4620" max="4864" width="9" style="52"/>
    <col min="4865" max="4865" width="3.6328125" style="52" customWidth="1"/>
    <col min="4866" max="4866" width="16.6328125" style="52" customWidth="1"/>
    <col min="4867" max="4867" width="10.6328125" style="52" customWidth="1"/>
    <col min="4868" max="4869" width="9.6328125" style="52" customWidth="1"/>
    <col min="4870" max="4870" width="1.08984375" style="52" customWidth="1"/>
    <col min="4871" max="4871" width="3.6328125" style="52" customWidth="1"/>
    <col min="4872" max="4872" width="16.6328125" style="52" customWidth="1"/>
    <col min="4873" max="4875" width="10.6328125" style="52" customWidth="1"/>
    <col min="4876" max="5120" width="9" style="52"/>
    <col min="5121" max="5121" width="3.6328125" style="52" customWidth="1"/>
    <col min="5122" max="5122" width="16.6328125" style="52" customWidth="1"/>
    <col min="5123" max="5123" width="10.6328125" style="52" customWidth="1"/>
    <col min="5124" max="5125" width="9.6328125" style="52" customWidth="1"/>
    <col min="5126" max="5126" width="1.08984375" style="52" customWidth="1"/>
    <col min="5127" max="5127" width="3.6328125" style="52" customWidth="1"/>
    <col min="5128" max="5128" width="16.6328125" style="52" customWidth="1"/>
    <col min="5129" max="5131" width="10.6328125" style="52" customWidth="1"/>
    <col min="5132" max="5376" width="9" style="52"/>
    <col min="5377" max="5377" width="3.6328125" style="52" customWidth="1"/>
    <col min="5378" max="5378" width="16.6328125" style="52" customWidth="1"/>
    <col min="5379" max="5379" width="10.6328125" style="52" customWidth="1"/>
    <col min="5380" max="5381" width="9.6328125" style="52" customWidth="1"/>
    <col min="5382" max="5382" width="1.08984375" style="52" customWidth="1"/>
    <col min="5383" max="5383" width="3.6328125" style="52" customWidth="1"/>
    <col min="5384" max="5384" width="16.6328125" style="52" customWidth="1"/>
    <col min="5385" max="5387" width="10.6328125" style="52" customWidth="1"/>
    <col min="5388" max="5632" width="9" style="52"/>
    <col min="5633" max="5633" width="3.6328125" style="52" customWidth="1"/>
    <col min="5634" max="5634" width="16.6328125" style="52" customWidth="1"/>
    <col min="5635" max="5635" width="10.6328125" style="52" customWidth="1"/>
    <col min="5636" max="5637" width="9.6328125" style="52" customWidth="1"/>
    <col min="5638" max="5638" width="1.08984375" style="52" customWidth="1"/>
    <col min="5639" max="5639" width="3.6328125" style="52" customWidth="1"/>
    <col min="5640" max="5640" width="16.6328125" style="52" customWidth="1"/>
    <col min="5641" max="5643" width="10.6328125" style="52" customWidth="1"/>
    <col min="5644" max="5888" width="9" style="52"/>
    <col min="5889" max="5889" width="3.6328125" style="52" customWidth="1"/>
    <col min="5890" max="5890" width="16.6328125" style="52" customWidth="1"/>
    <col min="5891" max="5891" width="10.6328125" style="52" customWidth="1"/>
    <col min="5892" max="5893" width="9.6328125" style="52" customWidth="1"/>
    <col min="5894" max="5894" width="1.08984375" style="52" customWidth="1"/>
    <col min="5895" max="5895" width="3.6328125" style="52" customWidth="1"/>
    <col min="5896" max="5896" width="16.6328125" style="52" customWidth="1"/>
    <col min="5897" max="5899" width="10.6328125" style="52" customWidth="1"/>
    <col min="5900" max="6144" width="9" style="52"/>
    <col min="6145" max="6145" width="3.6328125" style="52" customWidth="1"/>
    <col min="6146" max="6146" width="16.6328125" style="52" customWidth="1"/>
    <col min="6147" max="6147" width="10.6328125" style="52" customWidth="1"/>
    <col min="6148" max="6149" width="9.6328125" style="52" customWidth="1"/>
    <col min="6150" max="6150" width="1.08984375" style="52" customWidth="1"/>
    <col min="6151" max="6151" width="3.6328125" style="52" customWidth="1"/>
    <col min="6152" max="6152" width="16.6328125" style="52" customWidth="1"/>
    <col min="6153" max="6155" width="10.6328125" style="52" customWidth="1"/>
    <col min="6156" max="6400" width="9" style="52"/>
    <col min="6401" max="6401" width="3.6328125" style="52" customWidth="1"/>
    <col min="6402" max="6402" width="16.6328125" style="52" customWidth="1"/>
    <col min="6403" max="6403" width="10.6328125" style="52" customWidth="1"/>
    <col min="6404" max="6405" width="9.6328125" style="52" customWidth="1"/>
    <col min="6406" max="6406" width="1.08984375" style="52" customWidth="1"/>
    <col min="6407" max="6407" width="3.6328125" style="52" customWidth="1"/>
    <col min="6408" max="6408" width="16.6328125" style="52" customWidth="1"/>
    <col min="6409" max="6411" width="10.6328125" style="52" customWidth="1"/>
    <col min="6412" max="6656" width="9" style="52"/>
    <col min="6657" max="6657" width="3.6328125" style="52" customWidth="1"/>
    <col min="6658" max="6658" width="16.6328125" style="52" customWidth="1"/>
    <col min="6659" max="6659" width="10.6328125" style="52" customWidth="1"/>
    <col min="6660" max="6661" width="9.6328125" style="52" customWidth="1"/>
    <col min="6662" max="6662" width="1.08984375" style="52" customWidth="1"/>
    <col min="6663" max="6663" width="3.6328125" style="52" customWidth="1"/>
    <col min="6664" max="6664" width="16.6328125" style="52" customWidth="1"/>
    <col min="6665" max="6667" width="10.6328125" style="52" customWidth="1"/>
    <col min="6668" max="6912" width="9" style="52"/>
    <col min="6913" max="6913" width="3.6328125" style="52" customWidth="1"/>
    <col min="6914" max="6914" width="16.6328125" style="52" customWidth="1"/>
    <col min="6915" max="6915" width="10.6328125" style="52" customWidth="1"/>
    <col min="6916" max="6917" width="9.6328125" style="52" customWidth="1"/>
    <col min="6918" max="6918" width="1.08984375" style="52" customWidth="1"/>
    <col min="6919" max="6919" width="3.6328125" style="52" customWidth="1"/>
    <col min="6920" max="6920" width="16.6328125" style="52" customWidth="1"/>
    <col min="6921" max="6923" width="10.6328125" style="52" customWidth="1"/>
    <col min="6924" max="7168" width="9" style="52"/>
    <col min="7169" max="7169" width="3.6328125" style="52" customWidth="1"/>
    <col min="7170" max="7170" width="16.6328125" style="52" customWidth="1"/>
    <col min="7171" max="7171" width="10.6328125" style="52" customWidth="1"/>
    <col min="7172" max="7173" width="9.6328125" style="52" customWidth="1"/>
    <col min="7174" max="7174" width="1.08984375" style="52" customWidth="1"/>
    <col min="7175" max="7175" width="3.6328125" style="52" customWidth="1"/>
    <col min="7176" max="7176" width="16.6328125" style="52" customWidth="1"/>
    <col min="7177" max="7179" width="10.6328125" style="52" customWidth="1"/>
    <col min="7180" max="7424" width="9" style="52"/>
    <col min="7425" max="7425" width="3.6328125" style="52" customWidth="1"/>
    <col min="7426" max="7426" width="16.6328125" style="52" customWidth="1"/>
    <col min="7427" max="7427" width="10.6328125" style="52" customWidth="1"/>
    <col min="7428" max="7429" width="9.6328125" style="52" customWidth="1"/>
    <col min="7430" max="7430" width="1.08984375" style="52" customWidth="1"/>
    <col min="7431" max="7431" width="3.6328125" style="52" customWidth="1"/>
    <col min="7432" max="7432" width="16.6328125" style="52" customWidth="1"/>
    <col min="7433" max="7435" width="10.6328125" style="52" customWidth="1"/>
    <col min="7436" max="7680" width="9" style="52"/>
    <col min="7681" max="7681" width="3.6328125" style="52" customWidth="1"/>
    <col min="7682" max="7682" width="16.6328125" style="52" customWidth="1"/>
    <col min="7683" max="7683" width="10.6328125" style="52" customWidth="1"/>
    <col min="7684" max="7685" width="9.6328125" style="52" customWidth="1"/>
    <col min="7686" max="7686" width="1.08984375" style="52" customWidth="1"/>
    <col min="7687" max="7687" width="3.6328125" style="52" customWidth="1"/>
    <col min="7688" max="7688" width="16.6328125" style="52" customWidth="1"/>
    <col min="7689" max="7691" width="10.6328125" style="52" customWidth="1"/>
    <col min="7692" max="7936" width="9" style="52"/>
    <col min="7937" max="7937" width="3.6328125" style="52" customWidth="1"/>
    <col min="7938" max="7938" width="16.6328125" style="52" customWidth="1"/>
    <col min="7939" max="7939" width="10.6328125" style="52" customWidth="1"/>
    <col min="7940" max="7941" width="9.6328125" style="52" customWidth="1"/>
    <col min="7942" max="7942" width="1.08984375" style="52" customWidth="1"/>
    <col min="7943" max="7943" width="3.6328125" style="52" customWidth="1"/>
    <col min="7944" max="7944" width="16.6328125" style="52" customWidth="1"/>
    <col min="7945" max="7947" width="10.6328125" style="52" customWidth="1"/>
    <col min="7948" max="8192" width="9" style="52"/>
    <col min="8193" max="8193" width="3.6328125" style="52" customWidth="1"/>
    <col min="8194" max="8194" width="16.6328125" style="52" customWidth="1"/>
    <col min="8195" max="8195" width="10.6328125" style="52" customWidth="1"/>
    <col min="8196" max="8197" width="9.6328125" style="52" customWidth="1"/>
    <col min="8198" max="8198" width="1.08984375" style="52" customWidth="1"/>
    <col min="8199" max="8199" width="3.6328125" style="52" customWidth="1"/>
    <col min="8200" max="8200" width="16.6328125" style="52" customWidth="1"/>
    <col min="8201" max="8203" width="10.6328125" style="52" customWidth="1"/>
    <col min="8204" max="8448" width="9" style="52"/>
    <col min="8449" max="8449" width="3.6328125" style="52" customWidth="1"/>
    <col min="8450" max="8450" width="16.6328125" style="52" customWidth="1"/>
    <col min="8451" max="8451" width="10.6328125" style="52" customWidth="1"/>
    <col min="8452" max="8453" width="9.6328125" style="52" customWidth="1"/>
    <col min="8454" max="8454" width="1.08984375" style="52" customWidth="1"/>
    <col min="8455" max="8455" width="3.6328125" style="52" customWidth="1"/>
    <col min="8456" max="8456" width="16.6328125" style="52" customWidth="1"/>
    <col min="8457" max="8459" width="10.6328125" style="52" customWidth="1"/>
    <col min="8460" max="8704" width="9" style="52"/>
    <col min="8705" max="8705" width="3.6328125" style="52" customWidth="1"/>
    <col min="8706" max="8706" width="16.6328125" style="52" customWidth="1"/>
    <col min="8707" max="8707" width="10.6328125" style="52" customWidth="1"/>
    <col min="8708" max="8709" width="9.6328125" style="52" customWidth="1"/>
    <col min="8710" max="8710" width="1.08984375" style="52" customWidth="1"/>
    <col min="8711" max="8711" width="3.6328125" style="52" customWidth="1"/>
    <col min="8712" max="8712" width="16.6328125" style="52" customWidth="1"/>
    <col min="8713" max="8715" width="10.6328125" style="52" customWidth="1"/>
    <col min="8716" max="8960" width="9" style="52"/>
    <col min="8961" max="8961" width="3.6328125" style="52" customWidth="1"/>
    <col min="8962" max="8962" width="16.6328125" style="52" customWidth="1"/>
    <col min="8963" max="8963" width="10.6328125" style="52" customWidth="1"/>
    <col min="8964" max="8965" width="9.6328125" style="52" customWidth="1"/>
    <col min="8966" max="8966" width="1.08984375" style="52" customWidth="1"/>
    <col min="8967" max="8967" width="3.6328125" style="52" customWidth="1"/>
    <col min="8968" max="8968" width="16.6328125" style="52" customWidth="1"/>
    <col min="8969" max="8971" width="10.6328125" style="52" customWidth="1"/>
    <col min="8972" max="9216" width="9" style="52"/>
    <col min="9217" max="9217" width="3.6328125" style="52" customWidth="1"/>
    <col min="9218" max="9218" width="16.6328125" style="52" customWidth="1"/>
    <col min="9219" max="9219" width="10.6328125" style="52" customWidth="1"/>
    <col min="9220" max="9221" width="9.6328125" style="52" customWidth="1"/>
    <col min="9222" max="9222" width="1.08984375" style="52" customWidth="1"/>
    <col min="9223" max="9223" width="3.6328125" style="52" customWidth="1"/>
    <col min="9224" max="9224" width="16.6328125" style="52" customWidth="1"/>
    <col min="9225" max="9227" width="10.6328125" style="52" customWidth="1"/>
    <col min="9228" max="9472" width="9" style="52"/>
    <col min="9473" max="9473" width="3.6328125" style="52" customWidth="1"/>
    <col min="9474" max="9474" width="16.6328125" style="52" customWidth="1"/>
    <col min="9475" max="9475" width="10.6328125" style="52" customWidth="1"/>
    <col min="9476" max="9477" width="9.6328125" style="52" customWidth="1"/>
    <col min="9478" max="9478" width="1.08984375" style="52" customWidth="1"/>
    <col min="9479" max="9479" width="3.6328125" style="52" customWidth="1"/>
    <col min="9480" max="9480" width="16.6328125" style="52" customWidth="1"/>
    <col min="9481" max="9483" width="10.6328125" style="52" customWidth="1"/>
    <col min="9484" max="9728" width="9" style="52"/>
    <col min="9729" max="9729" width="3.6328125" style="52" customWidth="1"/>
    <col min="9730" max="9730" width="16.6328125" style="52" customWidth="1"/>
    <col min="9731" max="9731" width="10.6328125" style="52" customWidth="1"/>
    <col min="9732" max="9733" width="9.6328125" style="52" customWidth="1"/>
    <col min="9734" max="9734" width="1.08984375" style="52" customWidth="1"/>
    <col min="9735" max="9735" width="3.6328125" style="52" customWidth="1"/>
    <col min="9736" max="9736" width="16.6328125" style="52" customWidth="1"/>
    <col min="9737" max="9739" width="10.6328125" style="52" customWidth="1"/>
    <col min="9740" max="9984" width="9" style="52"/>
    <col min="9985" max="9985" width="3.6328125" style="52" customWidth="1"/>
    <col min="9986" max="9986" width="16.6328125" style="52" customWidth="1"/>
    <col min="9987" max="9987" width="10.6328125" style="52" customWidth="1"/>
    <col min="9988" max="9989" width="9.6328125" style="52" customWidth="1"/>
    <col min="9990" max="9990" width="1.08984375" style="52" customWidth="1"/>
    <col min="9991" max="9991" width="3.6328125" style="52" customWidth="1"/>
    <col min="9992" max="9992" width="16.6328125" style="52" customWidth="1"/>
    <col min="9993" max="9995" width="10.6328125" style="52" customWidth="1"/>
    <col min="9996" max="10240" width="9" style="52"/>
    <col min="10241" max="10241" width="3.6328125" style="52" customWidth="1"/>
    <col min="10242" max="10242" width="16.6328125" style="52" customWidth="1"/>
    <col min="10243" max="10243" width="10.6328125" style="52" customWidth="1"/>
    <col min="10244" max="10245" width="9.6328125" style="52" customWidth="1"/>
    <col min="10246" max="10246" width="1.08984375" style="52" customWidth="1"/>
    <col min="10247" max="10247" width="3.6328125" style="52" customWidth="1"/>
    <col min="10248" max="10248" width="16.6328125" style="52" customWidth="1"/>
    <col min="10249" max="10251" width="10.6328125" style="52" customWidth="1"/>
    <col min="10252" max="10496" width="9" style="52"/>
    <col min="10497" max="10497" width="3.6328125" style="52" customWidth="1"/>
    <col min="10498" max="10498" width="16.6328125" style="52" customWidth="1"/>
    <col min="10499" max="10499" width="10.6328125" style="52" customWidth="1"/>
    <col min="10500" max="10501" width="9.6328125" style="52" customWidth="1"/>
    <col min="10502" max="10502" width="1.08984375" style="52" customWidth="1"/>
    <col min="10503" max="10503" width="3.6328125" style="52" customWidth="1"/>
    <col min="10504" max="10504" width="16.6328125" style="52" customWidth="1"/>
    <col min="10505" max="10507" width="10.6328125" style="52" customWidth="1"/>
    <col min="10508" max="10752" width="9" style="52"/>
    <col min="10753" max="10753" width="3.6328125" style="52" customWidth="1"/>
    <col min="10754" max="10754" width="16.6328125" style="52" customWidth="1"/>
    <col min="10755" max="10755" width="10.6328125" style="52" customWidth="1"/>
    <col min="10756" max="10757" width="9.6328125" style="52" customWidth="1"/>
    <col min="10758" max="10758" width="1.08984375" style="52" customWidth="1"/>
    <col min="10759" max="10759" width="3.6328125" style="52" customWidth="1"/>
    <col min="10760" max="10760" width="16.6328125" style="52" customWidth="1"/>
    <col min="10761" max="10763" width="10.6328125" style="52" customWidth="1"/>
    <col min="10764" max="11008" width="9" style="52"/>
    <col min="11009" max="11009" width="3.6328125" style="52" customWidth="1"/>
    <col min="11010" max="11010" width="16.6328125" style="52" customWidth="1"/>
    <col min="11011" max="11011" width="10.6328125" style="52" customWidth="1"/>
    <col min="11012" max="11013" width="9.6328125" style="52" customWidth="1"/>
    <col min="11014" max="11014" width="1.08984375" style="52" customWidth="1"/>
    <col min="11015" max="11015" width="3.6328125" style="52" customWidth="1"/>
    <col min="11016" max="11016" width="16.6328125" style="52" customWidth="1"/>
    <col min="11017" max="11019" width="10.6328125" style="52" customWidth="1"/>
    <col min="11020" max="11264" width="9" style="52"/>
    <col min="11265" max="11265" width="3.6328125" style="52" customWidth="1"/>
    <col min="11266" max="11266" width="16.6328125" style="52" customWidth="1"/>
    <col min="11267" max="11267" width="10.6328125" style="52" customWidth="1"/>
    <col min="11268" max="11269" width="9.6328125" style="52" customWidth="1"/>
    <col min="11270" max="11270" width="1.08984375" style="52" customWidth="1"/>
    <col min="11271" max="11271" width="3.6328125" style="52" customWidth="1"/>
    <col min="11272" max="11272" width="16.6328125" style="52" customWidth="1"/>
    <col min="11273" max="11275" width="10.6328125" style="52" customWidth="1"/>
    <col min="11276" max="11520" width="9" style="52"/>
    <col min="11521" max="11521" width="3.6328125" style="52" customWidth="1"/>
    <col min="11522" max="11522" width="16.6328125" style="52" customWidth="1"/>
    <col min="11523" max="11523" width="10.6328125" style="52" customWidth="1"/>
    <col min="11524" max="11525" width="9.6328125" style="52" customWidth="1"/>
    <col min="11526" max="11526" width="1.08984375" style="52" customWidth="1"/>
    <col min="11527" max="11527" width="3.6328125" style="52" customWidth="1"/>
    <col min="11528" max="11528" width="16.6328125" style="52" customWidth="1"/>
    <col min="11529" max="11531" width="10.6328125" style="52" customWidth="1"/>
    <col min="11532" max="11776" width="9" style="52"/>
    <col min="11777" max="11777" width="3.6328125" style="52" customWidth="1"/>
    <col min="11778" max="11778" width="16.6328125" style="52" customWidth="1"/>
    <col min="11779" max="11779" width="10.6328125" style="52" customWidth="1"/>
    <col min="11780" max="11781" width="9.6328125" style="52" customWidth="1"/>
    <col min="11782" max="11782" width="1.08984375" style="52" customWidth="1"/>
    <col min="11783" max="11783" width="3.6328125" style="52" customWidth="1"/>
    <col min="11784" max="11784" width="16.6328125" style="52" customWidth="1"/>
    <col min="11785" max="11787" width="10.6328125" style="52" customWidth="1"/>
    <col min="11788" max="12032" width="9" style="52"/>
    <col min="12033" max="12033" width="3.6328125" style="52" customWidth="1"/>
    <col min="12034" max="12034" width="16.6328125" style="52" customWidth="1"/>
    <col min="12035" max="12035" width="10.6328125" style="52" customWidth="1"/>
    <col min="12036" max="12037" width="9.6328125" style="52" customWidth="1"/>
    <col min="12038" max="12038" width="1.08984375" style="52" customWidth="1"/>
    <col min="12039" max="12039" width="3.6328125" style="52" customWidth="1"/>
    <col min="12040" max="12040" width="16.6328125" style="52" customWidth="1"/>
    <col min="12041" max="12043" width="10.6328125" style="52" customWidth="1"/>
    <col min="12044" max="12288" width="9" style="52"/>
    <col min="12289" max="12289" width="3.6328125" style="52" customWidth="1"/>
    <col min="12290" max="12290" width="16.6328125" style="52" customWidth="1"/>
    <col min="12291" max="12291" width="10.6328125" style="52" customWidth="1"/>
    <col min="12292" max="12293" width="9.6328125" style="52" customWidth="1"/>
    <col min="12294" max="12294" width="1.08984375" style="52" customWidth="1"/>
    <col min="12295" max="12295" width="3.6328125" style="52" customWidth="1"/>
    <col min="12296" max="12296" width="16.6328125" style="52" customWidth="1"/>
    <col min="12297" max="12299" width="10.6328125" style="52" customWidth="1"/>
    <col min="12300" max="12544" width="9" style="52"/>
    <col min="12545" max="12545" width="3.6328125" style="52" customWidth="1"/>
    <col min="12546" max="12546" width="16.6328125" style="52" customWidth="1"/>
    <col min="12547" max="12547" width="10.6328125" style="52" customWidth="1"/>
    <col min="12548" max="12549" width="9.6328125" style="52" customWidth="1"/>
    <col min="12550" max="12550" width="1.08984375" style="52" customWidth="1"/>
    <col min="12551" max="12551" width="3.6328125" style="52" customWidth="1"/>
    <col min="12552" max="12552" width="16.6328125" style="52" customWidth="1"/>
    <col min="12553" max="12555" width="10.6328125" style="52" customWidth="1"/>
    <col min="12556" max="12800" width="9" style="52"/>
    <col min="12801" max="12801" width="3.6328125" style="52" customWidth="1"/>
    <col min="12802" max="12802" width="16.6328125" style="52" customWidth="1"/>
    <col min="12803" max="12803" width="10.6328125" style="52" customWidth="1"/>
    <col min="12804" max="12805" width="9.6328125" style="52" customWidth="1"/>
    <col min="12806" max="12806" width="1.08984375" style="52" customWidth="1"/>
    <col min="12807" max="12807" width="3.6328125" style="52" customWidth="1"/>
    <col min="12808" max="12808" width="16.6328125" style="52" customWidth="1"/>
    <col min="12809" max="12811" width="10.6328125" style="52" customWidth="1"/>
    <col min="12812" max="13056" width="9" style="52"/>
    <col min="13057" max="13057" width="3.6328125" style="52" customWidth="1"/>
    <col min="13058" max="13058" width="16.6328125" style="52" customWidth="1"/>
    <col min="13059" max="13059" width="10.6328125" style="52" customWidth="1"/>
    <col min="13060" max="13061" width="9.6328125" style="52" customWidth="1"/>
    <col min="13062" max="13062" width="1.08984375" style="52" customWidth="1"/>
    <col min="13063" max="13063" width="3.6328125" style="52" customWidth="1"/>
    <col min="13064" max="13064" width="16.6328125" style="52" customWidth="1"/>
    <col min="13065" max="13067" width="10.6328125" style="52" customWidth="1"/>
    <col min="13068" max="13312" width="9" style="52"/>
    <col min="13313" max="13313" width="3.6328125" style="52" customWidth="1"/>
    <col min="13314" max="13314" width="16.6328125" style="52" customWidth="1"/>
    <col min="13315" max="13315" width="10.6328125" style="52" customWidth="1"/>
    <col min="13316" max="13317" width="9.6328125" style="52" customWidth="1"/>
    <col min="13318" max="13318" width="1.08984375" style="52" customWidth="1"/>
    <col min="13319" max="13319" width="3.6328125" style="52" customWidth="1"/>
    <col min="13320" max="13320" width="16.6328125" style="52" customWidth="1"/>
    <col min="13321" max="13323" width="10.6328125" style="52" customWidth="1"/>
    <col min="13324" max="13568" width="9" style="52"/>
    <col min="13569" max="13569" width="3.6328125" style="52" customWidth="1"/>
    <col min="13570" max="13570" width="16.6328125" style="52" customWidth="1"/>
    <col min="13571" max="13571" width="10.6328125" style="52" customWidth="1"/>
    <col min="13572" max="13573" width="9.6328125" style="52" customWidth="1"/>
    <col min="13574" max="13574" width="1.08984375" style="52" customWidth="1"/>
    <col min="13575" max="13575" width="3.6328125" style="52" customWidth="1"/>
    <col min="13576" max="13576" width="16.6328125" style="52" customWidth="1"/>
    <col min="13577" max="13579" width="10.6328125" style="52" customWidth="1"/>
    <col min="13580" max="13824" width="9" style="52"/>
    <col min="13825" max="13825" width="3.6328125" style="52" customWidth="1"/>
    <col min="13826" max="13826" width="16.6328125" style="52" customWidth="1"/>
    <col min="13827" max="13827" width="10.6328125" style="52" customWidth="1"/>
    <col min="13828" max="13829" width="9.6328125" style="52" customWidth="1"/>
    <col min="13830" max="13830" width="1.08984375" style="52" customWidth="1"/>
    <col min="13831" max="13831" width="3.6328125" style="52" customWidth="1"/>
    <col min="13832" max="13832" width="16.6328125" style="52" customWidth="1"/>
    <col min="13833" max="13835" width="10.6328125" style="52" customWidth="1"/>
    <col min="13836" max="14080" width="9" style="52"/>
    <col min="14081" max="14081" width="3.6328125" style="52" customWidth="1"/>
    <col min="14082" max="14082" width="16.6328125" style="52" customWidth="1"/>
    <col min="14083" max="14083" width="10.6328125" style="52" customWidth="1"/>
    <col min="14084" max="14085" width="9.6328125" style="52" customWidth="1"/>
    <col min="14086" max="14086" width="1.08984375" style="52" customWidth="1"/>
    <col min="14087" max="14087" width="3.6328125" style="52" customWidth="1"/>
    <col min="14088" max="14088" width="16.6328125" style="52" customWidth="1"/>
    <col min="14089" max="14091" width="10.6328125" style="52" customWidth="1"/>
    <col min="14092" max="14336" width="9" style="52"/>
    <col min="14337" max="14337" width="3.6328125" style="52" customWidth="1"/>
    <col min="14338" max="14338" width="16.6328125" style="52" customWidth="1"/>
    <col min="14339" max="14339" width="10.6328125" style="52" customWidth="1"/>
    <col min="14340" max="14341" width="9.6328125" style="52" customWidth="1"/>
    <col min="14342" max="14342" width="1.08984375" style="52" customWidth="1"/>
    <col min="14343" max="14343" width="3.6328125" style="52" customWidth="1"/>
    <col min="14344" max="14344" width="16.6328125" style="52" customWidth="1"/>
    <col min="14345" max="14347" width="10.6328125" style="52" customWidth="1"/>
    <col min="14348" max="14592" width="9" style="52"/>
    <col min="14593" max="14593" width="3.6328125" style="52" customWidth="1"/>
    <col min="14594" max="14594" width="16.6328125" style="52" customWidth="1"/>
    <col min="14595" max="14595" width="10.6328125" style="52" customWidth="1"/>
    <col min="14596" max="14597" width="9.6328125" style="52" customWidth="1"/>
    <col min="14598" max="14598" width="1.08984375" style="52" customWidth="1"/>
    <col min="14599" max="14599" width="3.6328125" style="52" customWidth="1"/>
    <col min="14600" max="14600" width="16.6328125" style="52" customWidth="1"/>
    <col min="14601" max="14603" width="10.6328125" style="52" customWidth="1"/>
    <col min="14604" max="14848" width="9" style="52"/>
    <col min="14849" max="14849" width="3.6328125" style="52" customWidth="1"/>
    <col min="14850" max="14850" width="16.6328125" style="52" customWidth="1"/>
    <col min="14851" max="14851" width="10.6328125" style="52" customWidth="1"/>
    <col min="14852" max="14853" width="9.6328125" style="52" customWidth="1"/>
    <col min="14854" max="14854" width="1.08984375" style="52" customWidth="1"/>
    <col min="14855" max="14855" width="3.6328125" style="52" customWidth="1"/>
    <col min="14856" max="14856" width="16.6328125" style="52" customWidth="1"/>
    <col min="14857" max="14859" width="10.6328125" style="52" customWidth="1"/>
    <col min="14860" max="15104" width="9" style="52"/>
    <col min="15105" max="15105" width="3.6328125" style="52" customWidth="1"/>
    <col min="15106" max="15106" width="16.6328125" style="52" customWidth="1"/>
    <col min="15107" max="15107" width="10.6328125" style="52" customWidth="1"/>
    <col min="15108" max="15109" width="9.6328125" style="52" customWidth="1"/>
    <col min="15110" max="15110" width="1.08984375" style="52" customWidth="1"/>
    <col min="15111" max="15111" width="3.6328125" style="52" customWidth="1"/>
    <col min="15112" max="15112" width="16.6328125" style="52" customWidth="1"/>
    <col min="15113" max="15115" width="10.6328125" style="52" customWidth="1"/>
    <col min="15116" max="15360" width="9" style="52"/>
    <col min="15361" max="15361" width="3.6328125" style="52" customWidth="1"/>
    <col min="15362" max="15362" width="16.6328125" style="52" customWidth="1"/>
    <col min="15363" max="15363" width="10.6328125" style="52" customWidth="1"/>
    <col min="15364" max="15365" width="9.6328125" style="52" customWidth="1"/>
    <col min="15366" max="15366" width="1.08984375" style="52" customWidth="1"/>
    <col min="15367" max="15367" width="3.6328125" style="52" customWidth="1"/>
    <col min="15368" max="15368" width="16.6328125" style="52" customWidth="1"/>
    <col min="15369" max="15371" width="10.6328125" style="52" customWidth="1"/>
    <col min="15372" max="15616" width="9" style="52"/>
    <col min="15617" max="15617" width="3.6328125" style="52" customWidth="1"/>
    <col min="15618" max="15618" width="16.6328125" style="52" customWidth="1"/>
    <col min="15619" max="15619" width="10.6328125" style="52" customWidth="1"/>
    <col min="15620" max="15621" width="9.6328125" style="52" customWidth="1"/>
    <col min="15622" max="15622" width="1.08984375" style="52" customWidth="1"/>
    <col min="15623" max="15623" width="3.6328125" style="52" customWidth="1"/>
    <col min="15624" max="15624" width="16.6328125" style="52" customWidth="1"/>
    <col min="15625" max="15627" width="10.6328125" style="52" customWidth="1"/>
    <col min="15628" max="15872" width="9" style="52"/>
    <col min="15873" max="15873" width="3.6328125" style="52" customWidth="1"/>
    <col min="15874" max="15874" width="16.6328125" style="52" customWidth="1"/>
    <col min="15875" max="15875" width="10.6328125" style="52" customWidth="1"/>
    <col min="15876" max="15877" width="9.6328125" style="52" customWidth="1"/>
    <col min="15878" max="15878" width="1.08984375" style="52" customWidth="1"/>
    <col min="15879" max="15879" width="3.6328125" style="52" customWidth="1"/>
    <col min="15880" max="15880" width="16.6328125" style="52" customWidth="1"/>
    <col min="15881" max="15883" width="10.6328125" style="52" customWidth="1"/>
    <col min="15884" max="16128" width="9" style="52"/>
    <col min="16129" max="16129" width="3.6328125" style="52" customWidth="1"/>
    <col min="16130" max="16130" width="16.6328125" style="52" customWidth="1"/>
    <col min="16131" max="16131" width="10.6328125" style="52" customWidth="1"/>
    <col min="16132" max="16133" width="9.6328125" style="52" customWidth="1"/>
    <col min="16134" max="16134" width="1.08984375" style="52" customWidth="1"/>
    <col min="16135" max="16135" width="3.6328125" style="52" customWidth="1"/>
    <col min="16136" max="16136" width="16.6328125" style="52" customWidth="1"/>
    <col min="16137" max="16139" width="10.6328125" style="52" customWidth="1"/>
    <col min="16140" max="16384" width="9" style="52"/>
  </cols>
  <sheetData>
    <row r="1" spans="1:11" ht="25" customHeight="1">
      <c r="A1" s="812" t="s">
        <v>1873</v>
      </c>
      <c r="B1" s="812"/>
      <c r="C1" s="812"/>
      <c r="D1" s="812"/>
      <c r="E1" s="812"/>
      <c r="F1" s="812"/>
      <c r="G1" s="812"/>
      <c r="H1" s="812"/>
      <c r="I1" s="812"/>
      <c r="J1" s="812"/>
      <c r="K1" s="812"/>
    </row>
    <row r="2" spans="1:11" ht="15" customHeight="1">
      <c r="A2" s="850" t="s">
        <v>284</v>
      </c>
      <c r="B2" s="850"/>
      <c r="C2" s="518"/>
      <c r="D2" s="518"/>
      <c r="E2" s="518"/>
      <c r="F2" s="518"/>
      <c r="G2" s="518"/>
      <c r="H2" s="518"/>
      <c r="I2" s="518"/>
      <c r="J2" s="518"/>
      <c r="K2" s="518"/>
    </row>
    <row r="3" spans="1:11" ht="15" customHeight="1">
      <c r="A3" s="851" t="s">
        <v>1546</v>
      </c>
      <c r="B3" s="851"/>
      <c r="C3" s="851"/>
      <c r="D3" s="851"/>
      <c r="E3" s="851"/>
      <c r="F3" s="441"/>
      <c r="G3" s="851" t="s">
        <v>1543</v>
      </c>
      <c r="H3" s="851"/>
      <c r="I3" s="851"/>
      <c r="J3" s="851"/>
      <c r="K3" s="851"/>
    </row>
    <row r="4" spans="1:11" ht="15" customHeight="1">
      <c r="A4" s="752" t="s">
        <v>1874</v>
      </c>
      <c r="B4" s="753"/>
      <c r="C4" s="339" t="s">
        <v>1297</v>
      </c>
      <c r="D4" s="519" t="s">
        <v>1224</v>
      </c>
      <c r="E4" s="520" t="s">
        <v>14</v>
      </c>
      <c r="F4" s="521"/>
      <c r="G4" s="752" t="s">
        <v>1874</v>
      </c>
      <c r="H4" s="753"/>
      <c r="I4" s="339" t="s">
        <v>1297</v>
      </c>
      <c r="J4" s="337" t="s">
        <v>1224</v>
      </c>
      <c r="K4" s="522" t="s">
        <v>14</v>
      </c>
    </row>
    <row r="5" spans="1:11" ht="9" customHeight="1">
      <c r="A5" s="314"/>
      <c r="B5" s="466"/>
      <c r="C5" s="217"/>
      <c r="D5" s="217"/>
      <c r="E5" s="217"/>
      <c r="F5" s="78"/>
      <c r="G5" s="314"/>
      <c r="H5" s="78"/>
      <c r="I5" s="217"/>
      <c r="J5" s="217"/>
      <c r="K5" s="217"/>
    </row>
    <row r="6" spans="1:11" ht="15" customHeight="1">
      <c r="A6" s="848" t="s">
        <v>1875</v>
      </c>
      <c r="B6" s="849"/>
      <c r="C6" s="523">
        <v>334217</v>
      </c>
      <c r="D6" s="523">
        <v>178812</v>
      </c>
      <c r="E6" s="523">
        <v>155405</v>
      </c>
      <c r="F6" s="78"/>
      <c r="G6" s="848" t="s">
        <v>1875</v>
      </c>
      <c r="H6" s="849"/>
      <c r="I6" s="348">
        <v>314641</v>
      </c>
      <c r="J6" s="348">
        <v>172205</v>
      </c>
      <c r="K6" s="346">
        <v>142436</v>
      </c>
    </row>
    <row r="7" spans="1:11" ht="9" customHeight="1">
      <c r="A7" s="314"/>
      <c r="B7" s="466"/>
      <c r="C7" s="524"/>
      <c r="D7" s="524"/>
      <c r="E7" s="525"/>
      <c r="F7" s="78"/>
      <c r="G7" s="314"/>
      <c r="H7" s="466"/>
      <c r="I7" s="349"/>
      <c r="J7" s="349"/>
      <c r="K7" s="344"/>
    </row>
    <row r="8" spans="1:11" ht="15" customHeight="1">
      <c r="A8" s="314" t="s">
        <v>1876</v>
      </c>
      <c r="B8" s="526" t="s">
        <v>1877</v>
      </c>
      <c r="C8" s="523">
        <v>11555</v>
      </c>
      <c r="D8" s="523">
        <v>6571</v>
      </c>
      <c r="E8" s="523">
        <v>4984</v>
      </c>
      <c r="F8" s="78"/>
      <c r="G8" s="314" t="s">
        <v>1876</v>
      </c>
      <c r="H8" s="487" t="s">
        <v>1878</v>
      </c>
      <c r="I8" s="349">
        <v>9577</v>
      </c>
      <c r="J8" s="349">
        <v>5277</v>
      </c>
      <c r="K8" s="344">
        <v>4300</v>
      </c>
    </row>
    <row r="9" spans="1:11" ht="15" customHeight="1">
      <c r="A9" s="314"/>
      <c r="B9" s="527" t="s">
        <v>1879</v>
      </c>
      <c r="C9" s="523">
        <v>11318</v>
      </c>
      <c r="D9" s="523">
        <v>6362</v>
      </c>
      <c r="E9" s="523">
        <v>4956</v>
      </c>
      <c r="F9" s="78"/>
      <c r="G9" s="314" t="s">
        <v>1880</v>
      </c>
      <c r="H9" s="487" t="s">
        <v>1881</v>
      </c>
      <c r="I9" s="349">
        <v>171</v>
      </c>
      <c r="J9" s="349">
        <v>154</v>
      </c>
      <c r="K9" s="344">
        <v>17</v>
      </c>
    </row>
    <row r="10" spans="1:11" ht="15" customHeight="1">
      <c r="A10" s="314" t="s">
        <v>1880</v>
      </c>
      <c r="B10" s="526" t="s">
        <v>1499</v>
      </c>
      <c r="C10" s="523">
        <v>725</v>
      </c>
      <c r="D10" s="523">
        <v>469</v>
      </c>
      <c r="E10" s="523">
        <v>256</v>
      </c>
      <c r="F10" s="78"/>
      <c r="G10" s="314" t="s">
        <v>1882</v>
      </c>
      <c r="H10" s="487" t="s">
        <v>1883</v>
      </c>
      <c r="I10" s="349">
        <v>971</v>
      </c>
      <c r="J10" s="349">
        <v>612</v>
      </c>
      <c r="K10" s="344">
        <v>359</v>
      </c>
    </row>
    <row r="11" spans="1:11" ht="15" customHeight="1">
      <c r="A11" s="314" t="s">
        <v>1882</v>
      </c>
      <c r="B11" s="526" t="s">
        <v>1884</v>
      </c>
      <c r="C11" s="523">
        <v>33</v>
      </c>
      <c r="D11" s="523">
        <v>26</v>
      </c>
      <c r="E11" s="523">
        <v>7</v>
      </c>
      <c r="F11" s="78"/>
      <c r="G11" s="314" t="s">
        <v>1885</v>
      </c>
      <c r="H11" s="487" t="s">
        <v>1886</v>
      </c>
      <c r="I11" s="349">
        <v>22</v>
      </c>
      <c r="J11" s="349">
        <v>16</v>
      </c>
      <c r="K11" s="344">
        <v>6</v>
      </c>
    </row>
    <row r="12" spans="1:11" ht="15" customHeight="1">
      <c r="A12" s="314" t="s">
        <v>1885</v>
      </c>
      <c r="B12" s="526" t="s">
        <v>1501</v>
      </c>
      <c r="C12" s="523">
        <v>23924</v>
      </c>
      <c r="D12" s="523">
        <v>19821</v>
      </c>
      <c r="E12" s="523">
        <v>4103</v>
      </c>
      <c r="F12" s="78"/>
      <c r="G12" s="314" t="s">
        <v>1887</v>
      </c>
      <c r="H12" s="487" t="s">
        <v>1888</v>
      </c>
      <c r="I12" s="349">
        <v>25623</v>
      </c>
      <c r="J12" s="349">
        <v>21229</v>
      </c>
      <c r="K12" s="344">
        <v>4394</v>
      </c>
    </row>
    <row r="13" spans="1:11" ht="15" customHeight="1">
      <c r="A13" s="314" t="s">
        <v>1887</v>
      </c>
      <c r="B13" s="526" t="s">
        <v>1502</v>
      </c>
      <c r="C13" s="523">
        <v>29446</v>
      </c>
      <c r="D13" s="523">
        <v>19059</v>
      </c>
      <c r="E13" s="523">
        <v>10387</v>
      </c>
      <c r="F13" s="78"/>
      <c r="G13" s="314" t="s">
        <v>1889</v>
      </c>
      <c r="H13" s="487" t="s">
        <v>1890</v>
      </c>
      <c r="I13" s="349">
        <v>26670</v>
      </c>
      <c r="J13" s="349">
        <v>17168</v>
      </c>
      <c r="K13" s="344">
        <v>9502</v>
      </c>
    </row>
    <row r="14" spans="1:11" ht="24" customHeight="1">
      <c r="A14" s="314" t="s">
        <v>1889</v>
      </c>
      <c r="B14" s="526" t="s">
        <v>1891</v>
      </c>
      <c r="C14" s="523">
        <v>1424</v>
      </c>
      <c r="D14" s="523">
        <v>1225</v>
      </c>
      <c r="E14" s="523">
        <v>199</v>
      </c>
      <c r="F14" s="78"/>
      <c r="G14" s="314" t="s">
        <v>1892</v>
      </c>
      <c r="H14" s="528" t="s">
        <v>1893</v>
      </c>
      <c r="I14" s="349">
        <v>1363</v>
      </c>
      <c r="J14" s="349">
        <v>1203</v>
      </c>
      <c r="K14" s="344">
        <v>160</v>
      </c>
    </row>
    <row r="15" spans="1:11" ht="15" customHeight="1">
      <c r="A15" s="314" t="s">
        <v>1892</v>
      </c>
      <c r="B15" s="526" t="s">
        <v>1504</v>
      </c>
      <c r="C15" s="523">
        <v>6795</v>
      </c>
      <c r="D15" s="523">
        <v>4518</v>
      </c>
      <c r="E15" s="523">
        <v>2277</v>
      </c>
      <c r="F15" s="78"/>
      <c r="G15" s="314" t="s">
        <v>1894</v>
      </c>
      <c r="H15" s="487" t="s">
        <v>1895</v>
      </c>
      <c r="I15" s="349">
        <v>7147</v>
      </c>
      <c r="J15" s="349">
        <v>4753</v>
      </c>
      <c r="K15" s="344">
        <v>2394</v>
      </c>
    </row>
    <row r="16" spans="1:11" ht="15" customHeight="1">
      <c r="A16" s="314" t="s">
        <v>1894</v>
      </c>
      <c r="B16" s="526" t="s">
        <v>1505</v>
      </c>
      <c r="C16" s="523">
        <v>14430</v>
      </c>
      <c r="D16" s="523">
        <v>12158</v>
      </c>
      <c r="E16" s="523">
        <v>2272</v>
      </c>
      <c r="F16" s="78"/>
      <c r="G16" s="314" t="s">
        <v>1896</v>
      </c>
      <c r="H16" s="487" t="s">
        <v>1897</v>
      </c>
      <c r="I16" s="349">
        <v>12498</v>
      </c>
      <c r="J16" s="349">
        <v>10564</v>
      </c>
      <c r="K16" s="344">
        <v>1934</v>
      </c>
    </row>
    <row r="17" spans="1:11" ht="15" customHeight="1">
      <c r="A17" s="314" t="s">
        <v>1896</v>
      </c>
      <c r="B17" s="526" t="s">
        <v>1898</v>
      </c>
      <c r="C17" s="523">
        <v>63230</v>
      </c>
      <c r="D17" s="523">
        <v>31196</v>
      </c>
      <c r="E17" s="523">
        <v>32034</v>
      </c>
      <c r="F17" s="78"/>
      <c r="G17" s="314" t="s">
        <v>1899</v>
      </c>
      <c r="H17" s="487" t="s">
        <v>1900</v>
      </c>
      <c r="I17" s="349">
        <v>68354</v>
      </c>
      <c r="J17" s="349">
        <v>33484</v>
      </c>
      <c r="K17" s="344">
        <v>34870</v>
      </c>
    </row>
    <row r="18" spans="1:11" ht="15" customHeight="1">
      <c r="A18" s="314" t="s">
        <v>1899</v>
      </c>
      <c r="B18" s="526" t="s">
        <v>1507</v>
      </c>
      <c r="C18" s="523">
        <v>10104</v>
      </c>
      <c r="D18" s="523">
        <v>4845</v>
      </c>
      <c r="E18" s="523">
        <v>5259</v>
      </c>
      <c r="F18" s="78"/>
      <c r="G18" s="314" t="s">
        <v>1901</v>
      </c>
      <c r="H18" s="487" t="s">
        <v>1902</v>
      </c>
      <c r="I18" s="349">
        <v>10480</v>
      </c>
      <c r="J18" s="349">
        <v>5266</v>
      </c>
      <c r="K18" s="344">
        <v>5214</v>
      </c>
    </row>
    <row r="19" spans="1:11" ht="15" customHeight="1">
      <c r="A19" s="314" t="s">
        <v>1901</v>
      </c>
      <c r="B19" s="526" t="s">
        <v>1508</v>
      </c>
      <c r="C19" s="523">
        <v>6987</v>
      </c>
      <c r="D19" s="523">
        <v>3998</v>
      </c>
      <c r="E19" s="523">
        <v>2989</v>
      </c>
      <c r="F19" s="78"/>
      <c r="G19" s="314" t="s">
        <v>1903</v>
      </c>
      <c r="H19" s="487" t="s">
        <v>1904</v>
      </c>
      <c r="I19" s="349">
        <v>4966</v>
      </c>
      <c r="J19" s="349">
        <v>2836</v>
      </c>
      <c r="K19" s="344">
        <v>2130</v>
      </c>
    </row>
    <row r="20" spans="1:11" ht="15" customHeight="1">
      <c r="A20" s="314" t="s">
        <v>1903</v>
      </c>
      <c r="B20" s="526" t="s">
        <v>1905</v>
      </c>
      <c r="C20" s="523">
        <v>10782</v>
      </c>
      <c r="D20" s="523">
        <v>6893</v>
      </c>
      <c r="E20" s="523">
        <v>3889</v>
      </c>
      <c r="F20" s="78"/>
      <c r="G20" s="314" t="s">
        <v>1906</v>
      </c>
      <c r="H20" s="487" t="s">
        <v>1907</v>
      </c>
      <c r="I20" s="349">
        <v>18140</v>
      </c>
      <c r="J20" s="349">
        <v>7554</v>
      </c>
      <c r="K20" s="344">
        <v>10586</v>
      </c>
    </row>
    <row r="21" spans="1:11" ht="15" customHeight="1">
      <c r="A21" s="314" t="s">
        <v>1906</v>
      </c>
      <c r="B21" s="526" t="s">
        <v>1908</v>
      </c>
      <c r="C21" s="523">
        <v>21912</v>
      </c>
      <c r="D21" s="523">
        <v>8419</v>
      </c>
      <c r="E21" s="523">
        <v>13493</v>
      </c>
      <c r="F21" s="78"/>
      <c r="G21" s="314" t="s">
        <v>1909</v>
      </c>
      <c r="H21" s="487" t="s">
        <v>1910</v>
      </c>
      <c r="I21" s="344">
        <v>36763</v>
      </c>
      <c r="J21" s="344">
        <v>9116</v>
      </c>
      <c r="K21" s="344">
        <v>27647</v>
      </c>
    </row>
    <row r="22" spans="1:11" ht="15" customHeight="1">
      <c r="A22" s="314" t="s">
        <v>1909</v>
      </c>
      <c r="B22" s="526" t="s">
        <v>1911</v>
      </c>
      <c r="C22" s="523">
        <v>13667</v>
      </c>
      <c r="D22" s="523">
        <v>5654</v>
      </c>
      <c r="E22" s="523">
        <v>8013</v>
      </c>
      <c r="F22" s="78"/>
      <c r="G22" s="314" t="s">
        <v>1491</v>
      </c>
      <c r="H22" s="487" t="s">
        <v>1912</v>
      </c>
      <c r="I22" s="426">
        <v>17268</v>
      </c>
      <c r="J22" s="426">
        <v>8161</v>
      </c>
      <c r="K22" s="426">
        <v>9107</v>
      </c>
    </row>
    <row r="23" spans="1:11" ht="15" customHeight="1">
      <c r="A23" s="314" t="s">
        <v>1491</v>
      </c>
      <c r="B23" s="526" t="s">
        <v>1512</v>
      </c>
      <c r="C23" s="523">
        <v>18160</v>
      </c>
      <c r="D23" s="523">
        <v>8360</v>
      </c>
      <c r="E23" s="523">
        <v>9800</v>
      </c>
      <c r="F23" s="78"/>
      <c r="G23" s="314" t="s">
        <v>1492</v>
      </c>
      <c r="H23" s="487" t="s">
        <v>1913</v>
      </c>
      <c r="I23" s="426">
        <v>3631</v>
      </c>
      <c r="J23" s="426">
        <v>2503</v>
      </c>
      <c r="K23" s="426">
        <v>1128</v>
      </c>
    </row>
    <row r="24" spans="1:11" ht="24" customHeight="1">
      <c r="A24" s="314" t="s">
        <v>1492</v>
      </c>
      <c r="B24" s="526" t="s">
        <v>1914</v>
      </c>
      <c r="C24" s="523">
        <v>45363</v>
      </c>
      <c r="D24" s="523">
        <v>11232</v>
      </c>
      <c r="E24" s="523">
        <v>34131</v>
      </c>
      <c r="F24" s="78"/>
      <c r="G24" s="314" t="s">
        <v>1493</v>
      </c>
      <c r="H24" s="528" t="s">
        <v>1915</v>
      </c>
      <c r="I24" s="426">
        <v>46989</v>
      </c>
      <c r="J24" s="426">
        <v>24970</v>
      </c>
      <c r="K24" s="426">
        <v>22019</v>
      </c>
    </row>
    <row r="25" spans="1:11" ht="24" customHeight="1">
      <c r="A25" s="314" t="s">
        <v>1493</v>
      </c>
      <c r="B25" s="526" t="s">
        <v>1916</v>
      </c>
      <c r="C25" s="523">
        <v>2133</v>
      </c>
      <c r="D25" s="523">
        <v>1270</v>
      </c>
      <c r="E25" s="523">
        <v>863</v>
      </c>
      <c r="F25" s="78"/>
      <c r="G25" s="314" t="s">
        <v>1494</v>
      </c>
      <c r="H25" s="528" t="s">
        <v>1917</v>
      </c>
      <c r="I25" s="426">
        <v>16369</v>
      </c>
      <c r="J25" s="426">
        <v>13060</v>
      </c>
      <c r="K25" s="426">
        <v>3309</v>
      </c>
    </row>
    <row r="26" spans="1:11" ht="22.5" customHeight="1">
      <c r="A26" s="314" t="s">
        <v>1494</v>
      </c>
      <c r="B26" s="529" t="s">
        <v>1515</v>
      </c>
      <c r="C26" s="523">
        <v>19511</v>
      </c>
      <c r="D26" s="523">
        <v>11195</v>
      </c>
      <c r="E26" s="523">
        <v>8316</v>
      </c>
      <c r="F26" s="78"/>
      <c r="G26" s="314" t="s">
        <v>1918</v>
      </c>
      <c r="H26" s="487" t="s">
        <v>1919</v>
      </c>
      <c r="I26" s="426">
        <v>7639</v>
      </c>
      <c r="J26" s="426">
        <v>4279</v>
      </c>
      <c r="K26" s="426">
        <v>3360</v>
      </c>
    </row>
    <row r="27" spans="1:11" ht="15" customHeight="1">
      <c r="A27" s="314" t="s">
        <v>1918</v>
      </c>
      <c r="B27" s="529" t="s">
        <v>1516</v>
      </c>
      <c r="C27" s="523">
        <v>17467</v>
      </c>
      <c r="D27" s="523">
        <v>13543</v>
      </c>
      <c r="E27" s="523">
        <v>3924</v>
      </c>
      <c r="F27" s="78"/>
      <c r="H27" s="78"/>
    </row>
    <row r="28" spans="1:11" ht="15" customHeight="1">
      <c r="A28" s="522" t="s">
        <v>1496</v>
      </c>
      <c r="B28" s="530" t="s">
        <v>1517</v>
      </c>
      <c r="C28" s="531">
        <v>16569</v>
      </c>
      <c r="D28" s="531">
        <v>8360</v>
      </c>
      <c r="E28" s="531">
        <v>8209</v>
      </c>
      <c r="F28" s="449"/>
      <c r="G28" s="452"/>
      <c r="H28" s="449"/>
      <c r="I28" s="452"/>
      <c r="J28" s="452"/>
      <c r="K28" s="452"/>
    </row>
    <row r="29" spans="1:11" ht="15" customHeight="1">
      <c r="A29" s="383" t="s">
        <v>1920</v>
      </c>
      <c r="B29" s="466" t="s">
        <v>1921</v>
      </c>
    </row>
    <row r="30" spans="1:11" ht="15" customHeight="1"/>
  </sheetData>
  <mergeCells count="8">
    <mergeCell ref="A6:B6"/>
    <mergeCell ref="G6:H6"/>
    <mergeCell ref="A1:K1"/>
    <mergeCell ref="A2:B2"/>
    <mergeCell ref="A3:E3"/>
    <mergeCell ref="G3:K3"/>
    <mergeCell ref="A4:B4"/>
    <mergeCell ref="G4:H4"/>
  </mergeCells>
  <phoneticPr fontId="3"/>
  <pageMargins left="0.75" right="0.75" top="1" bottom="1" header="0.51200000000000001" footer="0.51200000000000001"/>
  <pageSetup paperSize="9" scale="84" orientation="portrait" horizontalDpi="1200" verticalDpi="120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981A8-EFB3-44CD-A1F0-DBD0DB82C73E}">
  <dimension ref="A1:M116"/>
  <sheetViews>
    <sheetView zoomScaleNormal="100" workbookViewId="0">
      <pane ySplit="9" topLeftCell="A10" activePane="bottomLeft" state="frozen"/>
      <selection pane="bottomLeft" sqref="A1:L1"/>
    </sheetView>
  </sheetViews>
  <sheetFormatPr defaultColWidth="9" defaultRowHeight="13"/>
  <cols>
    <col min="1" max="1" width="3.08984375" style="52" customWidth="1"/>
    <col min="2" max="2" width="27.26953125" style="52" customWidth="1"/>
    <col min="3" max="6" width="11.08984375" style="52" customWidth="1"/>
    <col min="7" max="12" width="9.08984375" style="52" customWidth="1"/>
    <col min="13" max="13" width="8.6328125" style="52" customWidth="1"/>
    <col min="14" max="256" width="9" style="52"/>
    <col min="257" max="257" width="3.08984375" style="52" customWidth="1"/>
    <col min="258" max="258" width="27.26953125" style="52" customWidth="1"/>
    <col min="259" max="262" width="11.08984375" style="52" customWidth="1"/>
    <col min="263" max="268" width="9.08984375" style="52" customWidth="1"/>
    <col min="269" max="269" width="8.6328125" style="52" customWidth="1"/>
    <col min="270" max="512" width="9" style="52"/>
    <col min="513" max="513" width="3.08984375" style="52" customWidth="1"/>
    <col min="514" max="514" width="27.26953125" style="52" customWidth="1"/>
    <col min="515" max="518" width="11.08984375" style="52" customWidth="1"/>
    <col min="519" max="524" width="9.08984375" style="52" customWidth="1"/>
    <col min="525" max="525" width="8.6328125" style="52" customWidth="1"/>
    <col min="526" max="768" width="9" style="52"/>
    <col min="769" max="769" width="3.08984375" style="52" customWidth="1"/>
    <col min="770" max="770" width="27.26953125" style="52" customWidth="1"/>
    <col min="771" max="774" width="11.08984375" style="52" customWidth="1"/>
    <col min="775" max="780" width="9.08984375" style="52" customWidth="1"/>
    <col min="781" max="781" width="8.6328125" style="52" customWidth="1"/>
    <col min="782" max="1024" width="9" style="52"/>
    <col min="1025" max="1025" width="3.08984375" style="52" customWidth="1"/>
    <col min="1026" max="1026" width="27.26953125" style="52" customWidth="1"/>
    <col min="1027" max="1030" width="11.08984375" style="52" customWidth="1"/>
    <col min="1031" max="1036" width="9.08984375" style="52" customWidth="1"/>
    <col min="1037" max="1037" width="8.6328125" style="52" customWidth="1"/>
    <col min="1038" max="1280" width="9" style="52"/>
    <col min="1281" max="1281" width="3.08984375" style="52" customWidth="1"/>
    <col min="1282" max="1282" width="27.26953125" style="52" customWidth="1"/>
    <col min="1283" max="1286" width="11.08984375" style="52" customWidth="1"/>
    <col min="1287" max="1292" width="9.08984375" style="52" customWidth="1"/>
    <col min="1293" max="1293" width="8.6328125" style="52" customWidth="1"/>
    <col min="1294" max="1536" width="9" style="52"/>
    <col min="1537" max="1537" width="3.08984375" style="52" customWidth="1"/>
    <col min="1538" max="1538" width="27.26953125" style="52" customWidth="1"/>
    <col min="1539" max="1542" width="11.08984375" style="52" customWidth="1"/>
    <col min="1543" max="1548" width="9.08984375" style="52" customWidth="1"/>
    <col min="1549" max="1549" width="8.6328125" style="52" customWidth="1"/>
    <col min="1550" max="1792" width="9" style="52"/>
    <col min="1793" max="1793" width="3.08984375" style="52" customWidth="1"/>
    <col min="1794" max="1794" width="27.26953125" style="52" customWidth="1"/>
    <col min="1795" max="1798" width="11.08984375" style="52" customWidth="1"/>
    <col min="1799" max="1804" width="9.08984375" style="52" customWidth="1"/>
    <col min="1805" max="1805" width="8.6328125" style="52" customWidth="1"/>
    <col min="1806" max="2048" width="9" style="52"/>
    <col min="2049" max="2049" width="3.08984375" style="52" customWidth="1"/>
    <col min="2050" max="2050" width="27.26953125" style="52" customWidth="1"/>
    <col min="2051" max="2054" width="11.08984375" style="52" customWidth="1"/>
    <col min="2055" max="2060" width="9.08984375" style="52" customWidth="1"/>
    <col min="2061" max="2061" width="8.6328125" style="52" customWidth="1"/>
    <col min="2062" max="2304" width="9" style="52"/>
    <col min="2305" max="2305" width="3.08984375" style="52" customWidth="1"/>
    <col min="2306" max="2306" width="27.26953125" style="52" customWidth="1"/>
    <col min="2307" max="2310" width="11.08984375" style="52" customWidth="1"/>
    <col min="2311" max="2316" width="9.08984375" style="52" customWidth="1"/>
    <col min="2317" max="2317" width="8.6328125" style="52" customWidth="1"/>
    <col min="2318" max="2560" width="9" style="52"/>
    <col min="2561" max="2561" width="3.08984375" style="52" customWidth="1"/>
    <col min="2562" max="2562" width="27.26953125" style="52" customWidth="1"/>
    <col min="2563" max="2566" width="11.08984375" style="52" customWidth="1"/>
    <col min="2567" max="2572" width="9.08984375" style="52" customWidth="1"/>
    <col min="2573" max="2573" width="8.6328125" style="52" customWidth="1"/>
    <col min="2574" max="2816" width="9" style="52"/>
    <col min="2817" max="2817" width="3.08984375" style="52" customWidth="1"/>
    <col min="2818" max="2818" width="27.26953125" style="52" customWidth="1"/>
    <col min="2819" max="2822" width="11.08984375" style="52" customWidth="1"/>
    <col min="2823" max="2828" width="9.08984375" style="52" customWidth="1"/>
    <col min="2829" max="2829" width="8.6328125" style="52" customWidth="1"/>
    <col min="2830" max="3072" width="9" style="52"/>
    <col min="3073" max="3073" width="3.08984375" style="52" customWidth="1"/>
    <col min="3074" max="3074" width="27.26953125" style="52" customWidth="1"/>
    <col min="3075" max="3078" width="11.08984375" style="52" customWidth="1"/>
    <col min="3079" max="3084" width="9.08984375" style="52" customWidth="1"/>
    <col min="3085" max="3085" width="8.6328125" style="52" customWidth="1"/>
    <col min="3086" max="3328" width="9" style="52"/>
    <col min="3329" max="3329" width="3.08984375" style="52" customWidth="1"/>
    <col min="3330" max="3330" width="27.26953125" style="52" customWidth="1"/>
    <col min="3331" max="3334" width="11.08984375" style="52" customWidth="1"/>
    <col min="3335" max="3340" width="9.08984375" style="52" customWidth="1"/>
    <col min="3341" max="3341" width="8.6328125" style="52" customWidth="1"/>
    <col min="3342" max="3584" width="9" style="52"/>
    <col min="3585" max="3585" width="3.08984375" style="52" customWidth="1"/>
    <col min="3586" max="3586" width="27.26953125" style="52" customWidth="1"/>
    <col min="3587" max="3590" width="11.08984375" style="52" customWidth="1"/>
    <col min="3591" max="3596" width="9.08984375" style="52" customWidth="1"/>
    <col min="3597" max="3597" width="8.6328125" style="52" customWidth="1"/>
    <col min="3598" max="3840" width="9" style="52"/>
    <col min="3841" max="3841" width="3.08984375" style="52" customWidth="1"/>
    <col min="3842" max="3842" width="27.26953125" style="52" customWidth="1"/>
    <col min="3843" max="3846" width="11.08984375" style="52" customWidth="1"/>
    <col min="3847" max="3852" width="9.08984375" style="52" customWidth="1"/>
    <col min="3853" max="3853" width="8.6328125" style="52" customWidth="1"/>
    <col min="3854" max="4096" width="9" style="52"/>
    <col min="4097" max="4097" width="3.08984375" style="52" customWidth="1"/>
    <col min="4098" max="4098" width="27.26953125" style="52" customWidth="1"/>
    <col min="4099" max="4102" width="11.08984375" style="52" customWidth="1"/>
    <col min="4103" max="4108" width="9.08984375" style="52" customWidth="1"/>
    <col min="4109" max="4109" width="8.6328125" style="52" customWidth="1"/>
    <col min="4110" max="4352" width="9" style="52"/>
    <col min="4353" max="4353" width="3.08984375" style="52" customWidth="1"/>
    <col min="4354" max="4354" width="27.26953125" style="52" customWidth="1"/>
    <col min="4355" max="4358" width="11.08984375" style="52" customWidth="1"/>
    <col min="4359" max="4364" width="9.08984375" style="52" customWidth="1"/>
    <col min="4365" max="4365" width="8.6328125" style="52" customWidth="1"/>
    <col min="4366" max="4608" width="9" style="52"/>
    <col min="4609" max="4609" width="3.08984375" style="52" customWidth="1"/>
    <col min="4610" max="4610" width="27.26953125" style="52" customWidth="1"/>
    <col min="4611" max="4614" width="11.08984375" style="52" customWidth="1"/>
    <col min="4615" max="4620" width="9.08984375" style="52" customWidth="1"/>
    <col min="4621" max="4621" width="8.6328125" style="52" customWidth="1"/>
    <col min="4622" max="4864" width="9" style="52"/>
    <col min="4865" max="4865" width="3.08984375" style="52" customWidth="1"/>
    <col min="4866" max="4866" width="27.26953125" style="52" customWidth="1"/>
    <col min="4867" max="4870" width="11.08984375" style="52" customWidth="1"/>
    <col min="4871" max="4876" width="9.08984375" style="52" customWidth="1"/>
    <col min="4877" max="4877" width="8.6328125" style="52" customWidth="1"/>
    <col min="4878" max="5120" width="9" style="52"/>
    <col min="5121" max="5121" width="3.08984375" style="52" customWidth="1"/>
    <col min="5122" max="5122" width="27.26953125" style="52" customWidth="1"/>
    <col min="5123" max="5126" width="11.08984375" style="52" customWidth="1"/>
    <col min="5127" max="5132" width="9.08984375" style="52" customWidth="1"/>
    <col min="5133" max="5133" width="8.6328125" style="52" customWidth="1"/>
    <col min="5134" max="5376" width="9" style="52"/>
    <col min="5377" max="5377" width="3.08984375" style="52" customWidth="1"/>
    <col min="5378" max="5378" width="27.26953125" style="52" customWidth="1"/>
    <col min="5379" max="5382" width="11.08984375" style="52" customWidth="1"/>
    <col min="5383" max="5388" width="9.08984375" style="52" customWidth="1"/>
    <col min="5389" max="5389" width="8.6328125" style="52" customWidth="1"/>
    <col min="5390" max="5632" width="9" style="52"/>
    <col min="5633" max="5633" width="3.08984375" style="52" customWidth="1"/>
    <col min="5634" max="5634" width="27.26953125" style="52" customWidth="1"/>
    <col min="5635" max="5638" width="11.08984375" style="52" customWidth="1"/>
    <col min="5639" max="5644" width="9.08984375" style="52" customWidth="1"/>
    <col min="5645" max="5645" width="8.6328125" style="52" customWidth="1"/>
    <col min="5646" max="5888" width="9" style="52"/>
    <col min="5889" max="5889" width="3.08984375" style="52" customWidth="1"/>
    <col min="5890" max="5890" width="27.26953125" style="52" customWidth="1"/>
    <col min="5891" max="5894" width="11.08984375" style="52" customWidth="1"/>
    <col min="5895" max="5900" width="9.08984375" style="52" customWidth="1"/>
    <col min="5901" max="5901" width="8.6328125" style="52" customWidth="1"/>
    <col min="5902" max="6144" width="9" style="52"/>
    <col min="6145" max="6145" width="3.08984375" style="52" customWidth="1"/>
    <col min="6146" max="6146" width="27.26953125" style="52" customWidth="1"/>
    <col min="6147" max="6150" width="11.08984375" style="52" customWidth="1"/>
    <col min="6151" max="6156" width="9.08984375" style="52" customWidth="1"/>
    <col min="6157" max="6157" width="8.6328125" style="52" customWidth="1"/>
    <col min="6158" max="6400" width="9" style="52"/>
    <col min="6401" max="6401" width="3.08984375" style="52" customWidth="1"/>
    <col min="6402" max="6402" width="27.26953125" style="52" customWidth="1"/>
    <col min="6403" max="6406" width="11.08984375" style="52" customWidth="1"/>
    <col min="6407" max="6412" width="9.08984375" style="52" customWidth="1"/>
    <col min="6413" max="6413" width="8.6328125" style="52" customWidth="1"/>
    <col min="6414" max="6656" width="9" style="52"/>
    <col min="6657" max="6657" width="3.08984375" style="52" customWidth="1"/>
    <col min="6658" max="6658" width="27.26953125" style="52" customWidth="1"/>
    <col min="6659" max="6662" width="11.08984375" style="52" customWidth="1"/>
    <col min="6663" max="6668" width="9.08984375" style="52" customWidth="1"/>
    <col min="6669" max="6669" width="8.6328125" style="52" customWidth="1"/>
    <col min="6670" max="6912" width="9" style="52"/>
    <col min="6913" max="6913" width="3.08984375" style="52" customWidth="1"/>
    <col min="6914" max="6914" width="27.26953125" style="52" customWidth="1"/>
    <col min="6915" max="6918" width="11.08984375" style="52" customWidth="1"/>
    <col min="6919" max="6924" width="9.08984375" style="52" customWidth="1"/>
    <col min="6925" max="6925" width="8.6328125" style="52" customWidth="1"/>
    <col min="6926" max="7168" width="9" style="52"/>
    <col min="7169" max="7169" width="3.08984375" style="52" customWidth="1"/>
    <col min="7170" max="7170" width="27.26953125" style="52" customWidth="1"/>
    <col min="7171" max="7174" width="11.08984375" style="52" customWidth="1"/>
    <col min="7175" max="7180" width="9.08984375" style="52" customWidth="1"/>
    <col min="7181" max="7181" width="8.6328125" style="52" customWidth="1"/>
    <col min="7182" max="7424" width="9" style="52"/>
    <col min="7425" max="7425" width="3.08984375" style="52" customWidth="1"/>
    <col min="7426" max="7426" width="27.26953125" style="52" customWidth="1"/>
    <col min="7427" max="7430" width="11.08984375" style="52" customWidth="1"/>
    <col min="7431" max="7436" width="9.08984375" style="52" customWidth="1"/>
    <col min="7437" max="7437" width="8.6328125" style="52" customWidth="1"/>
    <col min="7438" max="7680" width="9" style="52"/>
    <col min="7681" max="7681" width="3.08984375" style="52" customWidth="1"/>
    <col min="7682" max="7682" width="27.26953125" style="52" customWidth="1"/>
    <col min="7683" max="7686" width="11.08984375" style="52" customWidth="1"/>
    <col min="7687" max="7692" width="9.08984375" style="52" customWidth="1"/>
    <col min="7693" max="7693" width="8.6328125" style="52" customWidth="1"/>
    <col min="7694" max="7936" width="9" style="52"/>
    <col min="7937" max="7937" width="3.08984375" style="52" customWidth="1"/>
    <col min="7938" max="7938" width="27.26953125" style="52" customWidth="1"/>
    <col min="7939" max="7942" width="11.08984375" style="52" customWidth="1"/>
    <col min="7943" max="7948" width="9.08984375" style="52" customWidth="1"/>
    <col min="7949" max="7949" width="8.6328125" style="52" customWidth="1"/>
    <col min="7950" max="8192" width="9" style="52"/>
    <col min="8193" max="8193" width="3.08984375" style="52" customWidth="1"/>
    <col min="8194" max="8194" width="27.26953125" style="52" customWidth="1"/>
    <col min="8195" max="8198" width="11.08984375" style="52" customWidth="1"/>
    <col min="8199" max="8204" width="9.08984375" style="52" customWidth="1"/>
    <col min="8205" max="8205" width="8.6328125" style="52" customWidth="1"/>
    <col min="8206" max="8448" width="9" style="52"/>
    <col min="8449" max="8449" width="3.08984375" style="52" customWidth="1"/>
    <col min="8450" max="8450" width="27.26953125" style="52" customWidth="1"/>
    <col min="8451" max="8454" width="11.08984375" style="52" customWidth="1"/>
    <col min="8455" max="8460" width="9.08984375" style="52" customWidth="1"/>
    <col min="8461" max="8461" width="8.6328125" style="52" customWidth="1"/>
    <col min="8462" max="8704" width="9" style="52"/>
    <col min="8705" max="8705" width="3.08984375" style="52" customWidth="1"/>
    <col min="8706" max="8706" width="27.26953125" style="52" customWidth="1"/>
    <col min="8707" max="8710" width="11.08984375" style="52" customWidth="1"/>
    <col min="8711" max="8716" width="9.08984375" style="52" customWidth="1"/>
    <col min="8717" max="8717" width="8.6328125" style="52" customWidth="1"/>
    <col min="8718" max="8960" width="9" style="52"/>
    <col min="8961" max="8961" width="3.08984375" style="52" customWidth="1"/>
    <col min="8962" max="8962" width="27.26953125" style="52" customWidth="1"/>
    <col min="8963" max="8966" width="11.08984375" style="52" customWidth="1"/>
    <col min="8967" max="8972" width="9.08984375" style="52" customWidth="1"/>
    <col min="8973" max="8973" width="8.6328125" style="52" customWidth="1"/>
    <col min="8974" max="9216" width="9" style="52"/>
    <col min="9217" max="9217" width="3.08984375" style="52" customWidth="1"/>
    <col min="9218" max="9218" width="27.26953125" style="52" customWidth="1"/>
    <col min="9219" max="9222" width="11.08984375" style="52" customWidth="1"/>
    <col min="9223" max="9228" width="9.08984375" style="52" customWidth="1"/>
    <col min="9229" max="9229" width="8.6328125" style="52" customWidth="1"/>
    <col min="9230" max="9472" width="9" style="52"/>
    <col min="9473" max="9473" width="3.08984375" style="52" customWidth="1"/>
    <col min="9474" max="9474" width="27.26953125" style="52" customWidth="1"/>
    <col min="9475" max="9478" width="11.08984375" style="52" customWidth="1"/>
    <col min="9479" max="9484" width="9.08984375" style="52" customWidth="1"/>
    <col min="9485" max="9485" width="8.6328125" style="52" customWidth="1"/>
    <col min="9486" max="9728" width="9" style="52"/>
    <col min="9729" max="9729" width="3.08984375" style="52" customWidth="1"/>
    <col min="9730" max="9730" width="27.26953125" style="52" customWidth="1"/>
    <col min="9731" max="9734" width="11.08984375" style="52" customWidth="1"/>
    <col min="9735" max="9740" width="9.08984375" style="52" customWidth="1"/>
    <col min="9741" max="9741" width="8.6328125" style="52" customWidth="1"/>
    <col min="9742" max="9984" width="9" style="52"/>
    <col min="9985" max="9985" width="3.08984375" style="52" customWidth="1"/>
    <col min="9986" max="9986" width="27.26953125" style="52" customWidth="1"/>
    <col min="9987" max="9990" width="11.08984375" style="52" customWidth="1"/>
    <col min="9991" max="9996" width="9.08984375" style="52" customWidth="1"/>
    <col min="9997" max="9997" width="8.6328125" style="52" customWidth="1"/>
    <col min="9998" max="10240" width="9" style="52"/>
    <col min="10241" max="10241" width="3.08984375" style="52" customWidth="1"/>
    <col min="10242" max="10242" width="27.26953125" style="52" customWidth="1"/>
    <col min="10243" max="10246" width="11.08984375" style="52" customWidth="1"/>
    <col min="10247" max="10252" width="9.08984375" style="52" customWidth="1"/>
    <col min="10253" max="10253" width="8.6328125" style="52" customWidth="1"/>
    <col min="10254" max="10496" width="9" style="52"/>
    <col min="10497" max="10497" width="3.08984375" style="52" customWidth="1"/>
    <col min="10498" max="10498" width="27.26953125" style="52" customWidth="1"/>
    <col min="10499" max="10502" width="11.08984375" style="52" customWidth="1"/>
    <col min="10503" max="10508" width="9.08984375" style="52" customWidth="1"/>
    <col min="10509" max="10509" width="8.6328125" style="52" customWidth="1"/>
    <col min="10510" max="10752" width="9" style="52"/>
    <col min="10753" max="10753" width="3.08984375" style="52" customWidth="1"/>
    <col min="10754" max="10754" width="27.26953125" style="52" customWidth="1"/>
    <col min="10755" max="10758" width="11.08984375" style="52" customWidth="1"/>
    <col min="10759" max="10764" width="9.08984375" style="52" customWidth="1"/>
    <col min="10765" max="10765" width="8.6328125" style="52" customWidth="1"/>
    <col min="10766" max="11008" width="9" style="52"/>
    <col min="11009" max="11009" width="3.08984375" style="52" customWidth="1"/>
    <col min="11010" max="11010" width="27.26953125" style="52" customWidth="1"/>
    <col min="11011" max="11014" width="11.08984375" style="52" customWidth="1"/>
    <col min="11015" max="11020" width="9.08984375" style="52" customWidth="1"/>
    <col min="11021" max="11021" width="8.6328125" style="52" customWidth="1"/>
    <col min="11022" max="11264" width="9" style="52"/>
    <col min="11265" max="11265" width="3.08984375" style="52" customWidth="1"/>
    <col min="11266" max="11266" width="27.26953125" style="52" customWidth="1"/>
    <col min="11267" max="11270" width="11.08984375" style="52" customWidth="1"/>
    <col min="11271" max="11276" width="9.08984375" style="52" customWidth="1"/>
    <col min="11277" max="11277" width="8.6328125" style="52" customWidth="1"/>
    <col min="11278" max="11520" width="9" style="52"/>
    <col min="11521" max="11521" width="3.08984375" style="52" customWidth="1"/>
    <col min="11522" max="11522" width="27.26953125" style="52" customWidth="1"/>
    <col min="11523" max="11526" width="11.08984375" style="52" customWidth="1"/>
    <col min="11527" max="11532" width="9.08984375" style="52" customWidth="1"/>
    <col min="11533" max="11533" width="8.6328125" style="52" customWidth="1"/>
    <col min="11534" max="11776" width="9" style="52"/>
    <col min="11777" max="11777" width="3.08984375" style="52" customWidth="1"/>
    <col min="11778" max="11778" width="27.26953125" style="52" customWidth="1"/>
    <col min="11779" max="11782" width="11.08984375" style="52" customWidth="1"/>
    <col min="11783" max="11788" width="9.08984375" style="52" customWidth="1"/>
    <col min="11789" max="11789" width="8.6328125" style="52" customWidth="1"/>
    <col min="11790" max="12032" width="9" style="52"/>
    <col min="12033" max="12033" width="3.08984375" style="52" customWidth="1"/>
    <col min="12034" max="12034" width="27.26953125" style="52" customWidth="1"/>
    <col min="12035" max="12038" width="11.08984375" style="52" customWidth="1"/>
    <col min="12039" max="12044" width="9.08984375" style="52" customWidth="1"/>
    <col min="12045" max="12045" width="8.6328125" style="52" customWidth="1"/>
    <col min="12046" max="12288" width="9" style="52"/>
    <col min="12289" max="12289" width="3.08984375" style="52" customWidth="1"/>
    <col min="12290" max="12290" width="27.26953125" style="52" customWidth="1"/>
    <col min="12291" max="12294" width="11.08984375" style="52" customWidth="1"/>
    <col min="12295" max="12300" width="9.08984375" style="52" customWidth="1"/>
    <col min="12301" max="12301" width="8.6328125" style="52" customWidth="1"/>
    <col min="12302" max="12544" width="9" style="52"/>
    <col min="12545" max="12545" width="3.08984375" style="52" customWidth="1"/>
    <col min="12546" max="12546" width="27.26953125" style="52" customWidth="1"/>
    <col min="12547" max="12550" width="11.08984375" style="52" customWidth="1"/>
    <col min="12551" max="12556" width="9.08984375" style="52" customWidth="1"/>
    <col min="12557" max="12557" width="8.6328125" style="52" customWidth="1"/>
    <col min="12558" max="12800" width="9" style="52"/>
    <col min="12801" max="12801" width="3.08984375" style="52" customWidth="1"/>
    <col min="12802" max="12802" width="27.26953125" style="52" customWidth="1"/>
    <col min="12803" max="12806" width="11.08984375" style="52" customWidth="1"/>
    <col min="12807" max="12812" width="9.08984375" style="52" customWidth="1"/>
    <col min="12813" max="12813" width="8.6328125" style="52" customWidth="1"/>
    <col min="12814" max="13056" width="9" style="52"/>
    <col min="13057" max="13057" width="3.08984375" style="52" customWidth="1"/>
    <col min="13058" max="13058" width="27.26953125" style="52" customWidth="1"/>
    <col min="13059" max="13062" width="11.08984375" style="52" customWidth="1"/>
    <col min="13063" max="13068" width="9.08984375" style="52" customWidth="1"/>
    <col min="13069" max="13069" width="8.6328125" style="52" customWidth="1"/>
    <col min="13070" max="13312" width="9" style="52"/>
    <col min="13313" max="13313" width="3.08984375" style="52" customWidth="1"/>
    <col min="13314" max="13314" width="27.26953125" style="52" customWidth="1"/>
    <col min="13315" max="13318" width="11.08984375" style="52" customWidth="1"/>
    <col min="13319" max="13324" width="9.08984375" style="52" customWidth="1"/>
    <col min="13325" max="13325" width="8.6328125" style="52" customWidth="1"/>
    <col min="13326" max="13568" width="9" style="52"/>
    <col min="13569" max="13569" width="3.08984375" style="52" customWidth="1"/>
    <col min="13570" max="13570" width="27.26953125" style="52" customWidth="1"/>
    <col min="13571" max="13574" width="11.08984375" style="52" customWidth="1"/>
    <col min="13575" max="13580" width="9.08984375" style="52" customWidth="1"/>
    <col min="13581" max="13581" width="8.6328125" style="52" customWidth="1"/>
    <col min="13582" max="13824" width="9" style="52"/>
    <col min="13825" max="13825" width="3.08984375" style="52" customWidth="1"/>
    <col min="13826" max="13826" width="27.26953125" style="52" customWidth="1"/>
    <col min="13827" max="13830" width="11.08984375" style="52" customWidth="1"/>
    <col min="13831" max="13836" width="9.08984375" style="52" customWidth="1"/>
    <col min="13837" max="13837" width="8.6328125" style="52" customWidth="1"/>
    <col min="13838" max="14080" width="9" style="52"/>
    <col min="14081" max="14081" width="3.08984375" style="52" customWidth="1"/>
    <col min="14082" max="14082" width="27.26953125" style="52" customWidth="1"/>
    <col min="14083" max="14086" width="11.08984375" style="52" customWidth="1"/>
    <col min="14087" max="14092" width="9.08984375" style="52" customWidth="1"/>
    <col min="14093" max="14093" width="8.6328125" style="52" customWidth="1"/>
    <col min="14094" max="14336" width="9" style="52"/>
    <col min="14337" max="14337" width="3.08984375" style="52" customWidth="1"/>
    <col min="14338" max="14338" width="27.26953125" style="52" customWidth="1"/>
    <col min="14339" max="14342" width="11.08984375" style="52" customWidth="1"/>
    <col min="14343" max="14348" width="9.08984375" style="52" customWidth="1"/>
    <col min="14349" max="14349" width="8.6328125" style="52" customWidth="1"/>
    <col min="14350" max="14592" width="9" style="52"/>
    <col min="14593" max="14593" width="3.08984375" style="52" customWidth="1"/>
    <col min="14594" max="14594" width="27.26953125" style="52" customWidth="1"/>
    <col min="14595" max="14598" width="11.08984375" style="52" customWidth="1"/>
    <col min="14599" max="14604" width="9.08984375" style="52" customWidth="1"/>
    <col min="14605" max="14605" width="8.6328125" style="52" customWidth="1"/>
    <col min="14606" max="14848" width="9" style="52"/>
    <col min="14849" max="14849" width="3.08984375" style="52" customWidth="1"/>
    <col min="14850" max="14850" width="27.26953125" style="52" customWidth="1"/>
    <col min="14851" max="14854" width="11.08984375" style="52" customWidth="1"/>
    <col min="14855" max="14860" width="9.08984375" style="52" customWidth="1"/>
    <col min="14861" max="14861" width="8.6328125" style="52" customWidth="1"/>
    <col min="14862" max="15104" width="9" style="52"/>
    <col min="15105" max="15105" width="3.08984375" style="52" customWidth="1"/>
    <col min="15106" max="15106" width="27.26953125" style="52" customWidth="1"/>
    <col min="15107" max="15110" width="11.08984375" style="52" customWidth="1"/>
    <col min="15111" max="15116" width="9.08984375" style="52" customWidth="1"/>
    <col min="15117" max="15117" width="8.6328125" style="52" customWidth="1"/>
    <col min="15118" max="15360" width="9" style="52"/>
    <col min="15361" max="15361" width="3.08984375" style="52" customWidth="1"/>
    <col min="15362" max="15362" width="27.26953125" style="52" customWidth="1"/>
    <col min="15363" max="15366" width="11.08984375" style="52" customWidth="1"/>
    <col min="15367" max="15372" width="9.08984375" style="52" customWidth="1"/>
    <col min="15373" max="15373" width="8.6328125" style="52" customWidth="1"/>
    <col min="15374" max="15616" width="9" style="52"/>
    <col min="15617" max="15617" width="3.08984375" style="52" customWidth="1"/>
    <col min="15618" max="15618" width="27.26953125" style="52" customWidth="1"/>
    <col min="15619" max="15622" width="11.08984375" style="52" customWidth="1"/>
    <col min="15623" max="15628" width="9.08984375" style="52" customWidth="1"/>
    <col min="15629" max="15629" width="8.6328125" style="52" customWidth="1"/>
    <col min="15630" max="15872" width="9" style="52"/>
    <col min="15873" max="15873" width="3.08984375" style="52" customWidth="1"/>
    <col min="15874" max="15874" width="27.26953125" style="52" customWidth="1"/>
    <col min="15875" max="15878" width="11.08984375" style="52" customWidth="1"/>
    <col min="15879" max="15884" width="9.08984375" style="52" customWidth="1"/>
    <col min="15885" max="15885" width="8.6328125" style="52" customWidth="1"/>
    <col min="15886" max="16128" width="9" style="52"/>
    <col min="16129" max="16129" width="3.08984375" style="52" customWidth="1"/>
    <col min="16130" max="16130" width="27.26953125" style="52" customWidth="1"/>
    <col min="16131" max="16134" width="11.08984375" style="52" customWidth="1"/>
    <col min="16135" max="16140" width="9.08984375" style="52" customWidth="1"/>
    <col min="16141" max="16141" width="8.6328125" style="52" customWidth="1"/>
    <col min="16142" max="16384" width="9" style="52"/>
  </cols>
  <sheetData>
    <row r="1" spans="1:13" ht="25" customHeight="1">
      <c r="A1" s="812" t="s">
        <v>1922</v>
      </c>
      <c r="B1" s="812"/>
      <c r="C1" s="812"/>
      <c r="D1" s="812"/>
      <c r="E1" s="812"/>
      <c r="F1" s="812"/>
      <c r="G1" s="812"/>
      <c r="H1" s="812"/>
      <c r="I1" s="812"/>
      <c r="J1" s="812"/>
      <c r="K1" s="812"/>
      <c r="L1" s="812"/>
      <c r="M1" s="217"/>
    </row>
    <row r="2" spans="1:13" ht="15" customHeight="1">
      <c r="M2" s="217"/>
    </row>
    <row r="3" spans="1:13" ht="13.5" customHeight="1">
      <c r="B3" s="336"/>
      <c r="C3" s="336"/>
      <c r="D3" s="336"/>
      <c r="E3" s="336"/>
      <c r="F3" s="336"/>
      <c r="G3" s="336"/>
      <c r="H3" s="336"/>
      <c r="I3" s="336"/>
      <c r="J3" s="336"/>
      <c r="K3" s="853" t="s">
        <v>1923</v>
      </c>
      <c r="L3" s="853"/>
      <c r="M3" s="217"/>
    </row>
    <row r="4" spans="1:13" ht="13.5" customHeight="1">
      <c r="A4" s="854" t="s">
        <v>1924</v>
      </c>
      <c r="B4" s="815"/>
      <c r="C4" s="827" t="s">
        <v>1925</v>
      </c>
      <c r="D4" s="828"/>
      <c r="E4" s="828"/>
      <c r="F4" s="828"/>
      <c r="G4" s="828"/>
      <c r="H4" s="828"/>
      <c r="I4" s="828"/>
      <c r="J4" s="828"/>
      <c r="K4" s="828"/>
      <c r="L4" s="828"/>
      <c r="M4" s="500"/>
    </row>
    <row r="5" spans="1:13" ht="13.5" customHeight="1">
      <c r="A5" s="855"/>
      <c r="B5" s="825"/>
      <c r="C5" s="778" t="s">
        <v>1926</v>
      </c>
      <c r="D5" s="833" t="s">
        <v>1927</v>
      </c>
      <c r="E5" s="834"/>
      <c r="F5" s="834"/>
      <c r="G5" s="856"/>
      <c r="H5" s="778" t="s">
        <v>1928</v>
      </c>
      <c r="I5" s="778" t="s">
        <v>1929</v>
      </c>
      <c r="J5" s="778" t="s">
        <v>1930</v>
      </c>
      <c r="K5" s="778" t="s">
        <v>1931</v>
      </c>
      <c r="L5" s="852" t="s">
        <v>1932</v>
      </c>
      <c r="M5" s="217"/>
    </row>
    <row r="6" spans="1:13" s="424" customFormat="1" ht="30.75" customHeight="1">
      <c r="A6" s="855"/>
      <c r="B6" s="825"/>
      <c r="C6" s="777"/>
      <c r="D6" s="532" t="s">
        <v>241</v>
      </c>
      <c r="E6" s="533" t="s">
        <v>1933</v>
      </c>
      <c r="F6" s="533" t="s">
        <v>1934</v>
      </c>
      <c r="G6" s="533" t="s">
        <v>1935</v>
      </c>
      <c r="H6" s="779"/>
      <c r="I6" s="779"/>
      <c r="J6" s="779"/>
      <c r="K6" s="779"/>
      <c r="L6" s="804"/>
      <c r="M6" s="534"/>
    </row>
    <row r="7" spans="1:13" ht="9" customHeight="1">
      <c r="A7" s="535"/>
      <c r="B7" s="465"/>
      <c r="C7" s="535"/>
      <c r="D7" s="535"/>
      <c r="M7" s="488"/>
    </row>
    <row r="8" spans="1:13" ht="13.5" customHeight="1">
      <c r="A8" s="848" t="s">
        <v>1936</v>
      </c>
      <c r="B8" s="849"/>
      <c r="C8" s="424">
        <v>334217</v>
      </c>
      <c r="D8" s="424">
        <v>262379</v>
      </c>
      <c r="E8" s="424">
        <v>171096</v>
      </c>
      <c r="F8" s="424">
        <v>6981</v>
      </c>
      <c r="G8" s="424">
        <v>84302</v>
      </c>
      <c r="H8" s="424">
        <v>18595</v>
      </c>
      <c r="I8" s="424">
        <v>8569</v>
      </c>
      <c r="J8" s="424">
        <v>22710</v>
      </c>
      <c r="K8" s="424">
        <v>14168</v>
      </c>
      <c r="L8" s="424">
        <v>423</v>
      </c>
      <c r="M8" s="488"/>
    </row>
    <row r="9" spans="1:13" ht="10.5" customHeight="1">
      <c r="B9" s="78"/>
      <c r="C9" s="385"/>
      <c r="D9" s="385"/>
      <c r="E9" s="385"/>
      <c r="F9" s="385"/>
      <c r="G9" s="385"/>
      <c r="H9" s="385"/>
      <c r="I9" s="385"/>
      <c r="J9" s="385"/>
      <c r="K9" s="385"/>
      <c r="L9" s="385"/>
      <c r="M9" s="488"/>
    </row>
    <row r="10" spans="1:13" ht="13.5" customHeight="1">
      <c r="A10" s="217" t="s">
        <v>1876</v>
      </c>
      <c r="B10" s="460" t="s">
        <v>1877</v>
      </c>
      <c r="C10" s="429">
        <v>11555</v>
      </c>
      <c r="D10" s="429">
        <v>1752</v>
      </c>
      <c r="E10" s="429">
        <v>845</v>
      </c>
      <c r="F10" s="429">
        <v>28</v>
      </c>
      <c r="G10" s="429">
        <v>879</v>
      </c>
      <c r="H10" s="429">
        <v>184</v>
      </c>
      <c r="I10" s="429">
        <v>718</v>
      </c>
      <c r="J10" s="429">
        <v>3653</v>
      </c>
      <c r="K10" s="429">
        <v>5239</v>
      </c>
      <c r="L10" s="429" t="s">
        <v>1470</v>
      </c>
      <c r="M10" s="488"/>
    </row>
    <row r="11" spans="1:13" ht="13.5" customHeight="1">
      <c r="B11" s="536" t="s">
        <v>1937</v>
      </c>
      <c r="C11" s="429">
        <v>11318</v>
      </c>
      <c r="D11" s="429">
        <v>1528</v>
      </c>
      <c r="E11" s="429">
        <v>662</v>
      </c>
      <c r="F11" s="429">
        <v>15</v>
      </c>
      <c r="G11" s="429">
        <v>851</v>
      </c>
      <c r="H11" s="429">
        <v>180</v>
      </c>
      <c r="I11" s="429">
        <v>716</v>
      </c>
      <c r="J11" s="429">
        <v>3648</v>
      </c>
      <c r="K11" s="429">
        <v>5237</v>
      </c>
      <c r="L11" s="429" t="s">
        <v>1470</v>
      </c>
      <c r="M11" s="488"/>
    </row>
    <row r="12" spans="1:13" ht="13.5" customHeight="1">
      <c r="A12" s="217" t="s">
        <v>1880</v>
      </c>
      <c r="B12" s="460" t="s">
        <v>1499</v>
      </c>
      <c r="C12" s="429">
        <v>725</v>
      </c>
      <c r="D12" s="429">
        <v>85</v>
      </c>
      <c r="E12" s="429">
        <v>42</v>
      </c>
      <c r="F12" s="429" t="s">
        <v>1470</v>
      </c>
      <c r="G12" s="429">
        <v>43</v>
      </c>
      <c r="H12" s="429">
        <v>24</v>
      </c>
      <c r="I12" s="429">
        <v>68</v>
      </c>
      <c r="J12" s="429">
        <v>218</v>
      </c>
      <c r="K12" s="429">
        <v>324</v>
      </c>
      <c r="L12" s="429" t="s">
        <v>1470</v>
      </c>
      <c r="M12" s="488"/>
    </row>
    <row r="13" spans="1:13" ht="13.5" customHeight="1">
      <c r="A13" s="217" t="s">
        <v>1882</v>
      </c>
      <c r="B13" s="460" t="s">
        <v>1500</v>
      </c>
      <c r="C13" s="429">
        <v>33</v>
      </c>
      <c r="D13" s="429">
        <v>25</v>
      </c>
      <c r="E13" s="429">
        <v>20</v>
      </c>
      <c r="F13" s="429" t="s">
        <v>1470</v>
      </c>
      <c r="G13" s="429">
        <v>5</v>
      </c>
      <c r="H13" s="429">
        <v>8</v>
      </c>
      <c r="I13" s="429" t="s">
        <v>1470</v>
      </c>
      <c r="J13" s="429" t="s">
        <v>1470</v>
      </c>
      <c r="K13" s="429" t="s">
        <v>1470</v>
      </c>
      <c r="L13" s="429" t="s">
        <v>1470</v>
      </c>
      <c r="M13" s="488"/>
    </row>
    <row r="14" spans="1:13" ht="13.5" customHeight="1">
      <c r="A14" s="217" t="s">
        <v>1885</v>
      </c>
      <c r="B14" s="460" t="s">
        <v>1501</v>
      </c>
      <c r="C14" s="429">
        <v>23924</v>
      </c>
      <c r="D14" s="429">
        <v>15391</v>
      </c>
      <c r="E14" s="429">
        <v>13056</v>
      </c>
      <c r="F14" s="429">
        <v>157</v>
      </c>
      <c r="G14" s="429">
        <v>2178</v>
      </c>
      <c r="H14" s="429">
        <v>3502</v>
      </c>
      <c r="I14" s="429">
        <v>1102</v>
      </c>
      <c r="J14" s="429">
        <v>2966</v>
      </c>
      <c r="K14" s="429">
        <v>953</v>
      </c>
      <c r="L14" s="429" t="s">
        <v>1470</v>
      </c>
      <c r="M14" s="488"/>
    </row>
    <row r="15" spans="1:13" ht="13.5" customHeight="1">
      <c r="A15" s="217" t="s">
        <v>1887</v>
      </c>
      <c r="B15" s="460" t="s">
        <v>1502</v>
      </c>
      <c r="C15" s="429">
        <v>29446</v>
      </c>
      <c r="D15" s="429">
        <v>26202</v>
      </c>
      <c r="E15" s="429">
        <v>18450</v>
      </c>
      <c r="F15" s="429">
        <v>1703</v>
      </c>
      <c r="G15" s="429">
        <v>6049</v>
      </c>
      <c r="H15" s="429">
        <v>1586</v>
      </c>
      <c r="I15" s="429">
        <v>234</v>
      </c>
      <c r="J15" s="429">
        <v>742</v>
      </c>
      <c r="K15" s="429">
        <v>325</v>
      </c>
      <c r="L15" s="429">
        <v>341</v>
      </c>
      <c r="M15" s="488"/>
    </row>
    <row r="16" spans="1:13" ht="13.5" customHeight="1">
      <c r="A16" s="217" t="s">
        <v>1889</v>
      </c>
      <c r="B16" s="460" t="s">
        <v>1891</v>
      </c>
      <c r="C16" s="429">
        <v>1424</v>
      </c>
      <c r="D16" s="429">
        <v>1407</v>
      </c>
      <c r="E16" s="429">
        <v>1264</v>
      </c>
      <c r="F16" s="429">
        <v>40</v>
      </c>
      <c r="G16" s="429">
        <v>103</v>
      </c>
      <c r="H16" s="429">
        <v>15</v>
      </c>
      <c r="I16" s="429" t="s">
        <v>1470</v>
      </c>
      <c r="J16" s="429" t="s">
        <v>1470</v>
      </c>
      <c r="K16" s="429" t="s">
        <v>1470</v>
      </c>
      <c r="L16" s="429" t="s">
        <v>1470</v>
      </c>
      <c r="M16" s="488"/>
    </row>
    <row r="17" spans="1:13" ht="13.5" customHeight="1">
      <c r="A17" s="217" t="s">
        <v>1892</v>
      </c>
      <c r="B17" s="460" t="s">
        <v>1504</v>
      </c>
      <c r="C17" s="429">
        <v>6795</v>
      </c>
      <c r="D17" s="429">
        <v>5971</v>
      </c>
      <c r="E17" s="429">
        <v>4614</v>
      </c>
      <c r="F17" s="429">
        <v>391</v>
      </c>
      <c r="G17" s="429">
        <v>966</v>
      </c>
      <c r="H17" s="429">
        <v>488</v>
      </c>
      <c r="I17" s="429">
        <v>40</v>
      </c>
      <c r="J17" s="429">
        <v>274</v>
      </c>
      <c r="K17" s="429">
        <v>20</v>
      </c>
      <c r="L17" s="429" t="s">
        <v>1470</v>
      </c>
      <c r="M17" s="488"/>
    </row>
    <row r="18" spans="1:13" ht="13.5" customHeight="1">
      <c r="A18" s="217" t="s">
        <v>1894</v>
      </c>
      <c r="B18" s="460" t="s">
        <v>1505</v>
      </c>
      <c r="C18" s="429">
        <v>14430</v>
      </c>
      <c r="D18" s="429">
        <v>13022</v>
      </c>
      <c r="E18" s="429">
        <v>9697</v>
      </c>
      <c r="F18" s="429">
        <v>294</v>
      </c>
      <c r="G18" s="429">
        <v>3031</v>
      </c>
      <c r="H18" s="429">
        <v>466</v>
      </c>
      <c r="I18" s="429">
        <v>76</v>
      </c>
      <c r="J18" s="429">
        <v>790</v>
      </c>
      <c r="K18" s="429">
        <v>69</v>
      </c>
      <c r="L18" s="429" t="s">
        <v>1470</v>
      </c>
      <c r="M18" s="488"/>
    </row>
    <row r="19" spans="1:13" ht="13.5" customHeight="1">
      <c r="A19" s="217" t="s">
        <v>1896</v>
      </c>
      <c r="B19" s="460" t="s">
        <v>1898</v>
      </c>
      <c r="C19" s="429">
        <v>63230</v>
      </c>
      <c r="D19" s="429">
        <v>51471</v>
      </c>
      <c r="E19" s="429">
        <v>28684</v>
      </c>
      <c r="F19" s="429">
        <v>952</v>
      </c>
      <c r="G19" s="429">
        <v>21835</v>
      </c>
      <c r="H19" s="429">
        <v>5078</v>
      </c>
      <c r="I19" s="429">
        <v>1377</v>
      </c>
      <c r="J19" s="429">
        <v>3141</v>
      </c>
      <c r="K19" s="429">
        <v>2142</v>
      </c>
      <c r="L19" s="429" t="s">
        <v>1470</v>
      </c>
      <c r="M19" s="488"/>
    </row>
    <row r="20" spans="1:13" ht="13.5" customHeight="1">
      <c r="A20" s="217" t="s">
        <v>1899</v>
      </c>
      <c r="B20" s="460" t="s">
        <v>1507</v>
      </c>
      <c r="C20" s="429">
        <v>10104</v>
      </c>
      <c r="D20" s="429">
        <v>9252</v>
      </c>
      <c r="E20" s="429">
        <v>7427</v>
      </c>
      <c r="F20" s="429">
        <v>295</v>
      </c>
      <c r="G20" s="429">
        <v>1530</v>
      </c>
      <c r="H20" s="429">
        <v>446</v>
      </c>
      <c r="I20" s="429">
        <v>74</v>
      </c>
      <c r="J20" s="429">
        <v>281</v>
      </c>
      <c r="K20" s="429">
        <v>44</v>
      </c>
      <c r="L20" s="429" t="s">
        <v>1470</v>
      </c>
      <c r="M20" s="488"/>
    </row>
    <row r="21" spans="1:13" ht="13.5" customHeight="1">
      <c r="A21" s="217" t="s">
        <v>1901</v>
      </c>
      <c r="B21" s="460" t="s">
        <v>1508</v>
      </c>
      <c r="C21" s="429">
        <v>6987</v>
      </c>
      <c r="D21" s="429">
        <v>3978</v>
      </c>
      <c r="E21" s="429">
        <v>2610</v>
      </c>
      <c r="F21" s="429">
        <v>76</v>
      </c>
      <c r="G21" s="429">
        <v>1292</v>
      </c>
      <c r="H21" s="429">
        <v>1450</v>
      </c>
      <c r="I21" s="429">
        <v>215</v>
      </c>
      <c r="J21" s="429">
        <v>1004</v>
      </c>
      <c r="K21" s="429">
        <v>339</v>
      </c>
      <c r="L21" s="429" t="s">
        <v>1470</v>
      </c>
      <c r="M21" s="488"/>
    </row>
    <row r="22" spans="1:13" ht="13.5" customHeight="1">
      <c r="A22" s="217" t="s">
        <v>1903</v>
      </c>
      <c r="B22" s="460" t="s">
        <v>1509</v>
      </c>
      <c r="C22" s="429">
        <v>10782</v>
      </c>
      <c r="D22" s="429">
        <v>6803</v>
      </c>
      <c r="E22" s="429">
        <v>5346</v>
      </c>
      <c r="F22" s="429">
        <v>140</v>
      </c>
      <c r="G22" s="429">
        <v>1317</v>
      </c>
      <c r="H22" s="429">
        <v>1207</v>
      </c>
      <c r="I22" s="429">
        <v>727</v>
      </c>
      <c r="J22" s="429">
        <v>1458</v>
      </c>
      <c r="K22" s="429">
        <v>586</v>
      </c>
      <c r="L22" s="429" t="s">
        <v>1470</v>
      </c>
      <c r="M22" s="429"/>
    </row>
    <row r="23" spans="1:13" ht="13.5" customHeight="1">
      <c r="A23" s="217" t="s">
        <v>1906</v>
      </c>
      <c r="B23" s="460" t="s">
        <v>1510</v>
      </c>
      <c r="C23" s="429">
        <v>21912</v>
      </c>
      <c r="D23" s="429">
        <v>17510</v>
      </c>
      <c r="E23" s="429">
        <v>5138</v>
      </c>
      <c r="F23" s="429">
        <v>272</v>
      </c>
      <c r="G23" s="429">
        <v>12100</v>
      </c>
      <c r="H23" s="429">
        <v>806</v>
      </c>
      <c r="I23" s="429">
        <v>1378</v>
      </c>
      <c r="J23" s="429">
        <v>1014</v>
      </c>
      <c r="K23" s="429">
        <v>1192</v>
      </c>
      <c r="L23" s="429" t="s">
        <v>1470</v>
      </c>
      <c r="M23" s="429"/>
    </row>
    <row r="24" spans="1:13" ht="13.5" customHeight="1">
      <c r="A24" s="217" t="s">
        <v>1909</v>
      </c>
      <c r="B24" s="460" t="s">
        <v>1911</v>
      </c>
      <c r="C24" s="429">
        <v>13667</v>
      </c>
      <c r="D24" s="429">
        <v>9783</v>
      </c>
      <c r="E24" s="429">
        <v>5148</v>
      </c>
      <c r="F24" s="429">
        <v>186</v>
      </c>
      <c r="G24" s="429">
        <v>4449</v>
      </c>
      <c r="H24" s="429">
        <v>545</v>
      </c>
      <c r="I24" s="429">
        <v>722</v>
      </c>
      <c r="J24" s="429">
        <v>1773</v>
      </c>
      <c r="K24" s="429">
        <v>810</v>
      </c>
      <c r="L24" s="429">
        <v>27</v>
      </c>
      <c r="M24" s="429"/>
    </row>
    <row r="25" spans="1:13" ht="13.5" customHeight="1">
      <c r="A25" s="217" t="s">
        <v>1491</v>
      </c>
      <c r="B25" s="460" t="s">
        <v>1512</v>
      </c>
      <c r="C25" s="429">
        <v>18160</v>
      </c>
      <c r="D25" s="429">
        <v>16458</v>
      </c>
      <c r="E25" s="429">
        <v>11196</v>
      </c>
      <c r="F25" s="429">
        <v>208</v>
      </c>
      <c r="G25" s="429">
        <v>5054</v>
      </c>
      <c r="H25" s="429">
        <v>225</v>
      </c>
      <c r="I25" s="429">
        <v>232</v>
      </c>
      <c r="J25" s="429">
        <v>1141</v>
      </c>
      <c r="K25" s="429">
        <v>104</v>
      </c>
      <c r="L25" s="429" t="s">
        <v>1470</v>
      </c>
      <c r="M25" s="488"/>
    </row>
    <row r="26" spans="1:13" s="424" customFormat="1" ht="13.5" customHeight="1">
      <c r="A26" s="217" t="s">
        <v>1492</v>
      </c>
      <c r="B26" s="460" t="s">
        <v>1914</v>
      </c>
      <c r="C26" s="429">
        <v>45363</v>
      </c>
      <c r="D26" s="429">
        <v>41821</v>
      </c>
      <c r="E26" s="429">
        <v>29385</v>
      </c>
      <c r="F26" s="429">
        <v>864</v>
      </c>
      <c r="G26" s="429">
        <v>11572</v>
      </c>
      <c r="H26" s="429">
        <v>1138</v>
      </c>
      <c r="I26" s="429">
        <v>1006</v>
      </c>
      <c r="J26" s="429">
        <v>635</v>
      </c>
      <c r="K26" s="429">
        <v>754</v>
      </c>
      <c r="L26" s="429" t="s">
        <v>1470</v>
      </c>
      <c r="M26" s="534"/>
    </row>
    <row r="27" spans="1:13" ht="13.5" customHeight="1">
      <c r="A27" s="217" t="s">
        <v>1493</v>
      </c>
      <c r="B27" s="460" t="s">
        <v>1916</v>
      </c>
      <c r="C27" s="429">
        <v>2133</v>
      </c>
      <c r="D27" s="429">
        <v>2069</v>
      </c>
      <c r="E27" s="429">
        <v>1623</v>
      </c>
      <c r="F27" s="429">
        <v>32</v>
      </c>
      <c r="G27" s="429">
        <v>414</v>
      </c>
      <c r="H27" s="429">
        <v>27</v>
      </c>
      <c r="I27" s="429">
        <v>17</v>
      </c>
      <c r="J27" s="429">
        <v>10</v>
      </c>
      <c r="K27" s="429">
        <v>10</v>
      </c>
      <c r="L27" s="429" t="s">
        <v>1470</v>
      </c>
      <c r="M27" s="488"/>
    </row>
    <row r="28" spans="1:13" ht="13.5" customHeight="1">
      <c r="A28" s="217" t="s">
        <v>1494</v>
      </c>
      <c r="B28" s="460" t="s">
        <v>1515</v>
      </c>
      <c r="C28" s="429">
        <v>19511</v>
      </c>
      <c r="D28" s="429">
        <v>15884</v>
      </c>
      <c r="E28" s="429">
        <v>8758</v>
      </c>
      <c r="F28" s="429">
        <v>751</v>
      </c>
      <c r="G28" s="429">
        <v>6375</v>
      </c>
      <c r="H28" s="429">
        <v>1168</v>
      </c>
      <c r="I28" s="429">
        <v>281</v>
      </c>
      <c r="J28" s="429">
        <v>1676</v>
      </c>
      <c r="K28" s="429">
        <v>444</v>
      </c>
      <c r="L28" s="429">
        <v>55</v>
      </c>
      <c r="M28" s="488"/>
    </row>
    <row r="29" spans="1:13" ht="13.5" customHeight="1">
      <c r="A29" s="217" t="s">
        <v>1918</v>
      </c>
      <c r="B29" s="460" t="s">
        <v>1516</v>
      </c>
      <c r="C29" s="429">
        <v>17467</v>
      </c>
      <c r="D29" s="429">
        <v>17466</v>
      </c>
      <c r="E29" s="429">
        <v>15275</v>
      </c>
      <c r="F29" s="429">
        <v>103</v>
      </c>
      <c r="G29" s="429">
        <v>2088</v>
      </c>
      <c r="H29" s="429" t="s">
        <v>1470</v>
      </c>
      <c r="I29" s="429" t="s">
        <v>1470</v>
      </c>
      <c r="J29" s="429" t="s">
        <v>1470</v>
      </c>
      <c r="K29" s="429" t="s">
        <v>1470</v>
      </c>
      <c r="L29" s="429" t="s">
        <v>1470</v>
      </c>
      <c r="M29" s="488"/>
    </row>
    <row r="30" spans="1:13" ht="13.5" customHeight="1">
      <c r="A30" s="217" t="s">
        <v>1496</v>
      </c>
      <c r="B30" s="460" t="s">
        <v>1517</v>
      </c>
      <c r="C30" s="429">
        <v>16569</v>
      </c>
      <c r="D30" s="429">
        <v>6029</v>
      </c>
      <c r="E30" s="429">
        <v>2518</v>
      </c>
      <c r="F30" s="429">
        <v>489</v>
      </c>
      <c r="G30" s="429">
        <v>3022</v>
      </c>
      <c r="H30" s="429">
        <v>232</v>
      </c>
      <c r="I30" s="429">
        <v>302</v>
      </c>
      <c r="J30" s="429">
        <v>1934</v>
      </c>
      <c r="K30" s="429">
        <v>813</v>
      </c>
      <c r="L30" s="429" t="s">
        <v>1470</v>
      </c>
      <c r="M30" s="488"/>
    </row>
    <row r="31" spans="1:13" ht="13.5" customHeight="1">
      <c r="A31" s="217"/>
      <c r="B31" s="78" t="s">
        <v>1938</v>
      </c>
      <c r="C31" s="429">
        <v>12280</v>
      </c>
      <c r="D31" s="429">
        <v>1837</v>
      </c>
      <c r="E31" s="429">
        <v>887</v>
      </c>
      <c r="F31" s="429">
        <v>28</v>
      </c>
      <c r="G31" s="429">
        <v>922</v>
      </c>
      <c r="H31" s="429">
        <v>208</v>
      </c>
      <c r="I31" s="429">
        <v>786</v>
      </c>
      <c r="J31" s="429">
        <v>3871</v>
      </c>
      <c r="K31" s="429">
        <v>5563</v>
      </c>
      <c r="L31" s="429" t="s">
        <v>1470</v>
      </c>
      <c r="M31" s="488"/>
    </row>
    <row r="32" spans="1:13" ht="13.5" customHeight="1">
      <c r="A32" s="217"/>
      <c r="B32" s="78" t="s">
        <v>1939</v>
      </c>
      <c r="C32" s="429">
        <v>53403</v>
      </c>
      <c r="D32" s="429">
        <v>41618</v>
      </c>
      <c r="E32" s="429">
        <v>31526</v>
      </c>
      <c r="F32" s="429">
        <v>1860</v>
      </c>
      <c r="G32" s="429">
        <v>8232</v>
      </c>
      <c r="H32" s="429">
        <v>5096</v>
      </c>
      <c r="I32" s="429">
        <v>1336</v>
      </c>
      <c r="J32" s="429">
        <v>3708</v>
      </c>
      <c r="K32" s="429">
        <v>1278</v>
      </c>
      <c r="L32" s="429">
        <v>341</v>
      </c>
      <c r="M32" s="488"/>
    </row>
    <row r="33" spans="1:13" ht="13.5" customHeight="1">
      <c r="A33" s="217"/>
      <c r="B33" s="78" t="s">
        <v>1940</v>
      </c>
      <c r="C33" s="429">
        <v>251965</v>
      </c>
      <c r="D33" s="429">
        <v>212895</v>
      </c>
      <c r="E33" s="429">
        <v>136165</v>
      </c>
      <c r="F33" s="429">
        <v>4604</v>
      </c>
      <c r="G33" s="429">
        <v>72126</v>
      </c>
      <c r="H33" s="429">
        <v>13059</v>
      </c>
      <c r="I33" s="429">
        <v>6145</v>
      </c>
      <c r="J33" s="429">
        <v>13197</v>
      </c>
      <c r="K33" s="429">
        <v>6514</v>
      </c>
      <c r="L33" s="429">
        <v>82</v>
      </c>
      <c r="M33" s="488"/>
    </row>
    <row r="34" spans="1:13" ht="13.5" customHeight="1">
      <c r="A34" s="351"/>
      <c r="B34" s="345" t="s">
        <v>13</v>
      </c>
      <c r="C34" s="537"/>
      <c r="D34" s="538"/>
      <c r="E34" s="538"/>
      <c r="F34" s="538"/>
      <c r="G34" s="538"/>
      <c r="H34" s="538"/>
      <c r="I34" s="538"/>
      <c r="J34" s="538"/>
      <c r="K34" s="538"/>
      <c r="L34" s="538"/>
      <c r="M34" s="488"/>
    </row>
    <row r="35" spans="1:13" ht="13.5" customHeight="1">
      <c r="A35" s="351" t="s">
        <v>1936</v>
      </c>
      <c r="B35" s="539" t="s">
        <v>12</v>
      </c>
      <c r="C35" s="422">
        <v>178812</v>
      </c>
      <c r="D35" s="422">
        <v>134836</v>
      </c>
      <c r="E35" s="422">
        <v>110521</v>
      </c>
      <c r="F35" s="422">
        <v>2816</v>
      </c>
      <c r="G35" s="422">
        <v>21499</v>
      </c>
      <c r="H35" s="422">
        <v>13138</v>
      </c>
      <c r="I35" s="422">
        <v>6864</v>
      </c>
      <c r="J35" s="422">
        <v>16991</v>
      </c>
      <c r="K35" s="422">
        <v>3289</v>
      </c>
      <c r="L35" s="422">
        <v>34</v>
      </c>
      <c r="M35" s="488"/>
    </row>
    <row r="36" spans="1:13" ht="13.5" customHeight="1">
      <c r="A36" s="217" t="s">
        <v>1876</v>
      </c>
      <c r="B36" s="460" t="s">
        <v>1877</v>
      </c>
      <c r="C36" s="429">
        <v>6571</v>
      </c>
      <c r="D36" s="429">
        <v>954</v>
      </c>
      <c r="E36" s="429">
        <v>643</v>
      </c>
      <c r="F36" s="429">
        <v>11</v>
      </c>
      <c r="G36" s="429">
        <v>300</v>
      </c>
      <c r="H36" s="429">
        <v>127</v>
      </c>
      <c r="I36" s="429">
        <v>689</v>
      </c>
      <c r="J36" s="429">
        <v>3365</v>
      </c>
      <c r="K36" s="429">
        <v>1432</v>
      </c>
      <c r="L36" s="429" t="s">
        <v>1470</v>
      </c>
      <c r="M36" s="488"/>
    </row>
    <row r="37" spans="1:13" ht="13.5" customHeight="1">
      <c r="B37" s="536" t="s">
        <v>1937</v>
      </c>
      <c r="C37" s="429">
        <v>6362</v>
      </c>
      <c r="D37" s="429">
        <v>758</v>
      </c>
      <c r="E37" s="429">
        <v>469</v>
      </c>
      <c r="F37" s="429">
        <v>9</v>
      </c>
      <c r="G37" s="429">
        <v>280</v>
      </c>
      <c r="H37" s="429">
        <v>123</v>
      </c>
      <c r="I37" s="429">
        <v>687</v>
      </c>
      <c r="J37" s="429">
        <v>3360</v>
      </c>
      <c r="K37" s="429">
        <v>1430</v>
      </c>
      <c r="L37" s="429" t="s">
        <v>1470</v>
      </c>
      <c r="M37" s="488"/>
    </row>
    <row r="38" spans="1:13" ht="13.5" customHeight="1">
      <c r="A38" s="217" t="s">
        <v>1880</v>
      </c>
      <c r="B38" s="460" t="s">
        <v>1499</v>
      </c>
      <c r="C38" s="429">
        <v>469</v>
      </c>
      <c r="D38" s="429">
        <v>58</v>
      </c>
      <c r="E38" s="429">
        <v>29</v>
      </c>
      <c r="F38" s="429" t="s">
        <v>1470</v>
      </c>
      <c r="G38" s="429">
        <v>29</v>
      </c>
      <c r="H38" s="429">
        <v>16</v>
      </c>
      <c r="I38" s="429">
        <v>68</v>
      </c>
      <c r="J38" s="429">
        <v>209</v>
      </c>
      <c r="K38" s="429">
        <v>115</v>
      </c>
      <c r="L38" s="429" t="s">
        <v>1470</v>
      </c>
      <c r="M38" s="488"/>
    </row>
    <row r="39" spans="1:13" ht="13.5" customHeight="1">
      <c r="A39" s="217" t="s">
        <v>1882</v>
      </c>
      <c r="B39" s="460" t="s">
        <v>1500</v>
      </c>
      <c r="C39" s="429">
        <v>26</v>
      </c>
      <c r="D39" s="429">
        <v>22</v>
      </c>
      <c r="E39" s="429">
        <v>17</v>
      </c>
      <c r="F39" s="429" t="s">
        <v>1470</v>
      </c>
      <c r="G39" s="429">
        <v>5</v>
      </c>
      <c r="H39" s="429">
        <v>4</v>
      </c>
      <c r="I39" s="429" t="s">
        <v>1470</v>
      </c>
      <c r="J39" s="429" t="s">
        <v>1470</v>
      </c>
      <c r="K39" s="429" t="s">
        <v>1470</v>
      </c>
      <c r="L39" s="429" t="s">
        <v>1470</v>
      </c>
      <c r="M39" s="488"/>
    </row>
    <row r="40" spans="1:13" ht="13.5" customHeight="1">
      <c r="A40" s="217" t="s">
        <v>1885</v>
      </c>
      <c r="B40" s="460" t="s">
        <v>1501</v>
      </c>
      <c r="C40" s="429">
        <v>19821</v>
      </c>
      <c r="D40" s="429">
        <v>12800</v>
      </c>
      <c r="E40" s="429">
        <v>11302</v>
      </c>
      <c r="F40" s="429">
        <v>60</v>
      </c>
      <c r="G40" s="429">
        <v>1438</v>
      </c>
      <c r="H40" s="429">
        <v>2637</v>
      </c>
      <c r="I40" s="429">
        <v>1090</v>
      </c>
      <c r="J40" s="429">
        <v>2953</v>
      </c>
      <c r="K40" s="429">
        <v>334</v>
      </c>
      <c r="L40" s="429" t="s">
        <v>1470</v>
      </c>
      <c r="M40" s="488"/>
    </row>
    <row r="41" spans="1:13" ht="13.5" customHeight="1">
      <c r="A41" s="217" t="s">
        <v>1887</v>
      </c>
      <c r="B41" s="460" t="s">
        <v>1502</v>
      </c>
      <c r="C41" s="429">
        <v>19059</v>
      </c>
      <c r="D41" s="429">
        <v>16994</v>
      </c>
      <c r="E41" s="429">
        <v>14322</v>
      </c>
      <c r="F41" s="429">
        <v>1168</v>
      </c>
      <c r="G41" s="429">
        <v>1504</v>
      </c>
      <c r="H41" s="429">
        <v>1171</v>
      </c>
      <c r="I41" s="429">
        <v>203</v>
      </c>
      <c r="J41" s="429">
        <v>581</v>
      </c>
      <c r="K41" s="429">
        <v>70</v>
      </c>
      <c r="L41" s="429">
        <v>31</v>
      </c>
      <c r="M41" s="488"/>
    </row>
    <row r="42" spans="1:13" ht="13.5" customHeight="1">
      <c r="A42" s="217" t="s">
        <v>1889</v>
      </c>
      <c r="B42" s="460" t="s">
        <v>1891</v>
      </c>
      <c r="C42" s="429">
        <v>1225</v>
      </c>
      <c r="D42" s="429">
        <v>1210</v>
      </c>
      <c r="E42" s="429">
        <v>1156</v>
      </c>
      <c r="F42" s="429">
        <v>10</v>
      </c>
      <c r="G42" s="429">
        <v>44</v>
      </c>
      <c r="H42" s="429">
        <v>13</v>
      </c>
      <c r="I42" s="429" t="s">
        <v>1470</v>
      </c>
      <c r="J42" s="429" t="s">
        <v>1470</v>
      </c>
      <c r="K42" s="429" t="s">
        <v>1470</v>
      </c>
      <c r="L42" s="429" t="s">
        <v>1470</v>
      </c>
      <c r="M42" s="429"/>
    </row>
    <row r="43" spans="1:13" ht="13.5" customHeight="1">
      <c r="A43" s="217" t="s">
        <v>1892</v>
      </c>
      <c r="B43" s="460" t="s">
        <v>1504</v>
      </c>
      <c r="C43" s="429">
        <v>4518</v>
      </c>
      <c r="D43" s="429">
        <v>3876</v>
      </c>
      <c r="E43" s="429">
        <v>3469</v>
      </c>
      <c r="F43" s="429">
        <v>150</v>
      </c>
      <c r="G43" s="429">
        <v>257</v>
      </c>
      <c r="H43" s="429">
        <v>403</v>
      </c>
      <c r="I43" s="429">
        <v>29</v>
      </c>
      <c r="J43" s="429">
        <v>205</v>
      </c>
      <c r="K43" s="429">
        <v>4</v>
      </c>
      <c r="L43" s="429" t="s">
        <v>1470</v>
      </c>
      <c r="M43" s="429"/>
    </row>
    <row r="44" spans="1:13" ht="13.5" customHeight="1">
      <c r="A44" s="217" t="s">
        <v>1894</v>
      </c>
      <c r="B44" s="460" t="s">
        <v>1505</v>
      </c>
      <c r="C44" s="429">
        <v>12158</v>
      </c>
      <c r="D44" s="429">
        <v>10932</v>
      </c>
      <c r="E44" s="429">
        <v>8893</v>
      </c>
      <c r="F44" s="429">
        <v>235</v>
      </c>
      <c r="G44" s="429">
        <v>1804</v>
      </c>
      <c r="H44" s="429">
        <v>363</v>
      </c>
      <c r="I44" s="429">
        <v>71</v>
      </c>
      <c r="J44" s="429">
        <v>770</v>
      </c>
      <c r="K44" s="429">
        <v>17</v>
      </c>
      <c r="L44" s="429" t="s">
        <v>1470</v>
      </c>
      <c r="M44" s="429"/>
    </row>
    <row r="45" spans="1:13" ht="13.5" customHeight="1">
      <c r="A45" s="217" t="s">
        <v>1896</v>
      </c>
      <c r="B45" s="460" t="s">
        <v>1898</v>
      </c>
      <c r="C45" s="429">
        <v>31196</v>
      </c>
      <c r="D45" s="429">
        <v>24034</v>
      </c>
      <c r="E45" s="429">
        <v>19113</v>
      </c>
      <c r="F45" s="429">
        <v>247</v>
      </c>
      <c r="G45" s="429">
        <v>4674</v>
      </c>
      <c r="H45" s="429">
        <v>3539</v>
      </c>
      <c r="I45" s="429">
        <v>1070</v>
      </c>
      <c r="J45" s="429">
        <v>2116</v>
      </c>
      <c r="K45" s="429">
        <v>427</v>
      </c>
      <c r="L45" s="429" t="s">
        <v>1470</v>
      </c>
      <c r="M45" s="488"/>
    </row>
    <row r="46" spans="1:13" s="424" customFormat="1" ht="13.5" customHeight="1">
      <c r="A46" s="217" t="s">
        <v>1899</v>
      </c>
      <c r="B46" s="460" t="s">
        <v>1507</v>
      </c>
      <c r="C46" s="429">
        <v>4845</v>
      </c>
      <c r="D46" s="429">
        <v>4194</v>
      </c>
      <c r="E46" s="429">
        <v>4041</v>
      </c>
      <c r="F46" s="429">
        <v>18</v>
      </c>
      <c r="G46" s="429">
        <v>135</v>
      </c>
      <c r="H46" s="429">
        <v>357</v>
      </c>
      <c r="I46" s="429">
        <v>60</v>
      </c>
      <c r="J46" s="429">
        <v>215</v>
      </c>
      <c r="K46" s="429">
        <v>13</v>
      </c>
      <c r="L46" s="429" t="s">
        <v>1470</v>
      </c>
      <c r="M46" s="534"/>
    </row>
    <row r="47" spans="1:13" s="424" customFormat="1" ht="13.5" customHeight="1">
      <c r="A47" s="217" t="s">
        <v>1901</v>
      </c>
      <c r="B47" s="460" t="s">
        <v>1508</v>
      </c>
      <c r="C47" s="429">
        <v>3998</v>
      </c>
      <c r="D47" s="429">
        <v>2257</v>
      </c>
      <c r="E47" s="429">
        <v>1691</v>
      </c>
      <c r="F47" s="429">
        <v>41</v>
      </c>
      <c r="G47" s="429">
        <v>525</v>
      </c>
      <c r="H47" s="429">
        <v>877</v>
      </c>
      <c r="I47" s="429">
        <v>165</v>
      </c>
      <c r="J47" s="429">
        <v>635</v>
      </c>
      <c r="K47" s="429">
        <v>64</v>
      </c>
      <c r="L47" s="429" t="s">
        <v>1470</v>
      </c>
      <c r="M47" s="534"/>
    </row>
    <row r="48" spans="1:13" ht="13.5" customHeight="1">
      <c r="A48" s="217" t="s">
        <v>1903</v>
      </c>
      <c r="B48" s="460" t="s">
        <v>1509</v>
      </c>
      <c r="C48" s="429">
        <v>6893</v>
      </c>
      <c r="D48" s="429">
        <v>4029</v>
      </c>
      <c r="E48" s="429">
        <v>3626</v>
      </c>
      <c r="F48" s="429">
        <v>65</v>
      </c>
      <c r="G48" s="429">
        <v>338</v>
      </c>
      <c r="H48" s="429">
        <v>928</v>
      </c>
      <c r="I48" s="429">
        <v>671</v>
      </c>
      <c r="J48" s="429">
        <v>1192</v>
      </c>
      <c r="K48" s="429">
        <v>72</v>
      </c>
      <c r="L48" s="429" t="s">
        <v>1470</v>
      </c>
      <c r="M48" s="488"/>
    </row>
    <row r="49" spans="1:13" ht="13.5" customHeight="1">
      <c r="A49" s="217" t="s">
        <v>1906</v>
      </c>
      <c r="B49" s="460" t="s">
        <v>1510</v>
      </c>
      <c r="C49" s="429">
        <v>8419</v>
      </c>
      <c r="D49" s="429">
        <v>6219</v>
      </c>
      <c r="E49" s="429">
        <v>3179</v>
      </c>
      <c r="F49" s="429">
        <v>84</v>
      </c>
      <c r="G49" s="429">
        <v>2956</v>
      </c>
      <c r="H49" s="429">
        <v>487</v>
      </c>
      <c r="I49" s="429">
        <v>860</v>
      </c>
      <c r="J49" s="429">
        <v>648</v>
      </c>
      <c r="K49" s="429">
        <v>201</v>
      </c>
      <c r="L49" s="429" t="s">
        <v>1470</v>
      </c>
      <c r="M49" s="488"/>
    </row>
    <row r="50" spans="1:13" ht="13.5" customHeight="1">
      <c r="A50" s="217" t="s">
        <v>1909</v>
      </c>
      <c r="B50" s="460" t="s">
        <v>1911</v>
      </c>
      <c r="C50" s="429">
        <v>5654</v>
      </c>
      <c r="D50" s="429">
        <v>3937</v>
      </c>
      <c r="E50" s="429">
        <v>2743</v>
      </c>
      <c r="F50" s="429">
        <v>59</v>
      </c>
      <c r="G50" s="429">
        <v>1135</v>
      </c>
      <c r="H50" s="429">
        <v>343</v>
      </c>
      <c r="I50" s="429">
        <v>428</v>
      </c>
      <c r="J50" s="429">
        <v>807</v>
      </c>
      <c r="K50" s="429">
        <v>137</v>
      </c>
      <c r="L50" s="429" t="s">
        <v>1470</v>
      </c>
      <c r="M50" s="488"/>
    </row>
    <row r="51" spans="1:13" ht="13.5" customHeight="1">
      <c r="A51" s="217" t="s">
        <v>1491</v>
      </c>
      <c r="B51" s="460" t="s">
        <v>1512</v>
      </c>
      <c r="C51" s="429">
        <v>8360</v>
      </c>
      <c r="D51" s="429">
        <v>7807</v>
      </c>
      <c r="E51" s="429">
        <v>6303</v>
      </c>
      <c r="F51" s="429">
        <v>74</v>
      </c>
      <c r="G51" s="429">
        <v>1430</v>
      </c>
      <c r="H51" s="429">
        <v>154</v>
      </c>
      <c r="I51" s="429">
        <v>82</v>
      </c>
      <c r="J51" s="429">
        <v>295</v>
      </c>
      <c r="K51" s="429">
        <v>22</v>
      </c>
      <c r="L51" s="429" t="s">
        <v>1470</v>
      </c>
      <c r="M51" s="488"/>
    </row>
    <row r="52" spans="1:13" ht="13.5" customHeight="1">
      <c r="A52" s="217" t="s">
        <v>1492</v>
      </c>
      <c r="B52" s="460" t="s">
        <v>1914</v>
      </c>
      <c r="C52" s="429">
        <v>11232</v>
      </c>
      <c r="D52" s="429">
        <v>9173</v>
      </c>
      <c r="E52" s="429">
        <v>7976</v>
      </c>
      <c r="F52" s="429">
        <v>105</v>
      </c>
      <c r="G52" s="429">
        <v>1092</v>
      </c>
      <c r="H52" s="429">
        <v>663</v>
      </c>
      <c r="I52" s="429">
        <v>899</v>
      </c>
      <c r="J52" s="429">
        <v>448</v>
      </c>
      <c r="K52" s="429">
        <v>44</v>
      </c>
      <c r="L52" s="429" t="s">
        <v>1470</v>
      </c>
      <c r="M52" s="488"/>
    </row>
    <row r="53" spans="1:13" ht="13.5" customHeight="1">
      <c r="A53" s="217" t="s">
        <v>1493</v>
      </c>
      <c r="B53" s="460" t="s">
        <v>1916</v>
      </c>
      <c r="C53" s="429">
        <v>1270</v>
      </c>
      <c r="D53" s="429">
        <v>1229</v>
      </c>
      <c r="E53" s="429">
        <v>1114</v>
      </c>
      <c r="F53" s="429">
        <v>2</v>
      </c>
      <c r="G53" s="429">
        <v>113</v>
      </c>
      <c r="H53" s="429">
        <v>26</v>
      </c>
      <c r="I53" s="429">
        <v>5</v>
      </c>
      <c r="J53" s="429">
        <v>5</v>
      </c>
      <c r="K53" s="429">
        <v>5</v>
      </c>
      <c r="L53" s="429" t="s">
        <v>1470</v>
      </c>
      <c r="M53" s="488"/>
    </row>
    <row r="54" spans="1:13" ht="13.5" customHeight="1">
      <c r="A54" s="217" t="s">
        <v>1494</v>
      </c>
      <c r="B54" s="460" t="s">
        <v>1515</v>
      </c>
      <c r="C54" s="429">
        <v>11195</v>
      </c>
      <c r="D54" s="429">
        <v>8680</v>
      </c>
      <c r="E54" s="429">
        <v>6382</v>
      </c>
      <c r="F54" s="429">
        <v>220</v>
      </c>
      <c r="G54" s="429">
        <v>2078</v>
      </c>
      <c r="H54" s="429">
        <v>874</v>
      </c>
      <c r="I54" s="429">
        <v>257</v>
      </c>
      <c r="J54" s="429">
        <v>1257</v>
      </c>
      <c r="K54" s="429">
        <v>123</v>
      </c>
      <c r="L54" s="429">
        <v>3</v>
      </c>
      <c r="M54" s="488"/>
    </row>
    <row r="55" spans="1:13" ht="13.5" customHeight="1">
      <c r="A55" s="217" t="s">
        <v>1918</v>
      </c>
      <c r="B55" s="460" t="s">
        <v>1516</v>
      </c>
      <c r="C55" s="429">
        <v>13543</v>
      </c>
      <c r="D55" s="429">
        <v>13542</v>
      </c>
      <c r="E55" s="429">
        <v>12924</v>
      </c>
      <c r="F55" s="429">
        <v>28</v>
      </c>
      <c r="G55" s="429">
        <v>590</v>
      </c>
      <c r="H55" s="429" t="s">
        <v>1470</v>
      </c>
      <c r="I55" s="429" t="s">
        <v>1470</v>
      </c>
      <c r="J55" s="429" t="s">
        <v>1470</v>
      </c>
      <c r="K55" s="429" t="s">
        <v>1470</v>
      </c>
      <c r="L55" s="429" t="s">
        <v>1470</v>
      </c>
      <c r="M55" s="488"/>
    </row>
    <row r="56" spans="1:13" ht="13.5" customHeight="1">
      <c r="A56" s="217" t="s">
        <v>1496</v>
      </c>
      <c r="B56" s="460" t="s">
        <v>1517</v>
      </c>
      <c r="C56" s="429">
        <v>8360</v>
      </c>
      <c r="D56" s="429">
        <v>2889</v>
      </c>
      <c r="E56" s="429">
        <v>1598</v>
      </c>
      <c r="F56" s="429">
        <v>239</v>
      </c>
      <c r="G56" s="429">
        <v>1052</v>
      </c>
      <c r="H56" s="429">
        <v>156</v>
      </c>
      <c r="I56" s="429">
        <v>217</v>
      </c>
      <c r="J56" s="429">
        <v>1290</v>
      </c>
      <c r="K56" s="429">
        <v>209</v>
      </c>
      <c r="L56" s="429" t="s">
        <v>1470</v>
      </c>
      <c r="M56" s="488"/>
    </row>
    <row r="57" spans="1:13" ht="13.5" customHeight="1">
      <c r="A57" s="217"/>
      <c r="B57" s="78" t="s">
        <v>1938</v>
      </c>
      <c r="C57" s="429">
        <v>7040</v>
      </c>
      <c r="D57" s="429">
        <v>1012</v>
      </c>
      <c r="E57" s="429">
        <v>672</v>
      </c>
      <c r="F57" s="429">
        <v>11</v>
      </c>
      <c r="G57" s="429">
        <v>329</v>
      </c>
      <c r="H57" s="429">
        <v>143</v>
      </c>
      <c r="I57" s="429">
        <v>757</v>
      </c>
      <c r="J57" s="429">
        <v>3574</v>
      </c>
      <c r="K57" s="429">
        <v>1547</v>
      </c>
      <c r="L57" s="429" t="s">
        <v>1470</v>
      </c>
      <c r="M57" s="429"/>
    </row>
    <row r="58" spans="1:13" ht="13.5" customHeight="1">
      <c r="A58" s="217"/>
      <c r="B58" s="78" t="s">
        <v>1939</v>
      </c>
      <c r="C58" s="429">
        <v>38906</v>
      </c>
      <c r="D58" s="429">
        <v>29816</v>
      </c>
      <c r="E58" s="429">
        <v>25641</v>
      </c>
      <c r="F58" s="429">
        <v>1228</v>
      </c>
      <c r="G58" s="429">
        <v>2947</v>
      </c>
      <c r="H58" s="429">
        <v>3812</v>
      </c>
      <c r="I58" s="429">
        <v>1293</v>
      </c>
      <c r="J58" s="429">
        <v>3534</v>
      </c>
      <c r="K58" s="429">
        <v>404</v>
      </c>
      <c r="L58" s="429">
        <v>31</v>
      </c>
      <c r="M58" s="429"/>
    </row>
    <row r="59" spans="1:13" ht="13.5" customHeight="1">
      <c r="A59" s="217"/>
      <c r="B59" s="78" t="s">
        <v>1940</v>
      </c>
      <c r="C59" s="429">
        <v>124506</v>
      </c>
      <c r="D59" s="429">
        <v>101119</v>
      </c>
      <c r="E59" s="429">
        <v>82610</v>
      </c>
      <c r="F59" s="429">
        <v>1338</v>
      </c>
      <c r="G59" s="429">
        <v>17171</v>
      </c>
      <c r="H59" s="429">
        <v>9027</v>
      </c>
      <c r="I59" s="429">
        <v>4597</v>
      </c>
      <c r="J59" s="429">
        <v>8593</v>
      </c>
      <c r="K59" s="429">
        <v>1129</v>
      </c>
      <c r="L59" s="429">
        <v>3</v>
      </c>
      <c r="M59" s="429"/>
    </row>
    <row r="60" spans="1:13" ht="13.5" customHeight="1">
      <c r="A60" s="351"/>
      <c r="B60" s="345" t="s">
        <v>14</v>
      </c>
      <c r="C60" s="540"/>
      <c r="D60" s="538"/>
      <c r="E60" s="538"/>
      <c r="F60" s="538"/>
      <c r="G60" s="538"/>
      <c r="H60" s="538"/>
      <c r="I60" s="538"/>
      <c r="J60" s="538"/>
      <c r="K60" s="538"/>
      <c r="L60" s="538"/>
      <c r="M60" s="429"/>
    </row>
    <row r="61" spans="1:13" ht="13.5" customHeight="1">
      <c r="A61" s="351" t="s">
        <v>1936</v>
      </c>
      <c r="B61" s="539" t="s">
        <v>12</v>
      </c>
      <c r="C61" s="422">
        <v>155405</v>
      </c>
      <c r="D61" s="422">
        <v>127543</v>
      </c>
      <c r="E61" s="422">
        <v>60575</v>
      </c>
      <c r="F61" s="422">
        <v>4165</v>
      </c>
      <c r="G61" s="422">
        <v>62803</v>
      </c>
      <c r="H61" s="422">
        <v>5457</v>
      </c>
      <c r="I61" s="422">
        <v>1705</v>
      </c>
      <c r="J61" s="422">
        <v>5719</v>
      </c>
      <c r="K61" s="422">
        <v>10879</v>
      </c>
      <c r="L61" s="422">
        <v>389</v>
      </c>
      <c r="M61" s="429"/>
    </row>
    <row r="62" spans="1:13" ht="13.5" customHeight="1">
      <c r="A62" s="217" t="s">
        <v>1876</v>
      </c>
      <c r="B62" s="460" t="s">
        <v>1877</v>
      </c>
      <c r="C62" s="429">
        <v>4984</v>
      </c>
      <c r="D62" s="429">
        <v>798</v>
      </c>
      <c r="E62" s="429">
        <v>202</v>
      </c>
      <c r="F62" s="429">
        <v>17</v>
      </c>
      <c r="G62" s="429">
        <v>579</v>
      </c>
      <c r="H62" s="429">
        <v>57</v>
      </c>
      <c r="I62" s="429">
        <v>29</v>
      </c>
      <c r="J62" s="429">
        <v>288</v>
      </c>
      <c r="K62" s="429">
        <v>3807</v>
      </c>
      <c r="L62" s="429" t="s">
        <v>1470</v>
      </c>
      <c r="M62" s="429"/>
    </row>
    <row r="63" spans="1:13" ht="13.5" customHeight="1">
      <c r="B63" s="536" t="s">
        <v>1937</v>
      </c>
      <c r="C63" s="429">
        <v>4956</v>
      </c>
      <c r="D63" s="429">
        <v>770</v>
      </c>
      <c r="E63" s="429">
        <v>193</v>
      </c>
      <c r="F63" s="429">
        <v>6</v>
      </c>
      <c r="G63" s="429">
        <v>571</v>
      </c>
      <c r="H63" s="429">
        <v>57</v>
      </c>
      <c r="I63" s="429">
        <v>29</v>
      </c>
      <c r="J63" s="429">
        <v>288</v>
      </c>
      <c r="K63" s="429">
        <v>3807</v>
      </c>
      <c r="L63" s="429" t="s">
        <v>1470</v>
      </c>
      <c r="M63" s="429"/>
    </row>
    <row r="64" spans="1:13" ht="13.5" customHeight="1">
      <c r="A64" s="217" t="s">
        <v>1880</v>
      </c>
      <c r="B64" s="460" t="s">
        <v>1499</v>
      </c>
      <c r="C64" s="429">
        <v>256</v>
      </c>
      <c r="D64" s="429">
        <v>27</v>
      </c>
      <c r="E64" s="429">
        <v>13</v>
      </c>
      <c r="F64" s="429" t="s">
        <v>1470</v>
      </c>
      <c r="G64" s="429">
        <v>14</v>
      </c>
      <c r="H64" s="429">
        <v>8</v>
      </c>
      <c r="I64" s="429" t="s">
        <v>1470</v>
      </c>
      <c r="J64" s="429">
        <v>9</v>
      </c>
      <c r="K64" s="429">
        <v>209</v>
      </c>
      <c r="L64" s="429" t="s">
        <v>1470</v>
      </c>
      <c r="M64" s="429"/>
    </row>
    <row r="65" spans="1:13" ht="13.5" customHeight="1">
      <c r="A65" s="217" t="s">
        <v>1882</v>
      </c>
      <c r="B65" s="460" t="s">
        <v>1500</v>
      </c>
      <c r="C65" s="429">
        <v>7</v>
      </c>
      <c r="D65" s="429">
        <v>3</v>
      </c>
      <c r="E65" s="429">
        <v>3</v>
      </c>
      <c r="F65" s="429" t="s">
        <v>1470</v>
      </c>
      <c r="G65" s="429" t="s">
        <v>1470</v>
      </c>
      <c r="H65" s="429">
        <v>4</v>
      </c>
      <c r="I65" s="429" t="s">
        <v>1470</v>
      </c>
      <c r="J65" s="429" t="s">
        <v>1470</v>
      </c>
      <c r="K65" s="429" t="s">
        <v>1470</v>
      </c>
      <c r="L65" s="429" t="s">
        <v>1470</v>
      </c>
      <c r="M65" s="429"/>
    </row>
    <row r="66" spans="1:13" ht="13.5" customHeight="1">
      <c r="A66" s="217" t="s">
        <v>1885</v>
      </c>
      <c r="B66" s="460" t="s">
        <v>1501</v>
      </c>
      <c r="C66" s="429">
        <v>4103</v>
      </c>
      <c r="D66" s="429">
        <v>2591</v>
      </c>
      <c r="E66" s="429">
        <v>1754</v>
      </c>
      <c r="F66" s="429">
        <v>97</v>
      </c>
      <c r="G66" s="429">
        <v>740</v>
      </c>
      <c r="H66" s="429">
        <v>865</v>
      </c>
      <c r="I66" s="429">
        <v>12</v>
      </c>
      <c r="J66" s="429">
        <v>13</v>
      </c>
      <c r="K66" s="429">
        <v>619</v>
      </c>
      <c r="L66" s="429" t="s">
        <v>1470</v>
      </c>
      <c r="M66" s="429"/>
    </row>
    <row r="67" spans="1:13" ht="13.5" customHeight="1">
      <c r="A67" s="217" t="s">
        <v>1887</v>
      </c>
      <c r="B67" s="460" t="s">
        <v>1502</v>
      </c>
      <c r="C67" s="429">
        <v>10387</v>
      </c>
      <c r="D67" s="429">
        <v>9208</v>
      </c>
      <c r="E67" s="429">
        <v>4128</v>
      </c>
      <c r="F67" s="429">
        <v>535</v>
      </c>
      <c r="G67" s="429">
        <v>4545</v>
      </c>
      <c r="H67" s="429">
        <v>415</v>
      </c>
      <c r="I67" s="429">
        <v>31</v>
      </c>
      <c r="J67" s="429">
        <v>161</v>
      </c>
      <c r="K67" s="429">
        <v>255</v>
      </c>
      <c r="L67" s="429">
        <v>310</v>
      </c>
      <c r="M67" s="429"/>
    </row>
    <row r="68" spans="1:13" ht="13.5" customHeight="1">
      <c r="A68" s="217" t="s">
        <v>1889</v>
      </c>
      <c r="B68" s="460" t="s">
        <v>1891</v>
      </c>
      <c r="C68" s="429">
        <v>199</v>
      </c>
      <c r="D68" s="429">
        <v>197</v>
      </c>
      <c r="E68" s="429">
        <v>108</v>
      </c>
      <c r="F68" s="429">
        <v>30</v>
      </c>
      <c r="G68" s="429">
        <v>59</v>
      </c>
      <c r="H68" s="429">
        <v>2</v>
      </c>
      <c r="I68" s="429" t="s">
        <v>1470</v>
      </c>
      <c r="J68" s="429" t="s">
        <v>1470</v>
      </c>
      <c r="K68" s="429" t="s">
        <v>1470</v>
      </c>
      <c r="L68" s="429" t="s">
        <v>1470</v>
      </c>
      <c r="M68" s="429"/>
    </row>
    <row r="69" spans="1:13" ht="13.5" customHeight="1">
      <c r="A69" s="217" t="s">
        <v>1892</v>
      </c>
      <c r="B69" s="460" t="s">
        <v>1504</v>
      </c>
      <c r="C69" s="429">
        <v>2277</v>
      </c>
      <c r="D69" s="429">
        <v>2095</v>
      </c>
      <c r="E69" s="429">
        <v>1145</v>
      </c>
      <c r="F69" s="429">
        <v>241</v>
      </c>
      <c r="G69" s="429">
        <v>709</v>
      </c>
      <c r="H69" s="429">
        <v>85</v>
      </c>
      <c r="I69" s="429">
        <v>11</v>
      </c>
      <c r="J69" s="429">
        <v>69</v>
      </c>
      <c r="K69" s="429">
        <v>16</v>
      </c>
      <c r="L69" s="429" t="s">
        <v>1470</v>
      </c>
      <c r="M69" s="429"/>
    </row>
    <row r="70" spans="1:13" ht="13.5" customHeight="1">
      <c r="A70" s="217" t="s">
        <v>1894</v>
      </c>
      <c r="B70" s="460" t="s">
        <v>1505</v>
      </c>
      <c r="C70" s="429">
        <v>2272</v>
      </c>
      <c r="D70" s="429">
        <v>2090</v>
      </c>
      <c r="E70" s="429">
        <v>804</v>
      </c>
      <c r="F70" s="429">
        <v>59</v>
      </c>
      <c r="G70" s="429">
        <v>1227</v>
      </c>
      <c r="H70" s="429">
        <v>103</v>
      </c>
      <c r="I70" s="429">
        <v>5</v>
      </c>
      <c r="J70" s="429">
        <v>20</v>
      </c>
      <c r="K70" s="429">
        <v>52</v>
      </c>
      <c r="L70" s="429" t="s">
        <v>1470</v>
      </c>
      <c r="M70" s="429"/>
    </row>
    <row r="71" spans="1:13" ht="13.5" customHeight="1">
      <c r="A71" s="217" t="s">
        <v>1896</v>
      </c>
      <c r="B71" s="460" t="s">
        <v>1898</v>
      </c>
      <c r="C71" s="429">
        <v>32034</v>
      </c>
      <c r="D71" s="429">
        <v>27437</v>
      </c>
      <c r="E71" s="429">
        <v>9571</v>
      </c>
      <c r="F71" s="429">
        <v>705</v>
      </c>
      <c r="G71" s="429">
        <v>17161</v>
      </c>
      <c r="H71" s="429">
        <v>1539</v>
      </c>
      <c r="I71" s="429">
        <v>307</v>
      </c>
      <c r="J71" s="429">
        <v>1025</v>
      </c>
      <c r="K71" s="429">
        <v>1715</v>
      </c>
      <c r="L71" s="429" t="s">
        <v>1470</v>
      </c>
      <c r="M71" s="429"/>
    </row>
    <row r="72" spans="1:13" ht="13.5" customHeight="1">
      <c r="A72" s="217" t="s">
        <v>1899</v>
      </c>
      <c r="B72" s="460" t="s">
        <v>1507</v>
      </c>
      <c r="C72" s="429">
        <v>5259</v>
      </c>
      <c r="D72" s="429">
        <v>5058</v>
      </c>
      <c r="E72" s="429">
        <v>3386</v>
      </c>
      <c r="F72" s="429">
        <v>277</v>
      </c>
      <c r="G72" s="429">
        <v>1395</v>
      </c>
      <c r="H72" s="429">
        <v>89</v>
      </c>
      <c r="I72" s="429">
        <v>14</v>
      </c>
      <c r="J72" s="429">
        <v>66</v>
      </c>
      <c r="K72" s="429">
        <v>31</v>
      </c>
      <c r="L72" s="429" t="s">
        <v>1470</v>
      </c>
      <c r="M72" s="429"/>
    </row>
    <row r="73" spans="1:13" ht="13.5" customHeight="1">
      <c r="A73" s="217" t="s">
        <v>1901</v>
      </c>
      <c r="B73" s="460" t="s">
        <v>1508</v>
      </c>
      <c r="C73" s="429">
        <v>2989</v>
      </c>
      <c r="D73" s="429">
        <v>1721</v>
      </c>
      <c r="E73" s="429">
        <v>919</v>
      </c>
      <c r="F73" s="429">
        <v>35</v>
      </c>
      <c r="G73" s="429">
        <v>767</v>
      </c>
      <c r="H73" s="429">
        <v>573</v>
      </c>
      <c r="I73" s="429">
        <v>50</v>
      </c>
      <c r="J73" s="429">
        <v>369</v>
      </c>
      <c r="K73" s="429">
        <v>275</v>
      </c>
      <c r="L73" s="429" t="s">
        <v>1470</v>
      </c>
      <c r="M73" s="429"/>
    </row>
    <row r="74" spans="1:13" ht="13.5" customHeight="1">
      <c r="A74" s="217" t="s">
        <v>1903</v>
      </c>
      <c r="B74" s="460" t="s">
        <v>1509</v>
      </c>
      <c r="C74" s="429">
        <v>3889</v>
      </c>
      <c r="D74" s="429">
        <v>2774</v>
      </c>
      <c r="E74" s="429">
        <v>1720</v>
      </c>
      <c r="F74" s="429">
        <v>75</v>
      </c>
      <c r="G74" s="429">
        <v>979</v>
      </c>
      <c r="H74" s="429">
        <v>279</v>
      </c>
      <c r="I74" s="429">
        <v>56</v>
      </c>
      <c r="J74" s="429">
        <v>266</v>
      </c>
      <c r="K74" s="429">
        <v>514</v>
      </c>
      <c r="L74" s="429" t="s">
        <v>1470</v>
      </c>
      <c r="M74" s="429"/>
    </row>
    <row r="75" spans="1:13" ht="13.5" customHeight="1">
      <c r="A75" s="217" t="s">
        <v>1906</v>
      </c>
      <c r="B75" s="460" t="s">
        <v>1510</v>
      </c>
      <c r="C75" s="429">
        <v>13493</v>
      </c>
      <c r="D75" s="429">
        <v>11291</v>
      </c>
      <c r="E75" s="429">
        <v>1959</v>
      </c>
      <c r="F75" s="429">
        <v>188</v>
      </c>
      <c r="G75" s="429">
        <v>9144</v>
      </c>
      <c r="H75" s="429">
        <v>319</v>
      </c>
      <c r="I75" s="429">
        <v>518</v>
      </c>
      <c r="J75" s="429">
        <v>366</v>
      </c>
      <c r="K75" s="429">
        <v>991</v>
      </c>
      <c r="L75" s="429" t="s">
        <v>1470</v>
      </c>
      <c r="M75" s="429"/>
    </row>
    <row r="76" spans="1:13" ht="13.5" customHeight="1">
      <c r="A76" s="217" t="s">
        <v>1909</v>
      </c>
      <c r="B76" s="460" t="s">
        <v>1911</v>
      </c>
      <c r="C76" s="429">
        <v>8013</v>
      </c>
      <c r="D76" s="429">
        <v>5846</v>
      </c>
      <c r="E76" s="429">
        <v>2405</v>
      </c>
      <c r="F76" s="429">
        <v>127</v>
      </c>
      <c r="G76" s="429">
        <v>3314</v>
      </c>
      <c r="H76" s="429">
        <v>202</v>
      </c>
      <c r="I76" s="429">
        <v>294</v>
      </c>
      <c r="J76" s="429">
        <v>966</v>
      </c>
      <c r="K76" s="429">
        <v>673</v>
      </c>
      <c r="L76" s="429">
        <v>27</v>
      </c>
      <c r="M76" s="429"/>
    </row>
    <row r="77" spans="1:13" ht="13.5" customHeight="1">
      <c r="A77" s="217" t="s">
        <v>1491</v>
      </c>
      <c r="B77" s="460" t="s">
        <v>1512</v>
      </c>
      <c r="C77" s="429">
        <v>9800</v>
      </c>
      <c r="D77" s="429">
        <v>8651</v>
      </c>
      <c r="E77" s="429">
        <v>4893</v>
      </c>
      <c r="F77" s="429">
        <v>134</v>
      </c>
      <c r="G77" s="429">
        <v>3624</v>
      </c>
      <c r="H77" s="429">
        <v>71</v>
      </c>
      <c r="I77" s="429">
        <v>150</v>
      </c>
      <c r="J77" s="429">
        <v>846</v>
      </c>
      <c r="K77" s="429">
        <v>82</v>
      </c>
      <c r="L77" s="429" t="s">
        <v>1470</v>
      </c>
      <c r="M77" s="429"/>
    </row>
    <row r="78" spans="1:13" ht="13.5" customHeight="1">
      <c r="A78" s="217" t="s">
        <v>1492</v>
      </c>
      <c r="B78" s="460" t="s">
        <v>1914</v>
      </c>
      <c r="C78" s="429">
        <v>34131</v>
      </c>
      <c r="D78" s="429">
        <v>32648</v>
      </c>
      <c r="E78" s="429">
        <v>21409</v>
      </c>
      <c r="F78" s="429">
        <v>759</v>
      </c>
      <c r="G78" s="429">
        <v>10480</v>
      </c>
      <c r="H78" s="429">
        <v>475</v>
      </c>
      <c r="I78" s="429">
        <v>107</v>
      </c>
      <c r="J78" s="429">
        <v>187</v>
      </c>
      <c r="K78" s="429">
        <v>710</v>
      </c>
      <c r="L78" s="429" t="s">
        <v>1470</v>
      </c>
      <c r="M78" s="429"/>
    </row>
    <row r="79" spans="1:13" ht="13.5" customHeight="1">
      <c r="A79" s="217" t="s">
        <v>1493</v>
      </c>
      <c r="B79" s="460" t="s">
        <v>1916</v>
      </c>
      <c r="C79" s="429">
        <v>863</v>
      </c>
      <c r="D79" s="429">
        <v>840</v>
      </c>
      <c r="E79" s="429">
        <v>509</v>
      </c>
      <c r="F79" s="429">
        <v>30</v>
      </c>
      <c r="G79" s="429">
        <v>301</v>
      </c>
      <c r="H79" s="429">
        <v>1</v>
      </c>
      <c r="I79" s="429">
        <v>12</v>
      </c>
      <c r="J79" s="429">
        <v>5</v>
      </c>
      <c r="K79" s="429">
        <v>5</v>
      </c>
      <c r="L79" s="429" t="s">
        <v>1470</v>
      </c>
      <c r="M79" s="429"/>
    </row>
    <row r="80" spans="1:13" ht="13.5" customHeight="1">
      <c r="A80" s="217" t="s">
        <v>1494</v>
      </c>
      <c r="B80" s="460" t="s">
        <v>1515</v>
      </c>
      <c r="C80" s="429">
        <v>8316</v>
      </c>
      <c r="D80" s="429">
        <v>7204</v>
      </c>
      <c r="E80" s="429">
        <v>2376</v>
      </c>
      <c r="F80" s="429">
        <v>531</v>
      </c>
      <c r="G80" s="429">
        <v>4297</v>
      </c>
      <c r="H80" s="429">
        <v>294</v>
      </c>
      <c r="I80" s="429">
        <v>24</v>
      </c>
      <c r="J80" s="429">
        <v>419</v>
      </c>
      <c r="K80" s="429">
        <v>321</v>
      </c>
      <c r="L80" s="429">
        <v>52</v>
      </c>
      <c r="M80" s="429"/>
    </row>
    <row r="81" spans="1:13" ht="13.5" customHeight="1">
      <c r="A81" s="217" t="s">
        <v>1918</v>
      </c>
      <c r="B81" s="460" t="s">
        <v>1516</v>
      </c>
      <c r="C81" s="429">
        <v>3924</v>
      </c>
      <c r="D81" s="429">
        <v>3924</v>
      </c>
      <c r="E81" s="429">
        <v>2351</v>
      </c>
      <c r="F81" s="429">
        <v>75</v>
      </c>
      <c r="G81" s="429">
        <v>1498</v>
      </c>
      <c r="H81" s="429" t="s">
        <v>1470</v>
      </c>
      <c r="I81" s="429" t="s">
        <v>1470</v>
      </c>
      <c r="J81" s="429" t="s">
        <v>1470</v>
      </c>
      <c r="K81" s="429" t="s">
        <v>1470</v>
      </c>
      <c r="L81" s="429" t="s">
        <v>1470</v>
      </c>
      <c r="M81" s="429"/>
    </row>
    <row r="82" spans="1:13" ht="13.5" customHeight="1">
      <c r="A82" s="217" t="s">
        <v>1496</v>
      </c>
      <c r="B82" s="460" t="s">
        <v>1517</v>
      </c>
      <c r="C82" s="429">
        <v>8209</v>
      </c>
      <c r="D82" s="429">
        <v>3140</v>
      </c>
      <c r="E82" s="429">
        <v>920</v>
      </c>
      <c r="F82" s="429">
        <v>250</v>
      </c>
      <c r="G82" s="429">
        <v>1970</v>
      </c>
      <c r="H82" s="429">
        <v>76</v>
      </c>
      <c r="I82" s="429">
        <v>85</v>
      </c>
      <c r="J82" s="429">
        <v>644</v>
      </c>
      <c r="K82" s="429">
        <v>604</v>
      </c>
      <c r="L82" s="429" t="s">
        <v>1470</v>
      </c>
      <c r="M82" s="429"/>
    </row>
    <row r="83" spans="1:13" ht="13.5" customHeight="1">
      <c r="A83" s="217"/>
      <c r="B83" s="78" t="s">
        <v>1938</v>
      </c>
      <c r="C83" s="429">
        <v>5240</v>
      </c>
      <c r="D83" s="429">
        <v>825</v>
      </c>
      <c r="E83" s="429">
        <v>215</v>
      </c>
      <c r="F83" s="429">
        <v>17</v>
      </c>
      <c r="G83" s="429">
        <v>593</v>
      </c>
      <c r="H83" s="429">
        <v>65</v>
      </c>
      <c r="I83" s="429">
        <v>29</v>
      </c>
      <c r="J83" s="429">
        <v>297</v>
      </c>
      <c r="K83" s="429">
        <v>4016</v>
      </c>
      <c r="L83" s="429" t="s">
        <v>1470</v>
      </c>
      <c r="M83" s="429"/>
    </row>
    <row r="84" spans="1:13" ht="13.5" customHeight="1">
      <c r="A84" s="217"/>
      <c r="B84" s="78" t="s">
        <v>1939</v>
      </c>
      <c r="C84" s="429">
        <v>14497</v>
      </c>
      <c r="D84" s="429">
        <v>11802</v>
      </c>
      <c r="E84" s="429">
        <v>5885</v>
      </c>
      <c r="F84" s="429">
        <v>632</v>
      </c>
      <c r="G84" s="429">
        <v>5285</v>
      </c>
      <c r="H84" s="429">
        <v>1284</v>
      </c>
      <c r="I84" s="429">
        <v>43</v>
      </c>
      <c r="J84" s="429">
        <v>174</v>
      </c>
      <c r="K84" s="429">
        <v>874</v>
      </c>
      <c r="L84" s="429">
        <v>310</v>
      </c>
      <c r="M84" s="429"/>
    </row>
    <row r="85" spans="1:13" ht="13.5" customHeight="1">
      <c r="A85" s="359"/>
      <c r="B85" s="449" t="s">
        <v>1940</v>
      </c>
      <c r="C85" s="497">
        <v>127459</v>
      </c>
      <c r="D85" s="450">
        <v>111776</v>
      </c>
      <c r="E85" s="450">
        <v>53555</v>
      </c>
      <c r="F85" s="450">
        <v>3266</v>
      </c>
      <c r="G85" s="450">
        <v>54955</v>
      </c>
      <c r="H85" s="450">
        <v>4032</v>
      </c>
      <c r="I85" s="450">
        <v>1548</v>
      </c>
      <c r="J85" s="450">
        <v>4604</v>
      </c>
      <c r="K85" s="450">
        <v>5385</v>
      </c>
      <c r="L85" s="450">
        <v>79</v>
      </c>
      <c r="M85" s="429"/>
    </row>
    <row r="86" spans="1:13" ht="13.5" customHeight="1">
      <c r="A86" s="429" t="s">
        <v>1920</v>
      </c>
      <c r="B86" s="217" t="s">
        <v>1941</v>
      </c>
      <c r="C86" s="429"/>
      <c r="D86" s="429"/>
      <c r="E86" s="429"/>
      <c r="F86" s="429"/>
      <c r="G86" s="429"/>
      <c r="H86" s="429"/>
      <c r="I86" s="429"/>
      <c r="J86" s="429"/>
      <c r="K86" s="429"/>
      <c r="L86" s="429"/>
      <c r="M86" s="429"/>
    </row>
    <row r="87" spans="1:13" ht="13.5" customHeight="1">
      <c r="A87" s="429" t="s">
        <v>1920</v>
      </c>
      <c r="B87" s="217" t="s">
        <v>1942</v>
      </c>
      <c r="C87" s="429"/>
      <c r="D87" s="429"/>
      <c r="E87" s="429"/>
      <c r="F87" s="429"/>
      <c r="G87" s="429"/>
      <c r="H87" s="429"/>
      <c r="I87" s="429"/>
      <c r="J87" s="429"/>
      <c r="K87" s="429"/>
      <c r="L87" s="429"/>
      <c r="M87" s="429"/>
    </row>
    <row r="88" spans="1:13" ht="13.5" customHeight="1">
      <c r="C88" s="429"/>
      <c r="D88" s="429"/>
      <c r="E88" s="429"/>
      <c r="F88" s="429"/>
      <c r="G88" s="429"/>
      <c r="H88" s="429"/>
      <c r="I88" s="429"/>
      <c r="J88" s="429"/>
      <c r="K88" s="429"/>
      <c r="L88" s="429"/>
      <c r="M88" s="429"/>
    </row>
    <row r="89" spans="1:13" ht="13.5" customHeight="1">
      <c r="C89" s="429"/>
      <c r="D89" s="429"/>
      <c r="E89" s="429"/>
      <c r="F89" s="429"/>
      <c r="G89" s="429"/>
      <c r="H89" s="429"/>
      <c r="I89" s="429"/>
      <c r="J89" s="429"/>
      <c r="K89" s="429"/>
      <c r="L89" s="429"/>
      <c r="M89" s="429"/>
    </row>
    <row r="90" spans="1:13" ht="13.5" customHeight="1">
      <c r="C90" s="429"/>
      <c r="D90" s="429"/>
      <c r="E90" s="429"/>
      <c r="F90" s="429"/>
      <c r="G90" s="429"/>
      <c r="H90" s="429"/>
      <c r="I90" s="429"/>
      <c r="J90" s="429"/>
      <c r="K90" s="429"/>
      <c r="L90" s="429"/>
      <c r="M90" s="429"/>
    </row>
    <row r="91" spans="1:13" ht="13.5" customHeight="1">
      <c r="C91" s="429"/>
      <c r="D91" s="429"/>
      <c r="E91" s="429"/>
      <c r="F91" s="429"/>
      <c r="G91" s="429"/>
      <c r="H91" s="429"/>
      <c r="I91" s="429"/>
      <c r="J91" s="429"/>
      <c r="K91" s="429"/>
      <c r="L91" s="429"/>
      <c r="M91" s="429"/>
    </row>
    <row r="92" spans="1:13" ht="13.5" customHeight="1">
      <c r="C92" s="429"/>
      <c r="D92" s="429"/>
      <c r="E92" s="429"/>
      <c r="F92" s="429"/>
      <c r="G92" s="429"/>
      <c r="H92" s="429"/>
      <c r="I92" s="429"/>
      <c r="J92" s="429"/>
      <c r="K92" s="429"/>
      <c r="L92" s="429"/>
      <c r="M92" s="429"/>
    </row>
    <row r="93" spans="1:13" ht="13.5" customHeight="1">
      <c r="C93" s="429"/>
      <c r="D93" s="429"/>
      <c r="E93" s="429"/>
      <c r="F93" s="429"/>
      <c r="G93" s="429"/>
      <c r="H93" s="429"/>
      <c r="I93" s="429"/>
      <c r="J93" s="429"/>
      <c r="K93" s="429"/>
      <c r="L93" s="429"/>
      <c r="M93" s="429"/>
    </row>
    <row r="94" spans="1:13" ht="13.5" customHeight="1">
      <c r="C94" s="429"/>
      <c r="D94" s="429"/>
      <c r="E94" s="429"/>
      <c r="F94" s="429"/>
      <c r="G94" s="429"/>
      <c r="H94" s="429"/>
      <c r="I94" s="429"/>
      <c r="J94" s="429"/>
      <c r="K94" s="429"/>
      <c r="L94" s="429"/>
      <c r="M94" s="429"/>
    </row>
    <row r="95" spans="1:13">
      <c r="C95" s="429"/>
      <c r="D95" s="429"/>
      <c r="E95" s="429"/>
      <c r="F95" s="429"/>
      <c r="G95" s="429"/>
      <c r="H95" s="429"/>
      <c r="I95" s="429"/>
      <c r="J95" s="429"/>
      <c r="K95" s="429"/>
      <c r="L95" s="429"/>
      <c r="M95" s="429"/>
    </row>
    <row r="96" spans="1:13">
      <c r="C96" s="429"/>
      <c r="D96" s="429"/>
      <c r="E96" s="429"/>
      <c r="F96" s="429"/>
      <c r="G96" s="429"/>
      <c r="H96" s="429"/>
      <c r="I96" s="429"/>
      <c r="J96" s="429"/>
      <c r="K96" s="429"/>
      <c r="L96" s="429"/>
      <c r="M96" s="429"/>
    </row>
    <row r="97" spans="3:13">
      <c r="C97" s="429"/>
      <c r="D97" s="429"/>
      <c r="E97" s="429"/>
      <c r="F97" s="429"/>
      <c r="G97" s="429"/>
      <c r="H97" s="429"/>
      <c r="I97" s="429"/>
      <c r="J97" s="429"/>
      <c r="K97" s="429"/>
      <c r="L97" s="429"/>
      <c r="M97" s="429"/>
    </row>
    <row r="98" spans="3:13">
      <c r="C98" s="429"/>
      <c r="D98" s="429"/>
      <c r="E98" s="429"/>
      <c r="F98" s="429"/>
      <c r="G98" s="429"/>
      <c r="H98" s="429"/>
      <c r="I98" s="429"/>
      <c r="J98" s="429"/>
      <c r="K98" s="429"/>
      <c r="L98" s="429"/>
      <c r="M98" s="429"/>
    </row>
    <row r="99" spans="3:13">
      <c r="C99" s="429"/>
      <c r="D99" s="429"/>
      <c r="E99" s="429"/>
      <c r="F99" s="429"/>
      <c r="G99" s="429"/>
      <c r="H99" s="429"/>
      <c r="I99" s="429"/>
      <c r="J99" s="429"/>
      <c r="K99" s="429"/>
      <c r="L99" s="429"/>
      <c r="M99" s="429"/>
    </row>
    <row r="100" spans="3:13">
      <c r="C100" s="429"/>
      <c r="D100" s="429"/>
      <c r="E100" s="429"/>
      <c r="F100" s="429"/>
      <c r="G100" s="429"/>
      <c r="H100" s="429"/>
      <c r="I100" s="429"/>
      <c r="J100" s="429"/>
      <c r="K100" s="429"/>
      <c r="L100" s="429"/>
      <c r="M100" s="429"/>
    </row>
    <row r="101" spans="3:13">
      <c r="C101" s="429"/>
      <c r="D101" s="429"/>
      <c r="E101" s="429"/>
      <c r="F101" s="429"/>
      <c r="G101" s="429"/>
      <c r="H101" s="429"/>
      <c r="I101" s="429"/>
      <c r="J101" s="429"/>
      <c r="K101" s="429"/>
      <c r="L101" s="429"/>
      <c r="M101" s="429"/>
    </row>
    <row r="102" spans="3:13">
      <c r="C102" s="429"/>
      <c r="D102" s="429"/>
      <c r="E102" s="429"/>
      <c r="F102" s="429"/>
      <c r="G102" s="429"/>
      <c r="H102" s="429"/>
      <c r="I102" s="429"/>
      <c r="J102" s="429"/>
      <c r="K102" s="429"/>
      <c r="L102" s="429"/>
      <c r="M102" s="429"/>
    </row>
    <row r="103" spans="3:13">
      <c r="C103" s="429"/>
      <c r="D103" s="429"/>
      <c r="E103" s="429"/>
      <c r="F103" s="429"/>
      <c r="G103" s="429"/>
      <c r="H103" s="429"/>
      <c r="I103" s="429"/>
      <c r="J103" s="429"/>
      <c r="K103" s="429"/>
      <c r="L103" s="429"/>
      <c r="M103" s="429"/>
    </row>
    <row r="104" spans="3:13">
      <c r="C104" s="429"/>
      <c r="D104" s="429"/>
      <c r="E104" s="429"/>
      <c r="F104" s="429"/>
      <c r="G104" s="429"/>
      <c r="H104" s="429"/>
      <c r="I104" s="429"/>
      <c r="J104" s="429"/>
      <c r="K104" s="429"/>
      <c r="L104" s="429"/>
      <c r="M104" s="429"/>
    </row>
    <row r="105" spans="3:13">
      <c r="C105" s="429"/>
      <c r="D105" s="429"/>
      <c r="E105" s="429"/>
      <c r="F105" s="429"/>
      <c r="G105" s="429"/>
      <c r="H105" s="429"/>
      <c r="I105" s="429"/>
      <c r="J105" s="429"/>
      <c r="K105" s="429"/>
      <c r="L105" s="429"/>
      <c r="M105" s="429"/>
    </row>
    <row r="106" spans="3:13">
      <c r="C106" s="429"/>
      <c r="D106" s="429"/>
      <c r="E106" s="429"/>
      <c r="F106" s="429"/>
      <c r="G106" s="429"/>
      <c r="H106" s="429"/>
      <c r="I106" s="429"/>
      <c r="J106" s="429"/>
      <c r="K106" s="429"/>
      <c r="L106" s="429"/>
      <c r="M106" s="429"/>
    </row>
    <row r="107" spans="3:13">
      <c r="C107" s="429"/>
      <c r="D107" s="429"/>
      <c r="E107" s="429"/>
      <c r="F107" s="429"/>
      <c r="G107" s="429"/>
      <c r="H107" s="429"/>
      <c r="I107" s="429"/>
      <c r="J107" s="429"/>
      <c r="K107" s="429"/>
      <c r="L107" s="429"/>
      <c r="M107" s="429"/>
    </row>
    <row r="108" spans="3:13">
      <c r="C108" s="429"/>
      <c r="D108" s="429"/>
      <c r="E108" s="429"/>
      <c r="F108" s="429"/>
      <c r="G108" s="429"/>
      <c r="H108" s="429"/>
      <c r="I108" s="429"/>
      <c r="J108" s="429"/>
      <c r="K108" s="429"/>
      <c r="L108" s="429"/>
      <c r="M108" s="429"/>
    </row>
    <row r="109" spans="3:13">
      <c r="C109" s="429"/>
      <c r="D109" s="429"/>
      <c r="E109" s="429"/>
      <c r="F109" s="429"/>
      <c r="G109" s="429"/>
      <c r="H109" s="429"/>
      <c r="I109" s="429"/>
      <c r="J109" s="429"/>
      <c r="K109" s="429"/>
      <c r="L109" s="429"/>
      <c r="M109" s="429"/>
    </row>
    <row r="110" spans="3:13">
      <c r="C110" s="429"/>
      <c r="D110" s="429"/>
      <c r="E110" s="429"/>
      <c r="F110" s="429"/>
      <c r="G110" s="429"/>
      <c r="H110" s="429"/>
      <c r="I110" s="429"/>
      <c r="J110" s="429"/>
      <c r="K110" s="429"/>
      <c r="L110" s="429"/>
      <c r="M110" s="429"/>
    </row>
    <row r="111" spans="3:13">
      <c r="C111" s="429"/>
      <c r="D111" s="429"/>
      <c r="E111" s="429"/>
      <c r="F111" s="429"/>
      <c r="G111" s="429"/>
      <c r="H111" s="429"/>
      <c r="I111" s="429"/>
      <c r="J111" s="429"/>
      <c r="K111" s="429"/>
      <c r="L111" s="429"/>
      <c r="M111" s="429"/>
    </row>
    <row r="112" spans="3:13">
      <c r="C112" s="429"/>
      <c r="D112" s="429"/>
      <c r="E112" s="429"/>
      <c r="F112" s="429"/>
      <c r="G112" s="429"/>
      <c r="H112" s="429"/>
      <c r="I112" s="429"/>
      <c r="J112" s="429"/>
      <c r="K112" s="429"/>
      <c r="L112" s="429"/>
      <c r="M112" s="429"/>
    </row>
    <row r="113" spans="3:13">
      <c r="C113" s="429"/>
      <c r="D113" s="429"/>
      <c r="E113" s="429"/>
      <c r="F113" s="429"/>
      <c r="G113" s="429"/>
      <c r="H113" s="429"/>
      <c r="I113" s="429"/>
      <c r="J113" s="429"/>
      <c r="K113" s="429"/>
      <c r="L113" s="429"/>
      <c r="M113" s="429"/>
    </row>
    <row r="114" spans="3:13">
      <c r="C114" s="429"/>
      <c r="D114" s="429"/>
      <c r="E114" s="429"/>
      <c r="F114" s="429"/>
      <c r="G114" s="429"/>
      <c r="H114" s="429"/>
      <c r="I114" s="429"/>
      <c r="J114" s="429"/>
      <c r="K114" s="429"/>
      <c r="L114" s="429"/>
      <c r="M114" s="429"/>
    </row>
    <row r="115" spans="3:13">
      <c r="C115" s="429"/>
      <c r="D115" s="429"/>
      <c r="E115" s="429"/>
      <c r="F115" s="429"/>
      <c r="G115" s="429"/>
      <c r="H115" s="429"/>
      <c r="I115" s="429"/>
      <c r="J115" s="429"/>
      <c r="K115" s="429"/>
      <c r="L115" s="429"/>
      <c r="M115" s="429"/>
    </row>
    <row r="116" spans="3:13">
      <c r="C116" s="429"/>
      <c r="D116" s="429"/>
      <c r="E116" s="429"/>
      <c r="F116" s="429"/>
      <c r="G116" s="429"/>
      <c r="H116" s="429"/>
      <c r="I116" s="429"/>
      <c r="J116" s="429"/>
      <c r="K116" s="429"/>
      <c r="L116" s="429"/>
      <c r="M116" s="429"/>
    </row>
  </sheetData>
  <mergeCells count="12">
    <mergeCell ref="L5:L6"/>
    <mergeCell ref="A8:B8"/>
    <mergeCell ref="A1:L1"/>
    <mergeCell ref="K3:L3"/>
    <mergeCell ref="A4:B6"/>
    <mergeCell ref="C4:L4"/>
    <mergeCell ref="C5:C6"/>
    <mergeCell ref="D5:G5"/>
    <mergeCell ref="H5:H6"/>
    <mergeCell ref="I5:I6"/>
    <mergeCell ref="J5:J6"/>
    <mergeCell ref="K5:K6"/>
  </mergeCells>
  <phoneticPr fontId="3"/>
  <pageMargins left="0.75" right="0.75" top="1" bottom="1" header="0.51200000000000001" footer="0.51200000000000001"/>
  <pageSetup paperSize="8" scale="91" orientation="portrait" horizontalDpi="300" verticalDpi="0"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E521-D4DB-4ED6-ABFB-431FB77B5285}">
  <dimension ref="A2:J82"/>
  <sheetViews>
    <sheetView workbookViewId="0">
      <selection activeCell="A2" sqref="A2:J2"/>
    </sheetView>
  </sheetViews>
  <sheetFormatPr defaultColWidth="9" defaultRowHeight="13"/>
  <cols>
    <col min="1" max="1" width="30" style="52" customWidth="1"/>
    <col min="2" max="5" width="9" style="52"/>
    <col min="6" max="6" width="29.08984375" style="52" customWidth="1"/>
    <col min="7" max="256" width="9" style="52"/>
    <col min="257" max="257" width="30" style="52" customWidth="1"/>
    <col min="258" max="261" width="9" style="52"/>
    <col min="262" max="262" width="29.08984375" style="52" customWidth="1"/>
    <col min="263" max="512" width="9" style="52"/>
    <col min="513" max="513" width="30" style="52" customWidth="1"/>
    <col min="514" max="517" width="9" style="52"/>
    <col min="518" max="518" width="29.08984375" style="52" customWidth="1"/>
    <col min="519" max="768" width="9" style="52"/>
    <col min="769" max="769" width="30" style="52" customWidth="1"/>
    <col min="770" max="773" width="9" style="52"/>
    <col min="774" max="774" width="29.08984375" style="52" customWidth="1"/>
    <col min="775" max="1024" width="9" style="52"/>
    <col min="1025" max="1025" width="30" style="52" customWidth="1"/>
    <col min="1026" max="1029" width="9" style="52"/>
    <col min="1030" max="1030" width="29.08984375" style="52" customWidth="1"/>
    <col min="1031" max="1280" width="9" style="52"/>
    <col min="1281" max="1281" width="30" style="52" customWidth="1"/>
    <col min="1282" max="1285" width="9" style="52"/>
    <col min="1286" max="1286" width="29.08984375" style="52" customWidth="1"/>
    <col min="1287" max="1536" width="9" style="52"/>
    <col min="1537" max="1537" width="30" style="52" customWidth="1"/>
    <col min="1538" max="1541" width="9" style="52"/>
    <col min="1542" max="1542" width="29.08984375" style="52" customWidth="1"/>
    <col min="1543" max="1792" width="9" style="52"/>
    <col min="1793" max="1793" width="30" style="52" customWidth="1"/>
    <col min="1794" max="1797" width="9" style="52"/>
    <col min="1798" max="1798" width="29.08984375" style="52" customWidth="1"/>
    <col min="1799" max="2048" width="9" style="52"/>
    <col min="2049" max="2049" width="30" style="52" customWidth="1"/>
    <col min="2050" max="2053" width="9" style="52"/>
    <col min="2054" max="2054" width="29.08984375" style="52" customWidth="1"/>
    <col min="2055" max="2304" width="9" style="52"/>
    <col min="2305" max="2305" width="30" style="52" customWidth="1"/>
    <col min="2306" max="2309" width="9" style="52"/>
    <col min="2310" max="2310" width="29.08984375" style="52" customWidth="1"/>
    <col min="2311" max="2560" width="9" style="52"/>
    <col min="2561" max="2561" width="30" style="52" customWidth="1"/>
    <col min="2562" max="2565" width="9" style="52"/>
    <col min="2566" max="2566" width="29.08984375" style="52" customWidth="1"/>
    <col min="2567" max="2816" width="9" style="52"/>
    <col min="2817" max="2817" width="30" style="52" customWidth="1"/>
    <col min="2818" max="2821" width="9" style="52"/>
    <col min="2822" max="2822" width="29.08984375" style="52" customWidth="1"/>
    <col min="2823" max="3072" width="9" style="52"/>
    <col min="3073" max="3073" width="30" style="52" customWidth="1"/>
    <col min="3074" max="3077" width="9" style="52"/>
    <col min="3078" max="3078" width="29.08984375" style="52" customWidth="1"/>
    <col min="3079" max="3328" width="9" style="52"/>
    <col min="3329" max="3329" width="30" style="52" customWidth="1"/>
    <col min="3330" max="3333" width="9" style="52"/>
    <col min="3334" max="3334" width="29.08984375" style="52" customWidth="1"/>
    <col min="3335" max="3584" width="9" style="52"/>
    <col min="3585" max="3585" width="30" style="52" customWidth="1"/>
    <col min="3586" max="3589" width="9" style="52"/>
    <col min="3590" max="3590" width="29.08984375" style="52" customWidth="1"/>
    <col min="3591" max="3840" width="9" style="52"/>
    <col min="3841" max="3841" width="30" style="52" customWidth="1"/>
    <col min="3842" max="3845" width="9" style="52"/>
    <col min="3846" max="3846" width="29.08984375" style="52" customWidth="1"/>
    <col min="3847" max="4096" width="9" style="52"/>
    <col min="4097" max="4097" width="30" style="52" customWidth="1"/>
    <col min="4098" max="4101" width="9" style="52"/>
    <col min="4102" max="4102" width="29.08984375" style="52" customWidth="1"/>
    <col min="4103" max="4352" width="9" style="52"/>
    <col min="4353" max="4353" width="30" style="52" customWidth="1"/>
    <col min="4354" max="4357" width="9" style="52"/>
    <col min="4358" max="4358" width="29.08984375" style="52" customWidth="1"/>
    <col min="4359" max="4608" width="9" style="52"/>
    <col min="4609" max="4609" width="30" style="52" customWidth="1"/>
    <col min="4610" max="4613" width="9" style="52"/>
    <col min="4614" max="4614" width="29.08984375" style="52" customWidth="1"/>
    <col min="4615" max="4864" width="9" style="52"/>
    <col min="4865" max="4865" width="30" style="52" customWidth="1"/>
    <col min="4866" max="4869" width="9" style="52"/>
    <col min="4870" max="4870" width="29.08984375" style="52" customWidth="1"/>
    <col min="4871" max="5120" width="9" style="52"/>
    <col min="5121" max="5121" width="30" style="52" customWidth="1"/>
    <col min="5122" max="5125" width="9" style="52"/>
    <col min="5126" max="5126" width="29.08984375" style="52" customWidth="1"/>
    <col min="5127" max="5376" width="9" style="52"/>
    <col min="5377" max="5377" width="30" style="52" customWidth="1"/>
    <col min="5378" max="5381" width="9" style="52"/>
    <col min="5382" max="5382" width="29.08984375" style="52" customWidth="1"/>
    <col min="5383" max="5632" width="9" style="52"/>
    <col min="5633" max="5633" width="30" style="52" customWidth="1"/>
    <col min="5634" max="5637" width="9" style="52"/>
    <col min="5638" max="5638" width="29.08984375" style="52" customWidth="1"/>
    <col min="5639" max="5888" width="9" style="52"/>
    <col min="5889" max="5889" width="30" style="52" customWidth="1"/>
    <col min="5890" max="5893" width="9" style="52"/>
    <col min="5894" max="5894" width="29.08984375" style="52" customWidth="1"/>
    <col min="5895" max="6144" width="9" style="52"/>
    <col min="6145" max="6145" width="30" style="52" customWidth="1"/>
    <col min="6146" max="6149" width="9" style="52"/>
    <col min="6150" max="6150" width="29.08984375" style="52" customWidth="1"/>
    <col min="6151" max="6400" width="9" style="52"/>
    <col min="6401" max="6401" width="30" style="52" customWidth="1"/>
    <col min="6402" max="6405" width="9" style="52"/>
    <col min="6406" max="6406" width="29.08984375" style="52" customWidth="1"/>
    <col min="6407" max="6656" width="9" style="52"/>
    <col min="6657" max="6657" width="30" style="52" customWidth="1"/>
    <col min="6658" max="6661" width="9" style="52"/>
    <col min="6662" max="6662" width="29.08984375" style="52" customWidth="1"/>
    <col min="6663" max="6912" width="9" style="52"/>
    <col min="6913" max="6913" width="30" style="52" customWidth="1"/>
    <col min="6914" max="6917" width="9" style="52"/>
    <col min="6918" max="6918" width="29.08984375" style="52" customWidth="1"/>
    <col min="6919" max="7168" width="9" style="52"/>
    <col min="7169" max="7169" width="30" style="52" customWidth="1"/>
    <col min="7170" max="7173" width="9" style="52"/>
    <col min="7174" max="7174" width="29.08984375" style="52" customWidth="1"/>
    <col min="7175" max="7424" width="9" style="52"/>
    <col min="7425" max="7425" width="30" style="52" customWidth="1"/>
    <col min="7426" max="7429" width="9" style="52"/>
    <col min="7430" max="7430" width="29.08984375" style="52" customWidth="1"/>
    <col min="7431" max="7680" width="9" style="52"/>
    <col min="7681" max="7681" width="30" style="52" customWidth="1"/>
    <col min="7682" max="7685" width="9" style="52"/>
    <col min="7686" max="7686" width="29.08984375" style="52" customWidth="1"/>
    <col min="7687" max="7936" width="9" style="52"/>
    <col min="7937" max="7937" width="30" style="52" customWidth="1"/>
    <col min="7938" max="7941" width="9" style="52"/>
    <col min="7942" max="7942" width="29.08984375" style="52" customWidth="1"/>
    <col min="7943" max="8192" width="9" style="52"/>
    <col min="8193" max="8193" width="30" style="52" customWidth="1"/>
    <col min="8194" max="8197" width="9" style="52"/>
    <col min="8198" max="8198" width="29.08984375" style="52" customWidth="1"/>
    <col min="8199" max="8448" width="9" style="52"/>
    <col min="8449" max="8449" width="30" style="52" customWidth="1"/>
    <col min="8450" max="8453" width="9" style="52"/>
    <col min="8454" max="8454" width="29.08984375" style="52" customWidth="1"/>
    <col min="8455" max="8704" width="9" style="52"/>
    <col min="8705" max="8705" width="30" style="52" customWidth="1"/>
    <col min="8706" max="8709" width="9" style="52"/>
    <col min="8710" max="8710" width="29.08984375" style="52" customWidth="1"/>
    <col min="8711" max="8960" width="9" style="52"/>
    <col min="8961" max="8961" width="30" style="52" customWidth="1"/>
    <col min="8962" max="8965" width="9" style="52"/>
    <col min="8966" max="8966" width="29.08984375" style="52" customWidth="1"/>
    <col min="8967" max="9216" width="9" style="52"/>
    <col min="9217" max="9217" width="30" style="52" customWidth="1"/>
    <col min="9218" max="9221" width="9" style="52"/>
    <col min="9222" max="9222" width="29.08984375" style="52" customWidth="1"/>
    <col min="9223" max="9472" width="9" style="52"/>
    <col min="9473" max="9473" width="30" style="52" customWidth="1"/>
    <col min="9474" max="9477" width="9" style="52"/>
    <col min="9478" max="9478" width="29.08984375" style="52" customWidth="1"/>
    <col min="9479" max="9728" width="9" style="52"/>
    <col min="9729" max="9729" width="30" style="52" customWidth="1"/>
    <col min="9730" max="9733" width="9" style="52"/>
    <col min="9734" max="9734" width="29.08984375" style="52" customWidth="1"/>
    <col min="9735" max="9984" width="9" style="52"/>
    <col min="9985" max="9985" width="30" style="52" customWidth="1"/>
    <col min="9986" max="9989" width="9" style="52"/>
    <col min="9990" max="9990" width="29.08984375" style="52" customWidth="1"/>
    <col min="9991" max="10240" width="9" style="52"/>
    <col min="10241" max="10241" width="30" style="52" customWidth="1"/>
    <col min="10242" max="10245" width="9" style="52"/>
    <col min="10246" max="10246" width="29.08984375" style="52" customWidth="1"/>
    <col min="10247" max="10496" width="9" style="52"/>
    <col min="10497" max="10497" width="30" style="52" customWidth="1"/>
    <col min="10498" max="10501" width="9" style="52"/>
    <col min="10502" max="10502" width="29.08984375" style="52" customWidth="1"/>
    <col min="10503" max="10752" width="9" style="52"/>
    <col min="10753" max="10753" width="30" style="52" customWidth="1"/>
    <col min="10754" max="10757" width="9" style="52"/>
    <col min="10758" max="10758" width="29.08984375" style="52" customWidth="1"/>
    <col min="10759" max="11008" width="9" style="52"/>
    <col min="11009" max="11009" width="30" style="52" customWidth="1"/>
    <col min="11010" max="11013" width="9" style="52"/>
    <col min="11014" max="11014" width="29.08984375" style="52" customWidth="1"/>
    <col min="11015" max="11264" width="9" style="52"/>
    <col min="11265" max="11265" width="30" style="52" customWidth="1"/>
    <col min="11266" max="11269" width="9" style="52"/>
    <col min="11270" max="11270" width="29.08984375" style="52" customWidth="1"/>
    <col min="11271" max="11520" width="9" style="52"/>
    <col min="11521" max="11521" width="30" style="52" customWidth="1"/>
    <col min="11522" max="11525" width="9" style="52"/>
    <col min="11526" max="11526" width="29.08984375" style="52" customWidth="1"/>
    <col min="11527" max="11776" width="9" style="52"/>
    <col min="11777" max="11777" width="30" style="52" customWidth="1"/>
    <col min="11778" max="11781" width="9" style="52"/>
    <col min="11782" max="11782" width="29.08984375" style="52" customWidth="1"/>
    <col min="11783" max="12032" width="9" style="52"/>
    <col min="12033" max="12033" width="30" style="52" customWidth="1"/>
    <col min="12034" max="12037" width="9" style="52"/>
    <col min="12038" max="12038" width="29.08984375" style="52" customWidth="1"/>
    <col min="12039" max="12288" width="9" style="52"/>
    <col min="12289" max="12289" width="30" style="52" customWidth="1"/>
    <col min="12290" max="12293" width="9" style="52"/>
    <col min="12294" max="12294" width="29.08984375" style="52" customWidth="1"/>
    <col min="12295" max="12544" width="9" style="52"/>
    <col min="12545" max="12545" width="30" style="52" customWidth="1"/>
    <col min="12546" max="12549" width="9" style="52"/>
    <col min="12550" max="12550" width="29.08984375" style="52" customWidth="1"/>
    <col min="12551" max="12800" width="9" style="52"/>
    <col min="12801" max="12801" width="30" style="52" customWidth="1"/>
    <col min="12802" max="12805" width="9" style="52"/>
    <col min="12806" max="12806" width="29.08984375" style="52" customWidth="1"/>
    <col min="12807" max="13056" width="9" style="52"/>
    <col min="13057" max="13057" width="30" style="52" customWidth="1"/>
    <col min="13058" max="13061" width="9" style="52"/>
    <col min="13062" max="13062" width="29.08984375" style="52" customWidth="1"/>
    <col min="13063" max="13312" width="9" style="52"/>
    <col min="13313" max="13313" width="30" style="52" customWidth="1"/>
    <col min="13314" max="13317" width="9" style="52"/>
    <col min="13318" max="13318" width="29.08984375" style="52" customWidth="1"/>
    <col min="13319" max="13568" width="9" style="52"/>
    <col min="13569" max="13569" width="30" style="52" customWidth="1"/>
    <col min="13570" max="13573" width="9" style="52"/>
    <col min="13574" max="13574" width="29.08984375" style="52" customWidth="1"/>
    <col min="13575" max="13824" width="9" style="52"/>
    <col min="13825" max="13825" width="30" style="52" customWidth="1"/>
    <col min="13826" max="13829" width="9" style="52"/>
    <col min="13830" max="13830" width="29.08984375" style="52" customWidth="1"/>
    <col min="13831" max="14080" width="9" style="52"/>
    <col min="14081" max="14081" width="30" style="52" customWidth="1"/>
    <col min="14082" max="14085" width="9" style="52"/>
    <col min="14086" max="14086" width="29.08984375" style="52" customWidth="1"/>
    <col min="14087" max="14336" width="9" style="52"/>
    <col min="14337" max="14337" width="30" style="52" customWidth="1"/>
    <col min="14338" max="14341" width="9" style="52"/>
    <col min="14342" max="14342" width="29.08984375" style="52" customWidth="1"/>
    <col min="14343" max="14592" width="9" style="52"/>
    <col min="14593" max="14593" width="30" style="52" customWidth="1"/>
    <col min="14594" max="14597" width="9" style="52"/>
    <col min="14598" max="14598" width="29.08984375" style="52" customWidth="1"/>
    <col min="14599" max="14848" width="9" style="52"/>
    <col min="14849" max="14849" width="30" style="52" customWidth="1"/>
    <col min="14850" max="14853" width="9" style="52"/>
    <col min="14854" max="14854" width="29.08984375" style="52" customWidth="1"/>
    <col min="14855" max="15104" width="9" style="52"/>
    <col min="15105" max="15105" width="30" style="52" customWidth="1"/>
    <col min="15106" max="15109" width="9" style="52"/>
    <col min="15110" max="15110" width="29.08984375" style="52" customWidth="1"/>
    <col min="15111" max="15360" width="9" style="52"/>
    <col min="15361" max="15361" width="30" style="52" customWidth="1"/>
    <col min="15362" max="15365" width="9" style="52"/>
    <col min="15366" max="15366" width="29.08984375" style="52" customWidth="1"/>
    <col min="15367" max="15616" width="9" style="52"/>
    <col min="15617" max="15617" width="30" style="52" customWidth="1"/>
    <col min="15618" max="15621" width="9" style="52"/>
    <col min="15622" max="15622" width="29.08984375" style="52" customWidth="1"/>
    <col min="15623" max="15872" width="9" style="52"/>
    <col min="15873" max="15873" width="30" style="52" customWidth="1"/>
    <col min="15874" max="15877" width="9" style="52"/>
    <col min="15878" max="15878" width="29.08984375" style="52" customWidth="1"/>
    <col min="15879" max="16128" width="9" style="52"/>
    <col min="16129" max="16129" width="30" style="52" customWidth="1"/>
    <col min="16130" max="16133" width="9" style="52"/>
    <col min="16134" max="16134" width="29.08984375" style="52" customWidth="1"/>
    <col min="16135" max="16384" width="9" style="52"/>
  </cols>
  <sheetData>
    <row r="2" spans="1:10" s="541" customFormat="1" ht="18.75" customHeight="1">
      <c r="A2" s="683" t="s">
        <v>1943</v>
      </c>
      <c r="B2" s="661"/>
      <c r="C2" s="661"/>
      <c r="D2" s="661"/>
      <c r="E2" s="661"/>
      <c r="F2" s="661"/>
      <c r="G2" s="661"/>
      <c r="H2" s="661"/>
      <c r="I2" s="661"/>
      <c r="J2" s="661"/>
    </row>
    <row r="3" spans="1:10" ht="13.5" thickBot="1">
      <c r="A3" s="542"/>
      <c r="B3" s="542"/>
      <c r="C3" s="542"/>
      <c r="D3" s="542"/>
      <c r="E3" s="542"/>
      <c r="F3" s="542"/>
      <c r="G3" s="542"/>
      <c r="H3" s="542"/>
      <c r="I3" s="542"/>
      <c r="J3" s="542"/>
    </row>
    <row r="4" spans="1:10">
      <c r="A4" s="857"/>
      <c r="B4" s="858" t="s">
        <v>288</v>
      </c>
      <c r="C4" s="859"/>
      <c r="D4" s="859"/>
      <c r="E4" s="860"/>
      <c r="F4" s="857"/>
      <c r="G4" s="858" t="s">
        <v>288</v>
      </c>
      <c r="H4" s="859"/>
      <c r="I4" s="859"/>
      <c r="J4" s="859"/>
    </row>
    <row r="5" spans="1:10" ht="57" customHeight="1">
      <c r="A5" s="766"/>
      <c r="B5" s="543" t="s">
        <v>1715</v>
      </c>
      <c r="C5" s="389" t="s">
        <v>1944</v>
      </c>
      <c r="D5" s="389" t="s">
        <v>1945</v>
      </c>
      <c r="E5" s="544" t="s">
        <v>1946</v>
      </c>
      <c r="F5" s="766"/>
      <c r="G5" s="543" t="s">
        <v>1715</v>
      </c>
      <c r="H5" s="389" t="s">
        <v>1944</v>
      </c>
      <c r="I5" s="389" t="s">
        <v>1945</v>
      </c>
      <c r="J5" s="390" t="s">
        <v>1946</v>
      </c>
    </row>
    <row r="6" spans="1:10">
      <c r="B6" s="545"/>
      <c r="C6" s="546"/>
      <c r="D6" s="547"/>
      <c r="E6" s="548"/>
      <c r="G6" s="545"/>
      <c r="H6" s="546"/>
      <c r="I6" s="547"/>
    </row>
    <row r="7" spans="1:10">
      <c r="A7" s="52" t="s">
        <v>1947</v>
      </c>
      <c r="B7" s="549">
        <v>378649</v>
      </c>
      <c r="C7" s="429">
        <v>334217</v>
      </c>
      <c r="D7" s="550">
        <v>44432</v>
      </c>
      <c r="E7" s="551">
        <v>103956</v>
      </c>
      <c r="F7" s="52" t="s">
        <v>1948</v>
      </c>
      <c r="G7" s="549">
        <v>60</v>
      </c>
      <c r="H7" s="429">
        <v>49</v>
      </c>
      <c r="I7" s="550">
        <v>11</v>
      </c>
      <c r="J7" s="429">
        <v>11</v>
      </c>
    </row>
    <row r="8" spans="1:10">
      <c r="A8" s="52" t="s">
        <v>1949</v>
      </c>
      <c r="B8" s="549">
        <v>320087</v>
      </c>
      <c r="C8" s="429">
        <v>279737</v>
      </c>
      <c r="D8" s="550">
        <v>40350</v>
      </c>
      <c r="E8" s="551">
        <v>99251</v>
      </c>
      <c r="F8" s="52" t="s">
        <v>1950</v>
      </c>
      <c r="G8" s="549">
        <v>33</v>
      </c>
      <c r="H8" s="429">
        <v>31</v>
      </c>
      <c r="I8" s="550">
        <v>2</v>
      </c>
      <c r="J8" s="429">
        <v>2</v>
      </c>
    </row>
    <row r="9" spans="1:10">
      <c r="A9" s="52" t="s">
        <v>1951</v>
      </c>
      <c r="B9" s="549">
        <v>32949</v>
      </c>
      <c r="C9" s="429">
        <v>32949</v>
      </c>
      <c r="D9" s="550" t="s">
        <v>1470</v>
      </c>
      <c r="E9" s="551" t="s">
        <v>1470</v>
      </c>
      <c r="F9" s="383" t="s">
        <v>1952</v>
      </c>
      <c r="G9" s="549">
        <v>27</v>
      </c>
      <c r="H9" s="429">
        <v>18</v>
      </c>
      <c r="I9" s="550">
        <v>9</v>
      </c>
      <c r="J9" s="429">
        <v>9</v>
      </c>
    </row>
    <row r="10" spans="1:10">
      <c r="A10" s="52" t="s">
        <v>1953</v>
      </c>
      <c r="B10" s="549">
        <v>287138</v>
      </c>
      <c r="C10" s="429">
        <v>246788</v>
      </c>
      <c r="D10" s="550">
        <v>40350</v>
      </c>
      <c r="E10" s="551">
        <v>99251</v>
      </c>
      <c r="F10" s="52" t="s">
        <v>1954</v>
      </c>
      <c r="G10" s="549">
        <v>25</v>
      </c>
      <c r="H10" s="429">
        <v>22</v>
      </c>
      <c r="I10" s="550">
        <v>3</v>
      </c>
      <c r="J10" s="429">
        <v>3</v>
      </c>
    </row>
    <row r="11" spans="1:10">
      <c r="A11" s="52" t="s">
        <v>1955</v>
      </c>
      <c r="B11" s="549">
        <v>57166</v>
      </c>
      <c r="C11" s="429">
        <v>53202</v>
      </c>
      <c r="D11" s="550">
        <v>3964</v>
      </c>
      <c r="E11" s="551">
        <v>4587</v>
      </c>
      <c r="F11" s="52" t="s">
        <v>1956</v>
      </c>
      <c r="G11" s="549">
        <v>11</v>
      </c>
      <c r="H11" s="429">
        <v>9</v>
      </c>
      <c r="I11" s="550">
        <v>2</v>
      </c>
      <c r="J11" s="429">
        <v>2</v>
      </c>
    </row>
    <row r="12" spans="1:10">
      <c r="A12" s="52" t="s">
        <v>1957</v>
      </c>
      <c r="B12" s="549">
        <v>44597</v>
      </c>
      <c r="C12" s="429">
        <v>42099</v>
      </c>
      <c r="D12" s="550">
        <v>2498</v>
      </c>
      <c r="E12" s="551">
        <v>2682</v>
      </c>
      <c r="F12" s="383" t="s">
        <v>1952</v>
      </c>
      <c r="G12" s="549">
        <v>14</v>
      </c>
      <c r="H12" s="429">
        <v>13</v>
      </c>
      <c r="I12" s="550">
        <v>1</v>
      </c>
      <c r="J12" s="429">
        <v>1</v>
      </c>
    </row>
    <row r="13" spans="1:10">
      <c r="A13" s="52" t="s">
        <v>1958</v>
      </c>
      <c r="B13" s="549">
        <v>1667</v>
      </c>
      <c r="C13" s="429">
        <v>1476</v>
      </c>
      <c r="D13" s="550">
        <v>191</v>
      </c>
      <c r="E13" s="551">
        <v>192</v>
      </c>
      <c r="F13" s="52" t="s">
        <v>1959</v>
      </c>
      <c r="G13" s="549">
        <v>24</v>
      </c>
      <c r="H13" s="429">
        <v>19</v>
      </c>
      <c r="I13" s="550">
        <v>5</v>
      </c>
      <c r="J13" s="429">
        <v>5</v>
      </c>
    </row>
    <row r="14" spans="1:10">
      <c r="A14" s="52" t="s">
        <v>1960</v>
      </c>
      <c r="B14" s="549">
        <v>124</v>
      </c>
      <c r="C14" s="429">
        <v>123</v>
      </c>
      <c r="D14" s="550">
        <v>1</v>
      </c>
      <c r="E14" s="551">
        <v>1</v>
      </c>
      <c r="F14" s="52" t="s">
        <v>1961</v>
      </c>
      <c r="G14" s="549">
        <v>10</v>
      </c>
      <c r="H14" s="429">
        <v>9</v>
      </c>
      <c r="I14" s="550">
        <v>1</v>
      </c>
      <c r="J14" s="429">
        <v>1</v>
      </c>
    </row>
    <row r="15" spans="1:10">
      <c r="A15" s="52" t="s">
        <v>1962</v>
      </c>
      <c r="B15" s="549">
        <v>274</v>
      </c>
      <c r="C15" s="429">
        <v>269</v>
      </c>
      <c r="D15" s="550">
        <v>5</v>
      </c>
      <c r="E15" s="551">
        <v>5</v>
      </c>
      <c r="F15" s="383" t="s">
        <v>1952</v>
      </c>
      <c r="G15" s="549">
        <v>14</v>
      </c>
      <c r="H15" s="429">
        <v>10</v>
      </c>
      <c r="I15" s="550">
        <v>4</v>
      </c>
      <c r="J15" s="429">
        <v>4</v>
      </c>
    </row>
    <row r="16" spans="1:10">
      <c r="A16" s="52" t="s">
        <v>1963</v>
      </c>
      <c r="B16" s="549">
        <v>75</v>
      </c>
      <c r="C16" s="429">
        <v>75</v>
      </c>
      <c r="D16" s="550" t="s">
        <v>1470</v>
      </c>
      <c r="E16" s="551" t="s">
        <v>1470</v>
      </c>
      <c r="F16" s="52" t="s">
        <v>1964</v>
      </c>
      <c r="G16" s="549">
        <v>35</v>
      </c>
      <c r="H16" s="429">
        <v>28</v>
      </c>
      <c r="I16" s="550">
        <v>7</v>
      </c>
      <c r="J16" s="429">
        <v>7</v>
      </c>
    </row>
    <row r="17" spans="1:10">
      <c r="A17" s="52" t="s">
        <v>1965</v>
      </c>
      <c r="B17" s="549">
        <v>2194</v>
      </c>
      <c r="C17" s="429">
        <v>1773</v>
      </c>
      <c r="D17" s="550">
        <v>421</v>
      </c>
      <c r="E17" s="551">
        <v>428</v>
      </c>
      <c r="F17" s="52" t="s">
        <v>1966</v>
      </c>
      <c r="G17" s="549">
        <v>14</v>
      </c>
      <c r="H17" s="429">
        <v>12</v>
      </c>
      <c r="I17" s="550">
        <v>2</v>
      </c>
      <c r="J17" s="429">
        <v>2</v>
      </c>
    </row>
    <row r="18" spans="1:10">
      <c r="A18" s="52" t="s">
        <v>1967</v>
      </c>
      <c r="B18" s="549">
        <v>2224</v>
      </c>
      <c r="C18" s="429">
        <v>1922</v>
      </c>
      <c r="D18" s="550">
        <v>302</v>
      </c>
      <c r="E18" s="551">
        <v>309</v>
      </c>
      <c r="F18" s="383" t="s">
        <v>1968</v>
      </c>
      <c r="G18" s="549">
        <v>21</v>
      </c>
      <c r="H18" s="429">
        <v>16</v>
      </c>
      <c r="I18" s="550">
        <v>5</v>
      </c>
      <c r="J18" s="429">
        <v>5</v>
      </c>
    </row>
    <row r="19" spans="1:10">
      <c r="A19" s="52" t="s">
        <v>1969</v>
      </c>
      <c r="B19" s="549">
        <v>3484</v>
      </c>
      <c r="C19" s="429">
        <v>3380</v>
      </c>
      <c r="D19" s="550">
        <v>104</v>
      </c>
      <c r="E19" s="551">
        <v>107</v>
      </c>
      <c r="F19" s="52" t="s">
        <v>1970</v>
      </c>
      <c r="G19" s="549">
        <v>11</v>
      </c>
      <c r="H19" s="429">
        <v>11</v>
      </c>
      <c r="I19" s="550" t="s">
        <v>1470</v>
      </c>
      <c r="J19" s="429" t="s">
        <v>1470</v>
      </c>
    </row>
    <row r="20" spans="1:10">
      <c r="A20" s="52" t="s">
        <v>1971</v>
      </c>
      <c r="B20" s="549">
        <v>2173</v>
      </c>
      <c r="C20" s="429">
        <v>2042</v>
      </c>
      <c r="D20" s="550">
        <v>131</v>
      </c>
      <c r="E20" s="551">
        <v>158</v>
      </c>
      <c r="F20" s="383" t="s">
        <v>1952</v>
      </c>
      <c r="G20" s="549">
        <v>11</v>
      </c>
      <c r="H20" s="429">
        <v>11</v>
      </c>
      <c r="I20" s="550" t="s">
        <v>1470</v>
      </c>
      <c r="J20" s="429" t="s">
        <v>1470</v>
      </c>
    </row>
    <row r="21" spans="1:10">
      <c r="A21" s="52" t="s">
        <v>1972</v>
      </c>
      <c r="B21" s="549">
        <v>172</v>
      </c>
      <c r="C21" s="429">
        <v>170</v>
      </c>
      <c r="D21" s="550">
        <v>2</v>
      </c>
      <c r="E21" s="551">
        <v>3</v>
      </c>
      <c r="F21" s="52" t="s">
        <v>1973</v>
      </c>
      <c r="G21" s="549">
        <v>1922</v>
      </c>
      <c r="H21" s="429">
        <v>1615</v>
      </c>
      <c r="I21" s="550">
        <v>307</v>
      </c>
      <c r="J21" s="429">
        <v>311</v>
      </c>
    </row>
    <row r="22" spans="1:10">
      <c r="A22" s="52" t="s">
        <v>1974</v>
      </c>
      <c r="B22" s="549">
        <v>3299</v>
      </c>
      <c r="C22" s="429">
        <v>3059</v>
      </c>
      <c r="D22" s="550">
        <v>240</v>
      </c>
      <c r="E22" s="551">
        <v>265</v>
      </c>
      <c r="F22" s="52" t="s">
        <v>1975</v>
      </c>
      <c r="G22" s="549">
        <v>89</v>
      </c>
      <c r="H22" s="429">
        <v>76</v>
      </c>
      <c r="I22" s="550">
        <v>13</v>
      </c>
      <c r="J22" s="429">
        <v>13</v>
      </c>
    </row>
    <row r="23" spans="1:10">
      <c r="A23" s="52" t="s">
        <v>1976</v>
      </c>
      <c r="B23" s="549">
        <v>626</v>
      </c>
      <c r="C23" s="429">
        <v>607</v>
      </c>
      <c r="D23" s="550">
        <v>19</v>
      </c>
      <c r="E23" s="551">
        <v>19</v>
      </c>
      <c r="F23" s="52" t="s">
        <v>1977</v>
      </c>
      <c r="G23" s="549">
        <v>12</v>
      </c>
      <c r="H23" s="429">
        <v>12</v>
      </c>
      <c r="I23" s="550" t="s">
        <v>1470</v>
      </c>
      <c r="J23" s="429" t="s">
        <v>1470</v>
      </c>
    </row>
    <row r="24" spans="1:10">
      <c r="A24" s="52" t="s">
        <v>1978</v>
      </c>
      <c r="B24" s="549">
        <v>198</v>
      </c>
      <c r="C24" s="429">
        <v>192</v>
      </c>
      <c r="D24" s="550">
        <v>6</v>
      </c>
      <c r="E24" s="551">
        <v>6</v>
      </c>
      <c r="F24" s="52" t="s">
        <v>1979</v>
      </c>
      <c r="G24" s="549">
        <v>30</v>
      </c>
      <c r="H24" s="429">
        <v>27</v>
      </c>
      <c r="I24" s="550">
        <v>3</v>
      </c>
      <c r="J24" s="429">
        <v>3</v>
      </c>
    </row>
    <row r="25" spans="1:10">
      <c r="A25" s="52" t="s">
        <v>1980</v>
      </c>
      <c r="B25" s="549">
        <v>6368</v>
      </c>
      <c r="C25" s="429">
        <v>5906</v>
      </c>
      <c r="D25" s="550">
        <v>462</v>
      </c>
      <c r="E25" s="551">
        <v>509</v>
      </c>
      <c r="F25" s="52" t="s">
        <v>1981</v>
      </c>
      <c r="G25" s="549">
        <v>10</v>
      </c>
      <c r="H25" s="429">
        <v>6</v>
      </c>
      <c r="I25" s="550">
        <v>4</v>
      </c>
      <c r="J25" s="429">
        <v>4</v>
      </c>
    </row>
    <row r="26" spans="1:10">
      <c r="A26" s="52" t="s">
        <v>1982</v>
      </c>
      <c r="B26" s="549">
        <v>258</v>
      </c>
      <c r="C26" s="429">
        <v>257</v>
      </c>
      <c r="D26" s="550">
        <v>1</v>
      </c>
      <c r="E26" s="551">
        <v>1</v>
      </c>
      <c r="F26" s="52" t="s">
        <v>1983</v>
      </c>
      <c r="G26" s="549">
        <v>11</v>
      </c>
      <c r="H26" s="429">
        <v>11</v>
      </c>
      <c r="I26" s="550" t="s">
        <v>1470</v>
      </c>
      <c r="J26" s="429" t="s">
        <v>1470</v>
      </c>
    </row>
    <row r="27" spans="1:10">
      <c r="A27" s="52" t="s">
        <v>1984</v>
      </c>
      <c r="B27" s="549">
        <v>158</v>
      </c>
      <c r="C27" s="429">
        <v>157</v>
      </c>
      <c r="D27" s="550">
        <v>1</v>
      </c>
      <c r="E27" s="551">
        <v>2</v>
      </c>
      <c r="F27" s="52" t="s">
        <v>1985</v>
      </c>
      <c r="G27" s="549">
        <v>13</v>
      </c>
      <c r="H27" s="429">
        <v>11</v>
      </c>
      <c r="I27" s="550">
        <v>2</v>
      </c>
      <c r="J27" s="429">
        <v>2</v>
      </c>
    </row>
    <row r="28" spans="1:10">
      <c r="A28" s="52" t="s">
        <v>1986</v>
      </c>
      <c r="B28" s="549">
        <v>152</v>
      </c>
      <c r="C28" s="429">
        <v>152</v>
      </c>
      <c r="D28" s="550" t="s">
        <v>1470</v>
      </c>
      <c r="E28" s="551" t="s">
        <v>1470</v>
      </c>
      <c r="F28" s="383" t="s">
        <v>1987</v>
      </c>
      <c r="G28" s="549">
        <v>13</v>
      </c>
      <c r="H28" s="429">
        <v>9</v>
      </c>
      <c r="I28" s="550">
        <v>4</v>
      </c>
      <c r="J28" s="429">
        <v>4</v>
      </c>
    </row>
    <row r="29" spans="1:10">
      <c r="A29" s="52" t="s">
        <v>1988</v>
      </c>
      <c r="B29" s="549">
        <v>143</v>
      </c>
      <c r="C29" s="429">
        <v>142</v>
      </c>
      <c r="D29" s="550">
        <v>1</v>
      </c>
      <c r="E29" s="551">
        <v>1</v>
      </c>
      <c r="F29" s="52" t="s">
        <v>1989</v>
      </c>
      <c r="G29" s="549">
        <v>1173</v>
      </c>
      <c r="H29" s="429">
        <v>1003</v>
      </c>
      <c r="I29" s="550">
        <v>170</v>
      </c>
      <c r="J29" s="429">
        <v>171</v>
      </c>
    </row>
    <row r="30" spans="1:10">
      <c r="A30" s="52" t="s">
        <v>1990</v>
      </c>
      <c r="B30" s="549">
        <v>261</v>
      </c>
      <c r="C30" s="429">
        <v>260</v>
      </c>
      <c r="D30" s="550">
        <v>1</v>
      </c>
      <c r="E30" s="551">
        <v>1</v>
      </c>
      <c r="F30" s="52" t="s">
        <v>1991</v>
      </c>
      <c r="G30" s="549">
        <v>80</v>
      </c>
      <c r="H30" s="429">
        <v>52</v>
      </c>
      <c r="I30" s="550">
        <v>28</v>
      </c>
      <c r="J30" s="429">
        <v>28</v>
      </c>
    </row>
    <row r="31" spans="1:10">
      <c r="A31" s="52" t="s">
        <v>1992</v>
      </c>
      <c r="B31" s="549">
        <v>4044</v>
      </c>
      <c r="C31" s="429">
        <v>3796</v>
      </c>
      <c r="D31" s="550">
        <v>248</v>
      </c>
      <c r="E31" s="551">
        <v>293</v>
      </c>
      <c r="F31" s="52" t="s">
        <v>1993</v>
      </c>
      <c r="G31" s="549">
        <v>670</v>
      </c>
      <c r="H31" s="429">
        <v>620</v>
      </c>
      <c r="I31" s="550">
        <v>50</v>
      </c>
      <c r="J31" s="429">
        <v>51</v>
      </c>
    </row>
    <row r="32" spans="1:10">
      <c r="A32" s="52" t="s">
        <v>1994</v>
      </c>
      <c r="B32" s="549">
        <v>5112</v>
      </c>
      <c r="C32" s="429">
        <v>5035</v>
      </c>
      <c r="D32" s="550">
        <v>77</v>
      </c>
      <c r="E32" s="551">
        <v>79</v>
      </c>
      <c r="F32" s="52" t="s">
        <v>1995</v>
      </c>
      <c r="G32" s="549">
        <v>232</v>
      </c>
      <c r="H32" s="429">
        <v>218</v>
      </c>
      <c r="I32" s="550">
        <v>14</v>
      </c>
      <c r="J32" s="429">
        <v>14</v>
      </c>
    </row>
    <row r="33" spans="1:10">
      <c r="A33" s="52" t="s">
        <v>1996</v>
      </c>
      <c r="B33" s="549">
        <v>26</v>
      </c>
      <c r="C33" s="429">
        <v>25</v>
      </c>
      <c r="D33" s="550">
        <v>1</v>
      </c>
      <c r="E33" s="551">
        <v>1</v>
      </c>
      <c r="F33" s="52" t="s">
        <v>1997</v>
      </c>
      <c r="G33" s="549">
        <v>61</v>
      </c>
      <c r="H33" s="429">
        <v>48</v>
      </c>
      <c r="I33" s="550">
        <v>13</v>
      </c>
      <c r="J33" s="429">
        <v>13</v>
      </c>
    </row>
    <row r="34" spans="1:10">
      <c r="A34" s="52" t="s">
        <v>1998</v>
      </c>
      <c r="B34" s="549">
        <v>31</v>
      </c>
      <c r="C34" s="429">
        <v>31</v>
      </c>
      <c r="D34" s="550" t="s">
        <v>1470</v>
      </c>
      <c r="E34" s="551" t="s">
        <v>1470</v>
      </c>
      <c r="F34" s="52" t="s">
        <v>1999</v>
      </c>
      <c r="G34" s="549">
        <v>22</v>
      </c>
      <c r="H34" s="429">
        <v>15</v>
      </c>
      <c r="I34" s="550">
        <v>7</v>
      </c>
      <c r="J34" s="429">
        <v>7</v>
      </c>
    </row>
    <row r="35" spans="1:10">
      <c r="A35" s="52" t="s">
        <v>2000</v>
      </c>
      <c r="B35" s="549">
        <v>9</v>
      </c>
      <c r="C35" s="429">
        <v>9</v>
      </c>
      <c r="D35" s="550" t="s">
        <v>1470</v>
      </c>
      <c r="E35" s="551" t="s">
        <v>1470</v>
      </c>
      <c r="F35" s="52" t="s">
        <v>2001</v>
      </c>
      <c r="G35" s="549">
        <v>56</v>
      </c>
      <c r="H35" s="429">
        <v>19</v>
      </c>
      <c r="I35" s="550">
        <v>37</v>
      </c>
      <c r="J35" s="429">
        <v>37</v>
      </c>
    </row>
    <row r="36" spans="1:10">
      <c r="A36" s="52" t="s">
        <v>2002</v>
      </c>
      <c r="B36" s="549">
        <v>79</v>
      </c>
      <c r="C36" s="429">
        <v>79</v>
      </c>
      <c r="D36" s="550" t="s">
        <v>1470</v>
      </c>
      <c r="E36" s="551" t="s">
        <v>1470</v>
      </c>
      <c r="F36" s="52" t="s">
        <v>2003</v>
      </c>
      <c r="G36" s="549">
        <v>52</v>
      </c>
      <c r="H36" s="429">
        <v>31</v>
      </c>
      <c r="I36" s="550">
        <v>21</v>
      </c>
      <c r="J36" s="429">
        <v>21</v>
      </c>
    </row>
    <row r="37" spans="1:10">
      <c r="A37" s="52" t="s">
        <v>2004</v>
      </c>
      <c r="B37" s="549">
        <v>884</v>
      </c>
      <c r="C37" s="429">
        <v>884</v>
      </c>
      <c r="D37" s="550" t="s">
        <v>1470</v>
      </c>
      <c r="E37" s="551">
        <v>2</v>
      </c>
      <c r="F37" s="52" t="s">
        <v>2005</v>
      </c>
      <c r="G37" s="549">
        <v>190</v>
      </c>
      <c r="H37" s="429">
        <v>169</v>
      </c>
      <c r="I37" s="550">
        <v>21</v>
      </c>
      <c r="J37" s="429">
        <v>22</v>
      </c>
    </row>
    <row r="38" spans="1:10">
      <c r="A38" s="52" t="s">
        <v>2006</v>
      </c>
      <c r="B38" s="549">
        <v>318</v>
      </c>
      <c r="C38" s="429">
        <v>270</v>
      </c>
      <c r="D38" s="550">
        <v>48</v>
      </c>
      <c r="E38" s="551">
        <v>48</v>
      </c>
      <c r="F38" s="52" t="s">
        <v>2007</v>
      </c>
      <c r="G38" s="549">
        <v>180</v>
      </c>
      <c r="H38" s="429">
        <v>127</v>
      </c>
      <c r="I38" s="550">
        <v>53</v>
      </c>
      <c r="J38" s="429">
        <v>55</v>
      </c>
    </row>
    <row r="39" spans="1:10">
      <c r="A39" s="52" t="s">
        <v>2008</v>
      </c>
      <c r="B39" s="549">
        <v>1389</v>
      </c>
      <c r="C39" s="429">
        <v>1233</v>
      </c>
      <c r="D39" s="550">
        <v>156</v>
      </c>
      <c r="E39" s="551">
        <v>161</v>
      </c>
      <c r="F39" s="52" t="s">
        <v>2009</v>
      </c>
      <c r="G39" s="549">
        <v>16</v>
      </c>
      <c r="H39" s="429">
        <v>9</v>
      </c>
      <c r="I39" s="550">
        <v>7</v>
      </c>
      <c r="J39" s="429">
        <v>7</v>
      </c>
    </row>
    <row r="40" spans="1:10">
      <c r="A40" s="52" t="s">
        <v>2010</v>
      </c>
      <c r="B40" s="549">
        <v>2394</v>
      </c>
      <c r="C40" s="429">
        <v>2387</v>
      </c>
      <c r="D40" s="550">
        <v>7</v>
      </c>
      <c r="E40" s="551">
        <v>10</v>
      </c>
      <c r="F40" s="52" t="s">
        <v>2011</v>
      </c>
      <c r="G40" s="549">
        <v>23</v>
      </c>
      <c r="H40" s="429">
        <v>21</v>
      </c>
      <c r="I40" s="550">
        <v>2</v>
      </c>
      <c r="J40" s="429">
        <v>2</v>
      </c>
    </row>
    <row r="41" spans="1:10">
      <c r="A41" s="52" t="s">
        <v>2012</v>
      </c>
      <c r="B41" s="549">
        <v>5199</v>
      </c>
      <c r="C41" s="429">
        <v>5180</v>
      </c>
      <c r="D41" s="550">
        <v>19</v>
      </c>
      <c r="E41" s="551">
        <v>26</v>
      </c>
      <c r="F41" s="52" t="s">
        <v>2013</v>
      </c>
      <c r="G41" s="549">
        <v>19</v>
      </c>
      <c r="H41" s="429">
        <v>16</v>
      </c>
      <c r="I41" s="550">
        <v>3</v>
      </c>
      <c r="J41" s="429">
        <v>3</v>
      </c>
    </row>
    <row r="42" spans="1:10">
      <c r="A42" s="52" t="s">
        <v>2014</v>
      </c>
      <c r="B42" s="549">
        <v>782</v>
      </c>
      <c r="C42" s="429">
        <v>732</v>
      </c>
      <c r="D42" s="550">
        <v>50</v>
      </c>
      <c r="E42" s="551">
        <v>51</v>
      </c>
      <c r="F42" s="52" t="s">
        <v>2015</v>
      </c>
      <c r="G42" s="549">
        <v>16</v>
      </c>
      <c r="H42" s="429">
        <v>15</v>
      </c>
      <c r="I42" s="550">
        <v>1</v>
      </c>
      <c r="J42" s="429">
        <v>1</v>
      </c>
    </row>
    <row r="43" spans="1:10">
      <c r="A43" s="52" t="s">
        <v>2016</v>
      </c>
      <c r="B43" s="549">
        <v>278</v>
      </c>
      <c r="C43" s="429">
        <v>277</v>
      </c>
      <c r="D43" s="550">
        <v>1</v>
      </c>
      <c r="E43" s="551">
        <v>1</v>
      </c>
      <c r="F43" s="52" t="s">
        <v>2017</v>
      </c>
      <c r="G43" s="549">
        <v>14</v>
      </c>
      <c r="H43" s="429">
        <v>10</v>
      </c>
      <c r="I43" s="550">
        <v>4</v>
      </c>
      <c r="J43" s="429">
        <v>4</v>
      </c>
    </row>
    <row r="44" spans="1:10">
      <c r="A44" s="52" t="s">
        <v>2018</v>
      </c>
      <c r="B44" s="549">
        <v>72</v>
      </c>
      <c r="C44" s="429">
        <v>71</v>
      </c>
      <c r="D44" s="550">
        <v>1</v>
      </c>
      <c r="E44" s="551">
        <v>1</v>
      </c>
      <c r="F44" s="52" t="s">
        <v>2019</v>
      </c>
      <c r="G44" s="549">
        <v>26</v>
      </c>
      <c r="H44" s="429">
        <v>21</v>
      </c>
      <c r="I44" s="550">
        <v>5</v>
      </c>
      <c r="J44" s="429">
        <v>5</v>
      </c>
    </row>
    <row r="45" spans="1:10">
      <c r="A45" s="52" t="s">
        <v>2020</v>
      </c>
      <c r="B45" s="549">
        <v>83</v>
      </c>
      <c r="C45" s="429">
        <v>82</v>
      </c>
      <c r="D45" s="550">
        <v>1</v>
      </c>
      <c r="E45" s="551">
        <v>1</v>
      </c>
      <c r="F45" s="52" t="s">
        <v>2021</v>
      </c>
      <c r="G45" s="549">
        <v>19</v>
      </c>
      <c r="H45" s="429">
        <v>18</v>
      </c>
      <c r="I45" s="550">
        <v>1</v>
      </c>
      <c r="J45" s="429">
        <v>1</v>
      </c>
    </row>
    <row r="46" spans="1:10">
      <c r="A46" s="52" t="s">
        <v>2022</v>
      </c>
      <c r="B46" s="549">
        <v>8</v>
      </c>
      <c r="C46" s="429">
        <v>8</v>
      </c>
      <c r="D46" s="550" t="s">
        <v>1470</v>
      </c>
      <c r="E46" s="551" t="s">
        <v>1470</v>
      </c>
      <c r="F46" s="52" t="s">
        <v>2023</v>
      </c>
      <c r="G46" s="549">
        <v>24</v>
      </c>
      <c r="H46" s="429">
        <v>23</v>
      </c>
      <c r="I46" s="550">
        <v>1</v>
      </c>
      <c r="J46" s="429">
        <v>1</v>
      </c>
    </row>
    <row r="47" spans="1:10">
      <c r="A47" s="52" t="s">
        <v>2024</v>
      </c>
      <c r="B47" s="549">
        <v>15</v>
      </c>
      <c r="C47" s="429">
        <v>15</v>
      </c>
      <c r="D47" s="550" t="s">
        <v>1470</v>
      </c>
      <c r="E47" s="551" t="s">
        <v>1470</v>
      </c>
      <c r="F47" s="52" t="s">
        <v>2025</v>
      </c>
      <c r="G47" s="549">
        <v>14</v>
      </c>
      <c r="H47" s="429">
        <v>4</v>
      </c>
      <c r="I47" s="550">
        <v>10</v>
      </c>
      <c r="J47" s="429">
        <v>10</v>
      </c>
    </row>
    <row r="48" spans="1:10">
      <c r="A48" s="52" t="s">
        <v>2026</v>
      </c>
      <c r="B48" s="549">
        <v>1</v>
      </c>
      <c r="C48" s="429">
        <v>1</v>
      </c>
      <c r="D48" s="550" t="s">
        <v>1470</v>
      </c>
      <c r="E48" s="551" t="s">
        <v>1470</v>
      </c>
      <c r="F48" s="52" t="s">
        <v>2027</v>
      </c>
      <c r="G48" s="549">
        <v>21</v>
      </c>
      <c r="H48" s="429">
        <v>11</v>
      </c>
      <c r="I48" s="550">
        <v>10</v>
      </c>
      <c r="J48" s="429">
        <v>10</v>
      </c>
    </row>
    <row r="49" spans="1:10">
      <c r="A49" s="52" t="s">
        <v>2028</v>
      </c>
      <c r="B49" s="549">
        <v>4</v>
      </c>
      <c r="C49" s="429">
        <v>4</v>
      </c>
      <c r="D49" s="550" t="s">
        <v>1470</v>
      </c>
      <c r="E49" s="551" t="s">
        <v>1470</v>
      </c>
      <c r="F49" s="52" t="s">
        <v>2029</v>
      </c>
      <c r="G49" s="549">
        <v>15</v>
      </c>
      <c r="H49" s="429">
        <v>15</v>
      </c>
      <c r="I49" s="550" t="s">
        <v>1470</v>
      </c>
      <c r="J49" s="429" t="s">
        <v>1470</v>
      </c>
    </row>
    <row r="50" spans="1:10">
      <c r="A50" s="52" t="s">
        <v>2030</v>
      </c>
      <c r="B50" s="549">
        <v>1</v>
      </c>
      <c r="C50" s="429">
        <v>1</v>
      </c>
      <c r="D50" s="550" t="s">
        <v>1470</v>
      </c>
      <c r="E50" s="551" t="s">
        <v>1470</v>
      </c>
      <c r="F50" s="383" t="s">
        <v>1968</v>
      </c>
      <c r="G50" s="549">
        <v>83</v>
      </c>
      <c r="H50" s="429">
        <v>77</v>
      </c>
      <c r="I50" s="550">
        <v>6</v>
      </c>
      <c r="J50" s="429">
        <v>6</v>
      </c>
    </row>
    <row r="51" spans="1:10">
      <c r="A51" s="52" t="s">
        <v>2031</v>
      </c>
      <c r="B51" s="549">
        <v>12</v>
      </c>
      <c r="C51" s="429">
        <v>12</v>
      </c>
      <c r="D51" s="550" t="s">
        <v>1470</v>
      </c>
      <c r="E51" s="551" t="s">
        <v>1470</v>
      </c>
      <c r="F51" s="52" t="s">
        <v>2032</v>
      </c>
      <c r="G51" s="549">
        <v>148</v>
      </c>
      <c r="H51" s="429">
        <v>126</v>
      </c>
      <c r="I51" s="550">
        <v>22</v>
      </c>
      <c r="J51" s="429">
        <v>22</v>
      </c>
    </row>
    <row r="52" spans="1:10">
      <c r="A52" s="52" t="s">
        <v>2033</v>
      </c>
      <c r="B52" s="549">
        <v>6</v>
      </c>
      <c r="C52" s="429">
        <v>5</v>
      </c>
      <c r="D52" s="550">
        <v>1</v>
      </c>
      <c r="E52" s="551">
        <v>1</v>
      </c>
      <c r="F52" s="52" t="s">
        <v>2034</v>
      </c>
      <c r="G52" s="549">
        <v>62</v>
      </c>
      <c r="H52" s="429">
        <v>49</v>
      </c>
      <c r="I52" s="550">
        <v>13</v>
      </c>
      <c r="J52" s="429">
        <v>13</v>
      </c>
    </row>
    <row r="53" spans="1:10">
      <c r="B53" s="552"/>
      <c r="D53" s="553"/>
      <c r="E53" s="548"/>
      <c r="F53" s="52" t="s">
        <v>2035</v>
      </c>
      <c r="G53" s="549">
        <v>45</v>
      </c>
      <c r="H53" s="429">
        <v>39</v>
      </c>
      <c r="I53" s="550">
        <v>6</v>
      </c>
      <c r="J53" s="429">
        <v>6</v>
      </c>
    </row>
    <row r="54" spans="1:10">
      <c r="A54" s="52" t="s">
        <v>2036</v>
      </c>
      <c r="B54" s="549">
        <v>3213</v>
      </c>
      <c r="C54" s="429">
        <v>2690</v>
      </c>
      <c r="D54" s="550">
        <v>523</v>
      </c>
      <c r="E54" s="551">
        <v>530</v>
      </c>
      <c r="F54" s="383" t="s">
        <v>1968</v>
      </c>
      <c r="G54" s="549">
        <v>41</v>
      </c>
      <c r="H54" s="429">
        <v>38</v>
      </c>
      <c r="I54" s="550">
        <v>3</v>
      </c>
      <c r="J54" s="429">
        <v>3</v>
      </c>
    </row>
    <row r="55" spans="1:10">
      <c r="A55" s="52" t="s">
        <v>2037</v>
      </c>
      <c r="B55" s="549">
        <v>10</v>
      </c>
      <c r="C55" s="429">
        <v>9</v>
      </c>
      <c r="D55" s="550">
        <v>1</v>
      </c>
      <c r="E55" s="551">
        <v>2</v>
      </c>
      <c r="F55" s="52" t="s">
        <v>2038</v>
      </c>
      <c r="G55" s="549">
        <v>98</v>
      </c>
      <c r="H55" s="429">
        <v>83</v>
      </c>
      <c r="I55" s="550">
        <v>15</v>
      </c>
      <c r="J55" s="429">
        <v>16</v>
      </c>
    </row>
    <row r="56" spans="1:10">
      <c r="A56" s="383" t="s">
        <v>1952</v>
      </c>
      <c r="B56" s="549">
        <v>10</v>
      </c>
      <c r="C56" s="429">
        <v>9</v>
      </c>
      <c r="D56" s="550">
        <v>1</v>
      </c>
      <c r="E56" s="551">
        <v>2</v>
      </c>
      <c r="F56" s="52" t="s">
        <v>2039</v>
      </c>
      <c r="G56" s="549">
        <v>34</v>
      </c>
      <c r="H56" s="429">
        <v>23</v>
      </c>
      <c r="I56" s="550">
        <v>11</v>
      </c>
      <c r="J56" s="429">
        <v>11</v>
      </c>
    </row>
    <row r="57" spans="1:10">
      <c r="A57" s="52" t="s">
        <v>2040</v>
      </c>
      <c r="B57" s="549">
        <v>183</v>
      </c>
      <c r="C57" s="429">
        <v>143</v>
      </c>
      <c r="D57" s="550">
        <v>40</v>
      </c>
      <c r="E57" s="551">
        <v>40</v>
      </c>
      <c r="F57" s="52" t="s">
        <v>2041</v>
      </c>
      <c r="G57" s="549">
        <v>21</v>
      </c>
      <c r="H57" s="429">
        <v>17</v>
      </c>
      <c r="I57" s="550">
        <v>4</v>
      </c>
      <c r="J57" s="429">
        <v>4</v>
      </c>
    </row>
    <row r="58" spans="1:10">
      <c r="A58" s="52" t="s">
        <v>2042</v>
      </c>
      <c r="B58" s="549">
        <v>162</v>
      </c>
      <c r="C58" s="429">
        <v>132</v>
      </c>
      <c r="D58" s="550">
        <v>30</v>
      </c>
      <c r="E58" s="551">
        <v>30</v>
      </c>
      <c r="F58" s="52" t="s">
        <v>2043</v>
      </c>
      <c r="G58" s="549">
        <v>13</v>
      </c>
      <c r="H58" s="429">
        <v>13</v>
      </c>
      <c r="I58" s="550" t="s">
        <v>1470</v>
      </c>
      <c r="J58" s="429" t="s">
        <v>1470</v>
      </c>
    </row>
    <row r="59" spans="1:10">
      <c r="A59" s="52" t="s">
        <v>2044</v>
      </c>
      <c r="B59" s="549">
        <v>15</v>
      </c>
      <c r="C59" s="429">
        <v>13</v>
      </c>
      <c r="D59" s="550">
        <v>2</v>
      </c>
      <c r="E59" s="551">
        <v>2</v>
      </c>
      <c r="F59" s="383" t="s">
        <v>1968</v>
      </c>
      <c r="G59" s="549">
        <v>30</v>
      </c>
      <c r="H59" s="429">
        <v>30</v>
      </c>
      <c r="I59" s="550" t="s">
        <v>1470</v>
      </c>
      <c r="J59" s="429">
        <v>1</v>
      </c>
    </row>
    <row r="60" spans="1:10">
      <c r="A60" s="52" t="s">
        <v>2045</v>
      </c>
      <c r="B60" s="549">
        <v>16</v>
      </c>
      <c r="C60" s="429">
        <v>16</v>
      </c>
      <c r="D60" s="550" t="s">
        <v>1470</v>
      </c>
      <c r="E60" s="551" t="s">
        <v>1470</v>
      </c>
      <c r="F60" s="52" t="s">
        <v>2046</v>
      </c>
      <c r="G60" s="549">
        <v>135</v>
      </c>
      <c r="H60" s="429">
        <v>123</v>
      </c>
      <c r="I60" s="550">
        <v>12</v>
      </c>
      <c r="J60" s="429">
        <v>12</v>
      </c>
    </row>
    <row r="61" spans="1:10">
      <c r="A61" s="52" t="s">
        <v>2047</v>
      </c>
      <c r="B61" s="549">
        <v>27</v>
      </c>
      <c r="C61" s="429">
        <v>26</v>
      </c>
      <c r="D61" s="550">
        <v>1</v>
      </c>
      <c r="E61" s="551">
        <v>1</v>
      </c>
      <c r="F61" s="52" t="s">
        <v>2048</v>
      </c>
      <c r="G61" s="549">
        <v>55</v>
      </c>
      <c r="H61" s="429">
        <v>49</v>
      </c>
      <c r="I61" s="550">
        <v>6</v>
      </c>
      <c r="J61" s="429">
        <v>6</v>
      </c>
    </row>
    <row r="62" spans="1:10">
      <c r="A62" s="52" t="s">
        <v>2049</v>
      </c>
      <c r="B62" s="549">
        <v>14</v>
      </c>
      <c r="C62" s="429">
        <v>10</v>
      </c>
      <c r="D62" s="550">
        <v>4</v>
      </c>
      <c r="E62" s="551">
        <v>4</v>
      </c>
      <c r="F62" s="52" t="s">
        <v>2050</v>
      </c>
      <c r="G62" s="549">
        <v>14</v>
      </c>
      <c r="H62" s="429">
        <v>9</v>
      </c>
      <c r="I62" s="550">
        <v>5</v>
      </c>
      <c r="J62" s="429">
        <v>5</v>
      </c>
    </row>
    <row r="63" spans="1:10">
      <c r="A63" s="52" t="s">
        <v>2051</v>
      </c>
      <c r="B63" s="549">
        <v>11</v>
      </c>
      <c r="C63" s="429">
        <v>9</v>
      </c>
      <c r="D63" s="550">
        <v>2</v>
      </c>
      <c r="E63" s="551">
        <v>2</v>
      </c>
      <c r="F63" s="52" t="s">
        <v>2052</v>
      </c>
      <c r="G63" s="549">
        <v>19</v>
      </c>
      <c r="H63" s="429">
        <v>19</v>
      </c>
      <c r="I63" s="550" t="s">
        <v>1470</v>
      </c>
      <c r="J63" s="429" t="s">
        <v>1470</v>
      </c>
    </row>
    <row r="64" spans="1:10">
      <c r="A64" s="52" t="s">
        <v>2053</v>
      </c>
      <c r="B64" s="549">
        <v>10</v>
      </c>
      <c r="C64" s="429">
        <v>4</v>
      </c>
      <c r="D64" s="550">
        <v>6</v>
      </c>
      <c r="E64" s="551">
        <v>6</v>
      </c>
      <c r="F64" s="52" t="s">
        <v>2054</v>
      </c>
      <c r="G64" s="549">
        <v>11</v>
      </c>
      <c r="H64" s="429">
        <v>11</v>
      </c>
      <c r="I64" s="550" t="s">
        <v>1470</v>
      </c>
      <c r="J64" s="429" t="s">
        <v>1470</v>
      </c>
    </row>
    <row r="65" spans="1:10">
      <c r="A65" s="52" t="s">
        <v>2055</v>
      </c>
      <c r="B65" s="549">
        <v>12</v>
      </c>
      <c r="C65" s="429">
        <v>10</v>
      </c>
      <c r="D65" s="550">
        <v>2</v>
      </c>
      <c r="E65" s="551">
        <v>2</v>
      </c>
      <c r="F65" s="383" t="s">
        <v>1968</v>
      </c>
      <c r="G65" s="549">
        <v>36</v>
      </c>
      <c r="H65" s="429">
        <v>35</v>
      </c>
      <c r="I65" s="550">
        <v>1</v>
      </c>
      <c r="J65" s="429">
        <v>1</v>
      </c>
    </row>
    <row r="66" spans="1:10">
      <c r="A66" s="383" t="s">
        <v>1987</v>
      </c>
      <c r="B66" s="549">
        <v>57</v>
      </c>
      <c r="C66" s="429">
        <v>44</v>
      </c>
      <c r="D66" s="550">
        <v>13</v>
      </c>
      <c r="E66" s="551">
        <v>13</v>
      </c>
      <c r="F66" s="52" t="s">
        <v>2056</v>
      </c>
      <c r="G66" s="549">
        <v>116</v>
      </c>
      <c r="H66" s="429">
        <v>104</v>
      </c>
      <c r="I66" s="550">
        <v>12</v>
      </c>
      <c r="J66" s="429">
        <v>12</v>
      </c>
    </row>
    <row r="67" spans="1:10">
      <c r="A67" s="383" t="s">
        <v>1952</v>
      </c>
      <c r="B67" s="549">
        <v>21</v>
      </c>
      <c r="C67" s="429">
        <v>11</v>
      </c>
      <c r="D67" s="550">
        <v>10</v>
      </c>
      <c r="E67" s="551">
        <v>10</v>
      </c>
      <c r="F67" s="52" t="s">
        <v>2057</v>
      </c>
      <c r="G67" s="549">
        <v>52</v>
      </c>
      <c r="H67" s="429">
        <v>45</v>
      </c>
      <c r="I67" s="550">
        <v>7</v>
      </c>
      <c r="J67" s="429">
        <v>7</v>
      </c>
    </row>
    <row r="68" spans="1:10">
      <c r="A68" s="52" t="s">
        <v>2058</v>
      </c>
      <c r="B68" s="549">
        <v>40</v>
      </c>
      <c r="C68" s="429">
        <v>22</v>
      </c>
      <c r="D68" s="550">
        <v>18</v>
      </c>
      <c r="E68" s="551">
        <v>18</v>
      </c>
      <c r="F68" s="52" t="s">
        <v>2059</v>
      </c>
      <c r="G68" s="549">
        <v>16</v>
      </c>
      <c r="H68" s="429">
        <v>15</v>
      </c>
      <c r="I68" s="550">
        <v>1</v>
      </c>
      <c r="J68" s="429">
        <v>1</v>
      </c>
    </row>
    <row r="69" spans="1:10">
      <c r="A69" s="52" t="s">
        <v>2060</v>
      </c>
      <c r="B69" s="549">
        <v>16</v>
      </c>
      <c r="C69" s="429">
        <v>9</v>
      </c>
      <c r="D69" s="550">
        <v>7</v>
      </c>
      <c r="E69" s="551">
        <v>7</v>
      </c>
      <c r="F69" s="52" t="s">
        <v>2061</v>
      </c>
      <c r="G69" s="549">
        <v>12</v>
      </c>
      <c r="H69" s="429">
        <v>9</v>
      </c>
      <c r="I69" s="550">
        <v>3</v>
      </c>
      <c r="J69" s="429">
        <v>3</v>
      </c>
    </row>
    <row r="70" spans="1:10">
      <c r="A70" s="52" t="s">
        <v>2062</v>
      </c>
      <c r="B70" s="549">
        <v>11</v>
      </c>
      <c r="C70" s="429">
        <v>8</v>
      </c>
      <c r="D70" s="550">
        <v>3</v>
      </c>
      <c r="E70" s="551">
        <v>3</v>
      </c>
      <c r="F70" s="383" t="s">
        <v>1968</v>
      </c>
      <c r="G70" s="549">
        <v>36</v>
      </c>
      <c r="H70" s="429">
        <v>35</v>
      </c>
      <c r="I70" s="550">
        <v>1</v>
      </c>
      <c r="J70" s="429">
        <v>1</v>
      </c>
    </row>
    <row r="71" spans="1:10">
      <c r="A71" s="383" t="s">
        <v>1952</v>
      </c>
      <c r="B71" s="549">
        <v>13</v>
      </c>
      <c r="C71" s="429">
        <v>5</v>
      </c>
      <c r="D71" s="550">
        <v>8</v>
      </c>
      <c r="E71" s="551">
        <v>8</v>
      </c>
      <c r="F71" s="52" t="s">
        <v>2063</v>
      </c>
      <c r="G71" s="549">
        <v>232</v>
      </c>
      <c r="H71" s="429">
        <v>198</v>
      </c>
      <c r="I71" s="550">
        <v>34</v>
      </c>
      <c r="J71" s="429">
        <v>35</v>
      </c>
    </row>
    <row r="72" spans="1:10">
      <c r="A72" s="52" t="s">
        <v>2064</v>
      </c>
      <c r="B72" s="549">
        <v>30</v>
      </c>
      <c r="C72" s="429">
        <v>28</v>
      </c>
      <c r="D72" s="550">
        <v>2</v>
      </c>
      <c r="E72" s="551">
        <v>2</v>
      </c>
      <c r="F72" s="52" t="s">
        <v>2065</v>
      </c>
      <c r="G72" s="549">
        <v>133</v>
      </c>
      <c r="H72" s="429">
        <v>105</v>
      </c>
      <c r="I72" s="550">
        <v>28</v>
      </c>
      <c r="J72" s="429">
        <v>28</v>
      </c>
    </row>
    <row r="73" spans="1:10">
      <c r="A73" s="52" t="s">
        <v>2066</v>
      </c>
      <c r="B73" s="549">
        <v>15</v>
      </c>
      <c r="C73" s="429">
        <v>14</v>
      </c>
      <c r="D73" s="550">
        <v>1</v>
      </c>
      <c r="E73" s="551">
        <v>1</v>
      </c>
      <c r="F73" s="52" t="s">
        <v>2067</v>
      </c>
      <c r="G73" s="549">
        <v>30</v>
      </c>
      <c r="H73" s="429">
        <v>27</v>
      </c>
      <c r="I73" s="550">
        <v>3</v>
      </c>
      <c r="J73" s="429">
        <v>3</v>
      </c>
    </row>
    <row r="74" spans="1:10">
      <c r="A74" s="383" t="s">
        <v>1952</v>
      </c>
      <c r="B74" s="549">
        <v>15</v>
      </c>
      <c r="C74" s="429">
        <v>14</v>
      </c>
      <c r="D74" s="550">
        <v>1</v>
      </c>
      <c r="E74" s="551">
        <v>1</v>
      </c>
      <c r="F74" s="52" t="s">
        <v>2068</v>
      </c>
      <c r="G74" s="549">
        <v>30</v>
      </c>
      <c r="H74" s="429">
        <v>28</v>
      </c>
      <c r="I74" s="550">
        <v>2</v>
      </c>
      <c r="J74" s="429">
        <v>2</v>
      </c>
    </row>
    <row r="75" spans="1:10">
      <c r="A75" s="52" t="s">
        <v>2069</v>
      </c>
      <c r="B75" s="549">
        <v>17</v>
      </c>
      <c r="C75" s="429">
        <v>17</v>
      </c>
      <c r="D75" s="550" t="s">
        <v>1470</v>
      </c>
      <c r="E75" s="551" t="s">
        <v>1470</v>
      </c>
      <c r="F75" s="383" t="s">
        <v>1968</v>
      </c>
      <c r="G75" s="549">
        <v>39</v>
      </c>
      <c r="H75" s="429">
        <v>38</v>
      </c>
      <c r="I75" s="550">
        <v>1</v>
      </c>
      <c r="J75" s="429">
        <v>2</v>
      </c>
    </row>
    <row r="76" spans="1:10">
      <c r="A76" s="383" t="s">
        <v>1952</v>
      </c>
      <c r="B76" s="549">
        <v>17</v>
      </c>
      <c r="C76" s="429">
        <v>17</v>
      </c>
      <c r="D76" s="550" t="s">
        <v>1470</v>
      </c>
      <c r="E76" s="551" t="s">
        <v>1470</v>
      </c>
      <c r="F76" s="52" t="s">
        <v>2070</v>
      </c>
      <c r="G76" s="549">
        <v>14</v>
      </c>
      <c r="H76" s="429">
        <v>13</v>
      </c>
      <c r="I76" s="550">
        <v>1</v>
      </c>
      <c r="J76" s="429">
        <v>1</v>
      </c>
    </row>
    <row r="77" spans="1:10">
      <c r="A77" s="52" t="s">
        <v>2071</v>
      </c>
      <c r="B77" s="549">
        <v>19</v>
      </c>
      <c r="C77" s="429">
        <v>9</v>
      </c>
      <c r="D77" s="550">
        <v>10</v>
      </c>
      <c r="E77" s="551">
        <v>10</v>
      </c>
      <c r="F77" s="383" t="s">
        <v>1968</v>
      </c>
      <c r="G77" s="549">
        <v>14</v>
      </c>
      <c r="H77" s="429">
        <v>13</v>
      </c>
      <c r="I77" s="550">
        <v>1</v>
      </c>
      <c r="J77" s="429">
        <v>1</v>
      </c>
    </row>
    <row r="78" spans="1:10">
      <c r="A78" s="52" t="s">
        <v>2072</v>
      </c>
      <c r="B78" s="549">
        <v>15</v>
      </c>
      <c r="C78" s="429">
        <v>7</v>
      </c>
      <c r="D78" s="550">
        <v>8</v>
      </c>
      <c r="E78" s="551">
        <v>8</v>
      </c>
      <c r="G78" s="549"/>
      <c r="H78" s="429"/>
      <c r="I78" s="550"/>
      <c r="J78" s="429"/>
    </row>
    <row r="79" spans="1:10">
      <c r="A79" s="383" t="s">
        <v>1952</v>
      </c>
      <c r="B79" s="549">
        <v>4</v>
      </c>
      <c r="C79" s="429">
        <v>2</v>
      </c>
      <c r="D79" s="550">
        <v>2</v>
      </c>
      <c r="E79" s="551">
        <v>2</v>
      </c>
      <c r="F79" s="383" t="s">
        <v>2073</v>
      </c>
      <c r="G79" s="549">
        <v>94</v>
      </c>
      <c r="H79" s="429">
        <v>71</v>
      </c>
      <c r="I79" s="550">
        <v>23</v>
      </c>
      <c r="J79" s="429">
        <v>23</v>
      </c>
    </row>
    <row r="80" spans="1:10">
      <c r="A80" s="518"/>
      <c r="B80" s="554"/>
      <c r="C80" s="518"/>
      <c r="D80" s="555"/>
      <c r="E80" s="556"/>
      <c r="F80" s="518"/>
      <c r="G80" s="557"/>
      <c r="H80" s="558"/>
      <c r="I80" s="559"/>
      <c r="J80" s="558"/>
    </row>
    <row r="81" spans="1:1">
      <c r="A81" s="52" t="s">
        <v>2074</v>
      </c>
    </row>
    <row r="82" spans="1:1">
      <c r="A82" s="52" t="s">
        <v>2075</v>
      </c>
    </row>
  </sheetData>
  <mergeCells count="5">
    <mergeCell ref="A4:A5"/>
    <mergeCell ref="B4:E4"/>
    <mergeCell ref="F4:F5"/>
    <mergeCell ref="G4:J4"/>
    <mergeCell ref="A2:J2"/>
  </mergeCells>
  <phoneticPr fontId="3"/>
  <pageMargins left="0.75" right="0.75" top="1" bottom="1" header="0.51200000000000001" footer="0.51200000000000001"/>
  <pageSetup paperSize="9" scale="65"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25F40-184C-4193-A1CD-0E372C96FDA7}">
  <dimension ref="A1:N46"/>
  <sheetViews>
    <sheetView zoomScaleNormal="100" workbookViewId="0">
      <selection sqref="A1:I1"/>
    </sheetView>
  </sheetViews>
  <sheetFormatPr defaultColWidth="9" defaultRowHeight="15" customHeight="1"/>
  <cols>
    <col min="1" max="1" width="7.6328125" style="87" customWidth="1"/>
    <col min="2" max="2" width="5.08984375" style="87" customWidth="1"/>
    <col min="3" max="6" width="11.36328125" style="87" customWidth="1"/>
    <col min="7" max="7" width="10.6328125" style="87" customWidth="1"/>
    <col min="8" max="9" width="11.08984375" style="87" customWidth="1"/>
    <col min="10" max="256" width="9" style="87"/>
    <col min="257" max="257" width="7.6328125" style="87" customWidth="1"/>
    <col min="258" max="258" width="5.08984375" style="87" customWidth="1"/>
    <col min="259" max="262" width="11.36328125" style="87" customWidth="1"/>
    <col min="263" max="263" width="10.6328125" style="87" customWidth="1"/>
    <col min="264" max="265" width="11.08984375" style="87" customWidth="1"/>
    <col min="266" max="512" width="9" style="87"/>
    <col min="513" max="513" width="7.6328125" style="87" customWidth="1"/>
    <col min="514" max="514" width="5.08984375" style="87" customWidth="1"/>
    <col min="515" max="518" width="11.36328125" style="87" customWidth="1"/>
    <col min="519" max="519" width="10.6328125" style="87" customWidth="1"/>
    <col min="520" max="521" width="11.08984375" style="87" customWidth="1"/>
    <col min="522" max="768" width="9" style="87"/>
    <col min="769" max="769" width="7.6328125" style="87" customWidth="1"/>
    <col min="770" max="770" width="5.08984375" style="87" customWidth="1"/>
    <col min="771" max="774" width="11.36328125" style="87" customWidth="1"/>
    <col min="775" max="775" width="10.6328125" style="87" customWidth="1"/>
    <col min="776" max="777" width="11.08984375" style="87" customWidth="1"/>
    <col min="778" max="1024" width="9" style="87"/>
    <col min="1025" max="1025" width="7.6328125" style="87" customWidth="1"/>
    <col min="1026" max="1026" width="5.08984375" style="87" customWidth="1"/>
    <col min="1027" max="1030" width="11.36328125" style="87" customWidth="1"/>
    <col min="1031" max="1031" width="10.6328125" style="87" customWidth="1"/>
    <col min="1032" max="1033" width="11.08984375" style="87" customWidth="1"/>
    <col min="1034" max="1280" width="9" style="87"/>
    <col min="1281" max="1281" width="7.6328125" style="87" customWidth="1"/>
    <col min="1282" max="1282" width="5.08984375" style="87" customWidth="1"/>
    <col min="1283" max="1286" width="11.36328125" style="87" customWidth="1"/>
    <col min="1287" max="1287" width="10.6328125" style="87" customWidth="1"/>
    <col min="1288" max="1289" width="11.08984375" style="87" customWidth="1"/>
    <col min="1290" max="1536" width="9" style="87"/>
    <col min="1537" max="1537" width="7.6328125" style="87" customWidth="1"/>
    <col min="1538" max="1538" width="5.08984375" style="87" customWidth="1"/>
    <col min="1539" max="1542" width="11.36328125" style="87" customWidth="1"/>
    <col min="1543" max="1543" width="10.6328125" style="87" customWidth="1"/>
    <col min="1544" max="1545" width="11.08984375" style="87" customWidth="1"/>
    <col min="1546" max="1792" width="9" style="87"/>
    <col min="1793" max="1793" width="7.6328125" style="87" customWidth="1"/>
    <col min="1794" max="1794" width="5.08984375" style="87" customWidth="1"/>
    <col min="1795" max="1798" width="11.36328125" style="87" customWidth="1"/>
    <col min="1799" max="1799" width="10.6328125" style="87" customWidth="1"/>
    <col min="1800" max="1801" width="11.08984375" style="87" customWidth="1"/>
    <col min="1802" max="2048" width="9" style="87"/>
    <col min="2049" max="2049" width="7.6328125" style="87" customWidth="1"/>
    <col min="2050" max="2050" width="5.08984375" style="87" customWidth="1"/>
    <col min="2051" max="2054" width="11.36328125" style="87" customWidth="1"/>
    <col min="2055" max="2055" width="10.6328125" style="87" customWidth="1"/>
    <col min="2056" max="2057" width="11.08984375" style="87" customWidth="1"/>
    <col min="2058" max="2304" width="9" style="87"/>
    <col min="2305" max="2305" width="7.6328125" style="87" customWidth="1"/>
    <col min="2306" max="2306" width="5.08984375" style="87" customWidth="1"/>
    <col min="2307" max="2310" width="11.36328125" style="87" customWidth="1"/>
    <col min="2311" max="2311" width="10.6328125" style="87" customWidth="1"/>
    <col min="2312" max="2313" width="11.08984375" style="87" customWidth="1"/>
    <col min="2314" max="2560" width="9" style="87"/>
    <col min="2561" max="2561" width="7.6328125" style="87" customWidth="1"/>
    <col min="2562" max="2562" width="5.08984375" style="87" customWidth="1"/>
    <col min="2563" max="2566" width="11.36328125" style="87" customWidth="1"/>
    <col min="2567" max="2567" width="10.6328125" style="87" customWidth="1"/>
    <col min="2568" max="2569" width="11.08984375" style="87" customWidth="1"/>
    <col min="2570" max="2816" width="9" style="87"/>
    <col min="2817" max="2817" width="7.6328125" style="87" customWidth="1"/>
    <col min="2818" max="2818" width="5.08984375" style="87" customWidth="1"/>
    <col min="2819" max="2822" width="11.36328125" style="87" customWidth="1"/>
    <col min="2823" max="2823" width="10.6328125" style="87" customWidth="1"/>
    <col min="2824" max="2825" width="11.08984375" style="87" customWidth="1"/>
    <col min="2826" max="3072" width="9" style="87"/>
    <col min="3073" max="3073" width="7.6328125" style="87" customWidth="1"/>
    <col min="3074" max="3074" width="5.08984375" style="87" customWidth="1"/>
    <col min="3075" max="3078" width="11.36328125" style="87" customWidth="1"/>
    <col min="3079" max="3079" width="10.6328125" style="87" customWidth="1"/>
    <col min="3080" max="3081" width="11.08984375" style="87" customWidth="1"/>
    <col min="3082" max="3328" width="9" style="87"/>
    <col min="3329" max="3329" width="7.6328125" style="87" customWidth="1"/>
    <col min="3330" max="3330" width="5.08984375" style="87" customWidth="1"/>
    <col min="3331" max="3334" width="11.36328125" style="87" customWidth="1"/>
    <col min="3335" max="3335" width="10.6328125" style="87" customWidth="1"/>
    <col min="3336" max="3337" width="11.08984375" style="87" customWidth="1"/>
    <col min="3338" max="3584" width="9" style="87"/>
    <col min="3585" max="3585" width="7.6328125" style="87" customWidth="1"/>
    <col min="3586" max="3586" width="5.08984375" style="87" customWidth="1"/>
    <col min="3587" max="3590" width="11.36328125" style="87" customWidth="1"/>
    <col min="3591" max="3591" width="10.6328125" style="87" customWidth="1"/>
    <col min="3592" max="3593" width="11.08984375" style="87" customWidth="1"/>
    <col min="3594" max="3840" width="9" style="87"/>
    <col min="3841" max="3841" width="7.6328125" style="87" customWidth="1"/>
    <col min="3842" max="3842" width="5.08984375" style="87" customWidth="1"/>
    <col min="3843" max="3846" width="11.36328125" style="87" customWidth="1"/>
    <col min="3847" max="3847" width="10.6328125" style="87" customWidth="1"/>
    <col min="3848" max="3849" width="11.08984375" style="87" customWidth="1"/>
    <col min="3850" max="4096" width="9" style="87"/>
    <col min="4097" max="4097" width="7.6328125" style="87" customWidth="1"/>
    <col min="4098" max="4098" width="5.08984375" style="87" customWidth="1"/>
    <col min="4099" max="4102" width="11.36328125" style="87" customWidth="1"/>
    <col min="4103" max="4103" width="10.6328125" style="87" customWidth="1"/>
    <col min="4104" max="4105" width="11.08984375" style="87" customWidth="1"/>
    <col min="4106" max="4352" width="9" style="87"/>
    <col min="4353" max="4353" width="7.6328125" style="87" customWidth="1"/>
    <col min="4354" max="4354" width="5.08984375" style="87" customWidth="1"/>
    <col min="4355" max="4358" width="11.36328125" style="87" customWidth="1"/>
    <col min="4359" max="4359" width="10.6328125" style="87" customWidth="1"/>
    <col min="4360" max="4361" width="11.08984375" style="87" customWidth="1"/>
    <col min="4362" max="4608" width="9" style="87"/>
    <col min="4609" max="4609" width="7.6328125" style="87" customWidth="1"/>
    <col min="4610" max="4610" width="5.08984375" style="87" customWidth="1"/>
    <col min="4611" max="4614" width="11.36328125" style="87" customWidth="1"/>
    <col min="4615" max="4615" width="10.6328125" style="87" customWidth="1"/>
    <col min="4616" max="4617" width="11.08984375" style="87" customWidth="1"/>
    <col min="4618" max="4864" width="9" style="87"/>
    <col min="4865" max="4865" width="7.6328125" style="87" customWidth="1"/>
    <col min="4866" max="4866" width="5.08984375" style="87" customWidth="1"/>
    <col min="4867" max="4870" width="11.36328125" style="87" customWidth="1"/>
    <col min="4871" max="4871" width="10.6328125" style="87" customWidth="1"/>
    <col min="4872" max="4873" width="11.08984375" style="87" customWidth="1"/>
    <col min="4874" max="5120" width="9" style="87"/>
    <col min="5121" max="5121" width="7.6328125" style="87" customWidth="1"/>
    <col min="5122" max="5122" width="5.08984375" style="87" customWidth="1"/>
    <col min="5123" max="5126" width="11.36328125" style="87" customWidth="1"/>
    <col min="5127" max="5127" width="10.6328125" style="87" customWidth="1"/>
    <col min="5128" max="5129" width="11.08984375" style="87" customWidth="1"/>
    <col min="5130" max="5376" width="9" style="87"/>
    <col min="5377" max="5377" width="7.6328125" style="87" customWidth="1"/>
    <col min="5378" max="5378" width="5.08984375" style="87" customWidth="1"/>
    <col min="5379" max="5382" width="11.36328125" style="87" customWidth="1"/>
    <col min="5383" max="5383" width="10.6328125" style="87" customWidth="1"/>
    <col min="5384" max="5385" width="11.08984375" style="87" customWidth="1"/>
    <col min="5386" max="5632" width="9" style="87"/>
    <col min="5633" max="5633" width="7.6328125" style="87" customWidth="1"/>
    <col min="5634" max="5634" width="5.08984375" style="87" customWidth="1"/>
    <col min="5635" max="5638" width="11.36328125" style="87" customWidth="1"/>
    <col min="5639" max="5639" width="10.6328125" style="87" customWidth="1"/>
    <col min="5640" max="5641" width="11.08984375" style="87" customWidth="1"/>
    <col min="5642" max="5888" width="9" style="87"/>
    <col min="5889" max="5889" width="7.6328125" style="87" customWidth="1"/>
    <col min="5890" max="5890" width="5.08984375" style="87" customWidth="1"/>
    <col min="5891" max="5894" width="11.36328125" style="87" customWidth="1"/>
    <col min="5895" max="5895" width="10.6328125" style="87" customWidth="1"/>
    <col min="5896" max="5897" width="11.08984375" style="87" customWidth="1"/>
    <col min="5898" max="6144" width="9" style="87"/>
    <col min="6145" max="6145" width="7.6328125" style="87" customWidth="1"/>
    <col min="6146" max="6146" width="5.08984375" style="87" customWidth="1"/>
    <col min="6147" max="6150" width="11.36328125" style="87" customWidth="1"/>
    <col min="6151" max="6151" width="10.6328125" style="87" customWidth="1"/>
    <col min="6152" max="6153" width="11.08984375" style="87" customWidth="1"/>
    <col min="6154" max="6400" width="9" style="87"/>
    <col min="6401" max="6401" width="7.6328125" style="87" customWidth="1"/>
    <col min="6402" max="6402" width="5.08984375" style="87" customWidth="1"/>
    <col min="6403" max="6406" width="11.36328125" style="87" customWidth="1"/>
    <col min="6407" max="6407" width="10.6328125" style="87" customWidth="1"/>
    <col min="6408" max="6409" width="11.08984375" style="87" customWidth="1"/>
    <col min="6410" max="6656" width="9" style="87"/>
    <col min="6657" max="6657" width="7.6328125" style="87" customWidth="1"/>
    <col min="6658" max="6658" width="5.08984375" style="87" customWidth="1"/>
    <col min="6659" max="6662" width="11.36328125" style="87" customWidth="1"/>
    <col min="6663" max="6663" width="10.6328125" style="87" customWidth="1"/>
    <col min="6664" max="6665" width="11.08984375" style="87" customWidth="1"/>
    <col min="6666" max="6912" width="9" style="87"/>
    <col min="6913" max="6913" width="7.6328125" style="87" customWidth="1"/>
    <col min="6914" max="6914" width="5.08984375" style="87" customWidth="1"/>
    <col min="6915" max="6918" width="11.36328125" style="87" customWidth="1"/>
    <col min="6919" max="6919" width="10.6328125" style="87" customWidth="1"/>
    <col min="6920" max="6921" width="11.08984375" style="87" customWidth="1"/>
    <col min="6922" max="7168" width="9" style="87"/>
    <col min="7169" max="7169" width="7.6328125" style="87" customWidth="1"/>
    <col min="7170" max="7170" width="5.08984375" style="87" customWidth="1"/>
    <col min="7171" max="7174" width="11.36328125" style="87" customWidth="1"/>
    <col min="7175" max="7175" width="10.6328125" style="87" customWidth="1"/>
    <col min="7176" max="7177" width="11.08984375" style="87" customWidth="1"/>
    <col min="7178" max="7424" width="9" style="87"/>
    <col min="7425" max="7425" width="7.6328125" style="87" customWidth="1"/>
    <col min="7426" max="7426" width="5.08984375" style="87" customWidth="1"/>
    <col min="7427" max="7430" width="11.36328125" style="87" customWidth="1"/>
    <col min="7431" max="7431" width="10.6328125" style="87" customWidth="1"/>
    <col min="7432" max="7433" width="11.08984375" style="87" customWidth="1"/>
    <col min="7434" max="7680" width="9" style="87"/>
    <col min="7681" max="7681" width="7.6328125" style="87" customWidth="1"/>
    <col min="7682" max="7682" width="5.08984375" style="87" customWidth="1"/>
    <col min="7683" max="7686" width="11.36328125" style="87" customWidth="1"/>
    <col min="7687" max="7687" width="10.6328125" style="87" customWidth="1"/>
    <col min="7688" max="7689" width="11.08984375" style="87" customWidth="1"/>
    <col min="7690" max="7936" width="9" style="87"/>
    <col min="7937" max="7937" width="7.6328125" style="87" customWidth="1"/>
    <col min="7938" max="7938" width="5.08984375" style="87" customWidth="1"/>
    <col min="7939" max="7942" width="11.36328125" style="87" customWidth="1"/>
    <col min="7943" max="7943" width="10.6328125" style="87" customWidth="1"/>
    <col min="7944" max="7945" width="11.08984375" style="87" customWidth="1"/>
    <col min="7946" max="8192" width="9" style="87"/>
    <col min="8193" max="8193" width="7.6328125" style="87" customWidth="1"/>
    <col min="8194" max="8194" width="5.08984375" style="87" customWidth="1"/>
    <col min="8195" max="8198" width="11.36328125" style="87" customWidth="1"/>
    <col min="8199" max="8199" width="10.6328125" style="87" customWidth="1"/>
    <col min="8200" max="8201" width="11.08984375" style="87" customWidth="1"/>
    <col min="8202" max="8448" width="9" style="87"/>
    <col min="8449" max="8449" width="7.6328125" style="87" customWidth="1"/>
    <col min="8450" max="8450" width="5.08984375" style="87" customWidth="1"/>
    <col min="8451" max="8454" width="11.36328125" style="87" customWidth="1"/>
    <col min="8455" max="8455" width="10.6328125" style="87" customWidth="1"/>
    <col min="8456" max="8457" width="11.08984375" style="87" customWidth="1"/>
    <col min="8458" max="8704" width="9" style="87"/>
    <col min="8705" max="8705" width="7.6328125" style="87" customWidth="1"/>
    <col min="8706" max="8706" width="5.08984375" style="87" customWidth="1"/>
    <col min="8707" max="8710" width="11.36328125" style="87" customWidth="1"/>
    <col min="8711" max="8711" width="10.6328125" style="87" customWidth="1"/>
    <col min="8712" max="8713" width="11.08984375" style="87" customWidth="1"/>
    <col min="8714" max="8960" width="9" style="87"/>
    <col min="8961" max="8961" width="7.6328125" style="87" customWidth="1"/>
    <col min="8962" max="8962" width="5.08984375" style="87" customWidth="1"/>
    <col min="8963" max="8966" width="11.36328125" style="87" customWidth="1"/>
    <col min="8967" max="8967" width="10.6328125" style="87" customWidth="1"/>
    <col min="8968" max="8969" width="11.08984375" style="87" customWidth="1"/>
    <col min="8970" max="9216" width="9" style="87"/>
    <col min="9217" max="9217" width="7.6328125" style="87" customWidth="1"/>
    <col min="9218" max="9218" width="5.08984375" style="87" customWidth="1"/>
    <col min="9219" max="9222" width="11.36328125" style="87" customWidth="1"/>
    <col min="9223" max="9223" width="10.6328125" style="87" customWidth="1"/>
    <col min="9224" max="9225" width="11.08984375" style="87" customWidth="1"/>
    <col min="9226" max="9472" width="9" style="87"/>
    <col min="9473" max="9473" width="7.6328125" style="87" customWidth="1"/>
    <col min="9474" max="9474" width="5.08984375" style="87" customWidth="1"/>
    <col min="9475" max="9478" width="11.36328125" style="87" customWidth="1"/>
    <col min="9479" max="9479" width="10.6328125" style="87" customWidth="1"/>
    <col min="9480" max="9481" width="11.08984375" style="87" customWidth="1"/>
    <col min="9482" max="9728" width="9" style="87"/>
    <col min="9729" max="9729" width="7.6328125" style="87" customWidth="1"/>
    <col min="9730" max="9730" width="5.08984375" style="87" customWidth="1"/>
    <col min="9731" max="9734" width="11.36328125" style="87" customWidth="1"/>
    <col min="9735" max="9735" width="10.6328125" style="87" customWidth="1"/>
    <col min="9736" max="9737" width="11.08984375" style="87" customWidth="1"/>
    <col min="9738" max="9984" width="9" style="87"/>
    <col min="9985" max="9985" width="7.6328125" style="87" customWidth="1"/>
    <col min="9986" max="9986" width="5.08984375" style="87" customWidth="1"/>
    <col min="9987" max="9990" width="11.36328125" style="87" customWidth="1"/>
    <col min="9991" max="9991" width="10.6328125" style="87" customWidth="1"/>
    <col min="9992" max="9993" width="11.08984375" style="87" customWidth="1"/>
    <col min="9994" max="10240" width="9" style="87"/>
    <col min="10241" max="10241" width="7.6328125" style="87" customWidth="1"/>
    <col min="10242" max="10242" width="5.08984375" style="87" customWidth="1"/>
    <col min="10243" max="10246" width="11.36328125" style="87" customWidth="1"/>
    <col min="10247" max="10247" width="10.6328125" style="87" customWidth="1"/>
    <col min="10248" max="10249" width="11.08984375" style="87" customWidth="1"/>
    <col min="10250" max="10496" width="9" style="87"/>
    <col min="10497" max="10497" width="7.6328125" style="87" customWidth="1"/>
    <col min="10498" max="10498" width="5.08984375" style="87" customWidth="1"/>
    <col min="10499" max="10502" width="11.36328125" style="87" customWidth="1"/>
    <col min="10503" max="10503" width="10.6328125" style="87" customWidth="1"/>
    <col min="10504" max="10505" width="11.08984375" style="87" customWidth="1"/>
    <col min="10506" max="10752" width="9" style="87"/>
    <col min="10753" max="10753" width="7.6328125" style="87" customWidth="1"/>
    <col min="10754" max="10754" width="5.08984375" style="87" customWidth="1"/>
    <col min="10755" max="10758" width="11.36328125" style="87" customWidth="1"/>
    <col min="10759" max="10759" width="10.6328125" style="87" customWidth="1"/>
    <col min="10760" max="10761" width="11.08984375" style="87" customWidth="1"/>
    <col min="10762" max="11008" width="9" style="87"/>
    <col min="11009" max="11009" width="7.6328125" style="87" customWidth="1"/>
    <col min="11010" max="11010" width="5.08984375" style="87" customWidth="1"/>
    <col min="11011" max="11014" width="11.36328125" style="87" customWidth="1"/>
    <col min="11015" max="11015" width="10.6328125" style="87" customWidth="1"/>
    <col min="11016" max="11017" width="11.08984375" style="87" customWidth="1"/>
    <col min="11018" max="11264" width="9" style="87"/>
    <col min="11265" max="11265" width="7.6328125" style="87" customWidth="1"/>
    <col min="11266" max="11266" width="5.08984375" style="87" customWidth="1"/>
    <col min="11267" max="11270" width="11.36328125" style="87" customWidth="1"/>
    <col min="11271" max="11271" width="10.6328125" style="87" customWidth="1"/>
    <col min="11272" max="11273" width="11.08984375" style="87" customWidth="1"/>
    <col min="11274" max="11520" width="9" style="87"/>
    <col min="11521" max="11521" width="7.6328125" style="87" customWidth="1"/>
    <col min="11522" max="11522" width="5.08984375" style="87" customWidth="1"/>
    <col min="11523" max="11526" width="11.36328125" style="87" customWidth="1"/>
    <col min="11527" max="11527" width="10.6328125" style="87" customWidth="1"/>
    <col min="11528" max="11529" width="11.08984375" style="87" customWidth="1"/>
    <col min="11530" max="11776" width="9" style="87"/>
    <col min="11777" max="11777" width="7.6328125" style="87" customWidth="1"/>
    <col min="11778" max="11778" width="5.08984375" style="87" customWidth="1"/>
    <col min="11779" max="11782" width="11.36328125" style="87" customWidth="1"/>
    <col min="11783" max="11783" width="10.6328125" style="87" customWidth="1"/>
    <col min="11784" max="11785" width="11.08984375" style="87" customWidth="1"/>
    <col min="11786" max="12032" width="9" style="87"/>
    <col min="12033" max="12033" width="7.6328125" style="87" customWidth="1"/>
    <col min="12034" max="12034" width="5.08984375" style="87" customWidth="1"/>
    <col min="12035" max="12038" width="11.36328125" style="87" customWidth="1"/>
    <col min="12039" max="12039" width="10.6328125" style="87" customWidth="1"/>
    <col min="12040" max="12041" width="11.08984375" style="87" customWidth="1"/>
    <col min="12042" max="12288" width="9" style="87"/>
    <col min="12289" max="12289" width="7.6328125" style="87" customWidth="1"/>
    <col min="12290" max="12290" width="5.08984375" style="87" customWidth="1"/>
    <col min="12291" max="12294" width="11.36328125" style="87" customWidth="1"/>
    <col min="12295" max="12295" width="10.6328125" style="87" customWidth="1"/>
    <col min="12296" max="12297" width="11.08984375" style="87" customWidth="1"/>
    <col min="12298" max="12544" width="9" style="87"/>
    <col min="12545" max="12545" width="7.6328125" style="87" customWidth="1"/>
    <col min="12546" max="12546" width="5.08984375" style="87" customWidth="1"/>
    <col min="12547" max="12550" width="11.36328125" style="87" customWidth="1"/>
    <col min="12551" max="12551" width="10.6328125" style="87" customWidth="1"/>
    <col min="12552" max="12553" width="11.08984375" style="87" customWidth="1"/>
    <col min="12554" max="12800" width="9" style="87"/>
    <col min="12801" max="12801" width="7.6328125" style="87" customWidth="1"/>
    <col min="12802" max="12802" width="5.08984375" style="87" customWidth="1"/>
    <col min="12803" max="12806" width="11.36328125" style="87" customWidth="1"/>
    <col min="12807" max="12807" width="10.6328125" style="87" customWidth="1"/>
    <col min="12808" max="12809" width="11.08984375" style="87" customWidth="1"/>
    <col min="12810" max="13056" width="9" style="87"/>
    <col min="13057" max="13057" width="7.6328125" style="87" customWidth="1"/>
    <col min="13058" max="13058" width="5.08984375" style="87" customWidth="1"/>
    <col min="13059" max="13062" width="11.36328125" style="87" customWidth="1"/>
    <col min="13063" max="13063" width="10.6328125" style="87" customWidth="1"/>
    <col min="13064" max="13065" width="11.08984375" style="87" customWidth="1"/>
    <col min="13066" max="13312" width="9" style="87"/>
    <col min="13313" max="13313" width="7.6328125" style="87" customWidth="1"/>
    <col min="13314" max="13314" width="5.08984375" style="87" customWidth="1"/>
    <col min="13315" max="13318" width="11.36328125" style="87" customWidth="1"/>
    <col min="13319" max="13319" width="10.6328125" style="87" customWidth="1"/>
    <col min="13320" max="13321" width="11.08984375" style="87" customWidth="1"/>
    <col min="13322" max="13568" width="9" style="87"/>
    <col min="13569" max="13569" width="7.6328125" style="87" customWidth="1"/>
    <col min="13570" max="13570" width="5.08984375" style="87" customWidth="1"/>
    <col min="13571" max="13574" width="11.36328125" style="87" customWidth="1"/>
    <col min="13575" max="13575" width="10.6328125" style="87" customWidth="1"/>
    <col min="13576" max="13577" width="11.08984375" style="87" customWidth="1"/>
    <col min="13578" max="13824" width="9" style="87"/>
    <col min="13825" max="13825" width="7.6328125" style="87" customWidth="1"/>
    <col min="13826" max="13826" width="5.08984375" style="87" customWidth="1"/>
    <col min="13827" max="13830" width="11.36328125" style="87" customWidth="1"/>
    <col min="13831" max="13831" width="10.6328125" style="87" customWidth="1"/>
    <col min="13832" max="13833" width="11.08984375" style="87" customWidth="1"/>
    <col min="13834" max="14080" width="9" style="87"/>
    <col min="14081" max="14081" width="7.6328125" style="87" customWidth="1"/>
    <col min="14082" max="14082" width="5.08984375" style="87" customWidth="1"/>
    <col min="14083" max="14086" width="11.36328125" style="87" customWidth="1"/>
    <col min="14087" max="14087" width="10.6328125" style="87" customWidth="1"/>
    <col min="14088" max="14089" width="11.08984375" style="87" customWidth="1"/>
    <col min="14090" max="14336" width="9" style="87"/>
    <col min="14337" max="14337" width="7.6328125" style="87" customWidth="1"/>
    <col min="14338" max="14338" width="5.08984375" style="87" customWidth="1"/>
    <col min="14339" max="14342" width="11.36328125" style="87" customWidth="1"/>
    <col min="14343" max="14343" width="10.6328125" style="87" customWidth="1"/>
    <col min="14344" max="14345" width="11.08984375" style="87" customWidth="1"/>
    <col min="14346" max="14592" width="9" style="87"/>
    <col min="14593" max="14593" width="7.6328125" style="87" customWidth="1"/>
    <col min="14594" max="14594" width="5.08984375" style="87" customWidth="1"/>
    <col min="14595" max="14598" width="11.36328125" style="87" customWidth="1"/>
    <col min="14599" max="14599" width="10.6328125" style="87" customWidth="1"/>
    <col min="14600" max="14601" width="11.08984375" style="87" customWidth="1"/>
    <col min="14602" max="14848" width="9" style="87"/>
    <col min="14849" max="14849" width="7.6328125" style="87" customWidth="1"/>
    <col min="14850" max="14850" width="5.08984375" style="87" customWidth="1"/>
    <col min="14851" max="14854" width="11.36328125" style="87" customWidth="1"/>
    <col min="14855" max="14855" width="10.6328125" style="87" customWidth="1"/>
    <col min="14856" max="14857" width="11.08984375" style="87" customWidth="1"/>
    <col min="14858" max="15104" width="9" style="87"/>
    <col min="15105" max="15105" width="7.6328125" style="87" customWidth="1"/>
    <col min="15106" max="15106" width="5.08984375" style="87" customWidth="1"/>
    <col min="15107" max="15110" width="11.36328125" style="87" customWidth="1"/>
    <col min="15111" max="15111" width="10.6328125" style="87" customWidth="1"/>
    <col min="15112" max="15113" width="11.08984375" style="87" customWidth="1"/>
    <col min="15114" max="15360" width="9" style="87"/>
    <col min="15361" max="15361" width="7.6328125" style="87" customWidth="1"/>
    <col min="15362" max="15362" width="5.08984375" style="87" customWidth="1"/>
    <col min="15363" max="15366" width="11.36328125" style="87" customWidth="1"/>
    <col min="15367" max="15367" width="10.6328125" style="87" customWidth="1"/>
    <col min="15368" max="15369" width="11.08984375" style="87" customWidth="1"/>
    <col min="15370" max="15616" width="9" style="87"/>
    <col min="15617" max="15617" width="7.6328125" style="87" customWidth="1"/>
    <col min="15618" max="15618" width="5.08984375" style="87" customWidth="1"/>
    <col min="15619" max="15622" width="11.36328125" style="87" customWidth="1"/>
    <col min="15623" max="15623" width="10.6328125" style="87" customWidth="1"/>
    <col min="15624" max="15625" width="11.08984375" style="87" customWidth="1"/>
    <col min="15626" max="15872" width="9" style="87"/>
    <col min="15873" max="15873" width="7.6328125" style="87" customWidth="1"/>
    <col min="15874" max="15874" width="5.08984375" style="87" customWidth="1"/>
    <col min="15875" max="15878" width="11.36328125" style="87" customWidth="1"/>
    <col min="15879" max="15879" width="10.6328125" style="87" customWidth="1"/>
    <col min="15880" max="15881" width="11.08984375" style="87" customWidth="1"/>
    <col min="15882" max="16128" width="9" style="87"/>
    <col min="16129" max="16129" width="7.6328125" style="87" customWidth="1"/>
    <col min="16130" max="16130" width="5.08984375" style="87" customWidth="1"/>
    <col min="16131" max="16134" width="11.36328125" style="87" customWidth="1"/>
    <col min="16135" max="16135" width="10.6328125" style="87" customWidth="1"/>
    <col min="16136" max="16137" width="11.08984375" style="87" customWidth="1"/>
    <col min="16138" max="16384" width="9" style="87"/>
  </cols>
  <sheetData>
    <row r="1" spans="1:14" ht="24" customHeight="1">
      <c r="A1" s="676" t="s">
        <v>206</v>
      </c>
      <c r="B1" s="676"/>
      <c r="C1" s="676"/>
      <c r="D1" s="676"/>
      <c r="E1" s="676"/>
      <c r="F1" s="676"/>
      <c r="G1" s="676"/>
      <c r="H1" s="676"/>
      <c r="I1" s="676"/>
    </row>
    <row r="2" spans="1:14" ht="15" customHeight="1">
      <c r="A2" s="88"/>
      <c r="B2" s="88"/>
      <c r="C2" s="88"/>
      <c r="D2" s="88"/>
      <c r="E2" s="88"/>
      <c r="F2" s="88"/>
      <c r="G2" s="88"/>
      <c r="H2" s="88"/>
      <c r="I2" s="88"/>
    </row>
    <row r="3" spans="1:14" ht="15" customHeight="1">
      <c r="A3" s="689" t="s">
        <v>207</v>
      </c>
      <c r="B3" s="689"/>
      <c r="C3" s="689"/>
      <c r="D3" s="689"/>
      <c r="E3" s="689"/>
      <c r="F3" s="689"/>
      <c r="G3" s="689"/>
      <c r="H3" s="689"/>
      <c r="I3" s="689"/>
    </row>
    <row r="4" spans="1:14" ht="15" customHeight="1">
      <c r="A4" s="689"/>
      <c r="B4" s="689"/>
      <c r="C4" s="689"/>
      <c r="D4" s="689"/>
      <c r="E4" s="689"/>
      <c r="F4" s="689"/>
      <c r="G4" s="689"/>
      <c r="H4" s="689"/>
      <c r="I4" s="689"/>
    </row>
    <row r="5" spans="1:14" ht="15" customHeight="1">
      <c r="A5" s="88"/>
      <c r="B5" s="88"/>
      <c r="C5" s="88"/>
      <c r="D5" s="88"/>
      <c r="E5" s="88"/>
      <c r="F5" s="88"/>
      <c r="G5" s="88"/>
      <c r="H5" s="88"/>
      <c r="I5" s="88"/>
    </row>
    <row r="6" spans="1:14" ht="15" customHeight="1">
      <c r="A6" s="690" t="s">
        <v>208</v>
      </c>
      <c r="B6" s="690"/>
      <c r="C6" s="690"/>
      <c r="D6" s="690"/>
      <c r="E6" s="690"/>
      <c r="F6" s="690"/>
      <c r="G6" s="690"/>
      <c r="H6" s="690"/>
      <c r="I6" s="690"/>
    </row>
    <row r="7" spans="1:14" ht="15" customHeight="1">
      <c r="A7" s="691" t="s">
        <v>209</v>
      </c>
      <c r="B7" s="692"/>
      <c r="C7" s="695" t="s">
        <v>89</v>
      </c>
      <c r="D7" s="697" t="s">
        <v>159</v>
      </c>
      <c r="E7" s="697"/>
      <c r="F7" s="697"/>
      <c r="G7" s="697" t="s">
        <v>210</v>
      </c>
      <c r="H7" s="697"/>
      <c r="I7" s="698"/>
    </row>
    <row r="8" spans="1:14" ht="15" customHeight="1">
      <c r="A8" s="693"/>
      <c r="B8" s="694"/>
      <c r="C8" s="696"/>
      <c r="D8" s="89" t="s">
        <v>94</v>
      </c>
      <c r="E8" s="90" t="s">
        <v>95</v>
      </c>
      <c r="F8" s="90" t="s">
        <v>96</v>
      </c>
      <c r="G8" s="89" t="s">
        <v>94</v>
      </c>
      <c r="H8" s="90" t="s">
        <v>95</v>
      </c>
      <c r="I8" s="91" t="s">
        <v>96</v>
      </c>
    </row>
    <row r="9" spans="1:14" ht="9" customHeight="1">
      <c r="A9" s="88"/>
      <c r="B9" s="92"/>
      <c r="C9" s="88"/>
      <c r="D9" s="88"/>
      <c r="E9" s="88"/>
      <c r="F9" s="88"/>
      <c r="G9" s="88"/>
      <c r="H9" s="88"/>
      <c r="I9" s="88"/>
    </row>
    <row r="10" spans="1:14" ht="15" customHeight="1">
      <c r="A10" s="93" t="s">
        <v>211</v>
      </c>
      <c r="B10" s="93" t="s">
        <v>212</v>
      </c>
      <c r="C10" s="94">
        <v>278498</v>
      </c>
      <c r="D10" s="95">
        <v>670980</v>
      </c>
      <c r="E10" s="95">
        <v>315995</v>
      </c>
      <c r="F10" s="95">
        <v>354985</v>
      </c>
      <c r="G10" s="96">
        <v>801</v>
      </c>
      <c r="H10" s="96">
        <v>110</v>
      </c>
      <c r="I10" s="96">
        <v>691</v>
      </c>
      <c r="K10" s="97"/>
      <c r="L10" s="97"/>
      <c r="M10" s="97"/>
    </row>
    <row r="11" spans="1:14" ht="15" customHeight="1">
      <c r="A11" s="88"/>
      <c r="B11" s="93" t="s">
        <v>213</v>
      </c>
      <c r="C11" s="94">
        <v>283408</v>
      </c>
      <c r="D11" s="95">
        <v>679618</v>
      </c>
      <c r="E11" s="95">
        <v>319703</v>
      </c>
      <c r="F11" s="95">
        <v>359915</v>
      </c>
      <c r="G11" s="95">
        <v>8638</v>
      </c>
      <c r="H11" s="95">
        <v>3708</v>
      </c>
      <c r="I11" s="95">
        <v>4930</v>
      </c>
      <c r="K11" s="97"/>
      <c r="L11" s="97"/>
      <c r="M11" s="97"/>
    </row>
    <row r="12" spans="1:14" ht="15" customHeight="1">
      <c r="A12" s="88"/>
      <c r="B12" s="98" t="s">
        <v>214</v>
      </c>
      <c r="C12" s="94">
        <v>302413</v>
      </c>
      <c r="D12" s="95">
        <v>734474</v>
      </c>
      <c r="E12" s="95">
        <v>344291</v>
      </c>
      <c r="F12" s="95">
        <v>390183</v>
      </c>
      <c r="G12" s="95">
        <v>54856</v>
      </c>
      <c r="H12" s="95">
        <v>24588</v>
      </c>
      <c r="I12" s="95">
        <v>30268</v>
      </c>
      <c r="K12" s="97"/>
      <c r="L12" s="97"/>
      <c r="M12" s="97"/>
    </row>
    <row r="13" spans="1:14" ht="15" customHeight="1">
      <c r="A13" s="88"/>
      <c r="B13" s="98" t="s">
        <v>215</v>
      </c>
      <c r="C13" s="94">
        <v>305929</v>
      </c>
      <c r="D13" s="96">
        <v>736010</v>
      </c>
      <c r="E13" s="96">
        <v>345013</v>
      </c>
      <c r="F13" s="96">
        <v>390997</v>
      </c>
      <c r="G13" s="96">
        <v>1536</v>
      </c>
      <c r="H13" s="96">
        <v>722</v>
      </c>
      <c r="I13" s="96">
        <v>814</v>
      </c>
      <c r="K13" s="97"/>
      <c r="L13" s="97"/>
      <c r="M13" s="97"/>
    </row>
    <row r="14" spans="1:14" s="103" customFormat="1" ht="15" customHeight="1">
      <c r="A14" s="99"/>
      <c r="B14" s="100" t="s">
        <v>216</v>
      </c>
      <c r="C14" s="101">
        <v>308985</v>
      </c>
      <c r="D14" s="101">
        <v>737689</v>
      </c>
      <c r="E14" s="101">
        <v>345601</v>
      </c>
      <c r="F14" s="101">
        <v>392088</v>
      </c>
      <c r="G14" s="102">
        <v>1679</v>
      </c>
      <c r="H14" s="102">
        <v>588</v>
      </c>
      <c r="I14" s="102">
        <v>1091</v>
      </c>
      <c r="K14" s="97"/>
      <c r="L14" s="97"/>
      <c r="M14" s="97"/>
    </row>
    <row r="15" spans="1:14" ht="10.5" customHeight="1">
      <c r="A15" s="88"/>
      <c r="B15" s="104"/>
      <c r="C15" s="95"/>
      <c r="D15" s="95"/>
      <c r="E15" s="95"/>
      <c r="F15" s="95"/>
      <c r="G15" s="95"/>
      <c r="H15" s="95"/>
      <c r="I15" s="95"/>
    </row>
    <row r="16" spans="1:14" ht="15" customHeight="1">
      <c r="A16" s="93" t="s">
        <v>217</v>
      </c>
      <c r="B16" s="105" t="s">
        <v>218</v>
      </c>
      <c r="C16" s="106">
        <v>306234</v>
      </c>
      <c r="D16" s="106">
        <v>736545</v>
      </c>
      <c r="E16" s="106">
        <v>345287</v>
      </c>
      <c r="F16" s="106">
        <v>391258</v>
      </c>
      <c r="G16" s="107">
        <v>1536</v>
      </c>
      <c r="H16" s="107">
        <v>717</v>
      </c>
      <c r="I16" s="107">
        <v>819</v>
      </c>
      <c r="J16" s="108"/>
      <c r="K16" s="109"/>
      <c r="L16" s="109"/>
      <c r="M16" s="109"/>
      <c r="N16" s="109"/>
    </row>
    <row r="17" spans="1:14" ht="15" customHeight="1">
      <c r="A17" s="110"/>
      <c r="B17" s="105" t="s">
        <v>219</v>
      </c>
      <c r="C17" s="106">
        <v>306272</v>
      </c>
      <c r="D17" s="106">
        <v>736638</v>
      </c>
      <c r="E17" s="106">
        <v>345320</v>
      </c>
      <c r="F17" s="106">
        <v>391318</v>
      </c>
      <c r="G17" s="107">
        <v>1852</v>
      </c>
      <c r="H17" s="107">
        <v>861</v>
      </c>
      <c r="I17" s="107">
        <v>991</v>
      </c>
      <c r="J17" s="111"/>
      <c r="K17" s="112"/>
      <c r="L17" s="112"/>
      <c r="M17" s="112"/>
      <c r="N17" s="112"/>
    </row>
    <row r="18" spans="1:14" ht="15" customHeight="1">
      <c r="A18" s="110"/>
      <c r="B18" s="105" t="s">
        <v>220</v>
      </c>
      <c r="C18" s="106">
        <v>306396</v>
      </c>
      <c r="D18" s="106">
        <v>736625</v>
      </c>
      <c r="E18" s="106">
        <v>345337</v>
      </c>
      <c r="F18" s="106">
        <v>391288</v>
      </c>
      <c r="G18" s="107">
        <v>1971</v>
      </c>
      <c r="H18" s="107">
        <v>932</v>
      </c>
      <c r="I18" s="107">
        <v>1039</v>
      </c>
      <c r="J18" s="111"/>
      <c r="K18" s="112"/>
      <c r="L18" s="112"/>
      <c r="M18" s="112"/>
      <c r="N18" s="112"/>
    </row>
    <row r="19" spans="1:14" ht="15" customHeight="1">
      <c r="A19" s="110"/>
      <c r="B19" s="105" t="s">
        <v>221</v>
      </c>
      <c r="C19" s="106">
        <v>306170</v>
      </c>
      <c r="D19" s="106">
        <v>734361</v>
      </c>
      <c r="E19" s="106">
        <v>343769</v>
      </c>
      <c r="F19" s="106">
        <v>390592</v>
      </c>
      <c r="G19" s="107">
        <v>1349</v>
      </c>
      <c r="H19" s="107">
        <v>488</v>
      </c>
      <c r="I19" s="107">
        <v>861</v>
      </c>
      <c r="J19" s="111"/>
      <c r="K19" s="112"/>
      <c r="L19" s="112"/>
      <c r="M19" s="112"/>
      <c r="N19" s="112"/>
    </row>
    <row r="20" spans="1:14" ht="15" customHeight="1">
      <c r="A20" s="110"/>
      <c r="B20" s="105" t="s">
        <v>222</v>
      </c>
      <c r="C20" s="106">
        <v>308201</v>
      </c>
      <c r="D20" s="106">
        <v>737001</v>
      </c>
      <c r="E20" s="106">
        <v>345246</v>
      </c>
      <c r="F20" s="106">
        <v>391755</v>
      </c>
      <c r="G20" s="107">
        <v>2243</v>
      </c>
      <c r="H20" s="107">
        <v>998</v>
      </c>
      <c r="I20" s="107">
        <v>1245</v>
      </c>
      <c r="J20" s="111"/>
      <c r="K20" s="112"/>
      <c r="L20" s="112"/>
      <c r="M20" s="112"/>
      <c r="N20" s="112"/>
    </row>
    <row r="21" spans="1:14" ht="15" customHeight="1">
      <c r="A21" s="110"/>
      <c r="B21" s="105" t="s">
        <v>223</v>
      </c>
      <c r="C21" s="106">
        <v>308495</v>
      </c>
      <c r="D21" s="106">
        <v>737211</v>
      </c>
      <c r="E21" s="106">
        <v>345352</v>
      </c>
      <c r="F21" s="106">
        <v>391859</v>
      </c>
      <c r="G21" s="107">
        <v>2006</v>
      </c>
      <c r="H21" s="107">
        <v>847</v>
      </c>
      <c r="I21" s="107">
        <v>1159</v>
      </c>
      <c r="J21" s="111"/>
      <c r="K21" s="112"/>
      <c r="L21" s="112"/>
      <c r="M21" s="112"/>
      <c r="N21" s="112"/>
    </row>
    <row r="22" spans="1:14" ht="10.5" customHeight="1">
      <c r="A22" s="110"/>
      <c r="B22" s="104"/>
      <c r="C22" s="113"/>
      <c r="D22" s="107"/>
      <c r="E22" s="107"/>
      <c r="F22" s="107"/>
      <c r="G22" s="107"/>
      <c r="H22" s="107"/>
      <c r="I22" s="107"/>
      <c r="J22" s="111"/>
      <c r="K22" s="112"/>
      <c r="L22" s="112"/>
      <c r="M22" s="112"/>
      <c r="N22" s="112"/>
    </row>
    <row r="23" spans="1:14" ht="15" customHeight="1">
      <c r="A23" s="110"/>
      <c r="B23" s="105" t="s">
        <v>224</v>
      </c>
      <c r="C23" s="106">
        <v>308639</v>
      </c>
      <c r="D23" s="106">
        <v>737120</v>
      </c>
      <c r="E23" s="106">
        <v>345245</v>
      </c>
      <c r="F23" s="106">
        <v>391875</v>
      </c>
      <c r="G23" s="107">
        <v>1765</v>
      </c>
      <c r="H23" s="107">
        <v>667</v>
      </c>
      <c r="I23" s="107">
        <v>1098</v>
      </c>
      <c r="J23" s="111"/>
      <c r="K23" s="112"/>
      <c r="L23" s="112"/>
      <c r="M23" s="112"/>
      <c r="N23" s="112"/>
    </row>
    <row r="24" spans="1:14" ht="15" customHeight="1">
      <c r="A24" s="110"/>
      <c r="B24" s="105" t="s">
        <v>225</v>
      </c>
      <c r="C24" s="106">
        <v>308613</v>
      </c>
      <c r="D24" s="106">
        <v>737190</v>
      </c>
      <c r="E24" s="106">
        <v>345343</v>
      </c>
      <c r="F24" s="106">
        <v>391847</v>
      </c>
      <c r="G24" s="107">
        <v>1561</v>
      </c>
      <c r="H24" s="107">
        <v>515</v>
      </c>
      <c r="I24" s="107">
        <v>1046</v>
      </c>
      <c r="J24" s="111"/>
      <c r="K24" s="112"/>
      <c r="L24" s="112"/>
      <c r="M24" s="112"/>
      <c r="N24" s="112"/>
    </row>
    <row r="25" spans="1:14" ht="15" customHeight="1">
      <c r="A25" s="110"/>
      <c r="B25" s="105" t="s">
        <v>226</v>
      </c>
      <c r="C25" s="106">
        <v>308864</v>
      </c>
      <c r="D25" s="106">
        <v>737687</v>
      </c>
      <c r="E25" s="106">
        <v>345620</v>
      </c>
      <c r="F25" s="106">
        <v>392067</v>
      </c>
      <c r="G25" s="107">
        <v>1643</v>
      </c>
      <c r="H25" s="107">
        <v>599</v>
      </c>
      <c r="I25" s="107">
        <v>1044</v>
      </c>
      <c r="J25" s="111"/>
      <c r="K25" s="112"/>
      <c r="L25" s="112"/>
      <c r="M25" s="112"/>
      <c r="N25" s="112"/>
    </row>
    <row r="26" spans="1:14" ht="15" customHeight="1">
      <c r="A26" s="110"/>
      <c r="B26" s="105" t="s">
        <v>227</v>
      </c>
      <c r="C26" s="106">
        <v>308985</v>
      </c>
      <c r="D26" s="106">
        <v>737689</v>
      </c>
      <c r="E26" s="106">
        <v>345601</v>
      </c>
      <c r="F26" s="106">
        <v>392088</v>
      </c>
      <c r="G26" s="107">
        <v>1679</v>
      </c>
      <c r="H26" s="107">
        <v>588</v>
      </c>
      <c r="I26" s="107">
        <v>1091</v>
      </c>
      <c r="J26" s="111"/>
      <c r="K26" s="112"/>
      <c r="L26" s="112"/>
      <c r="M26" s="112"/>
      <c r="N26" s="112"/>
    </row>
    <row r="27" spans="1:14" ht="15" customHeight="1">
      <c r="A27" s="88"/>
      <c r="B27" s="105" t="s">
        <v>228</v>
      </c>
      <c r="C27" s="106">
        <v>309518</v>
      </c>
      <c r="D27" s="106">
        <v>738502</v>
      </c>
      <c r="E27" s="106">
        <v>346043</v>
      </c>
      <c r="F27" s="106">
        <v>392459</v>
      </c>
      <c r="G27" s="107">
        <v>2147</v>
      </c>
      <c r="H27" s="107">
        <v>794</v>
      </c>
      <c r="I27" s="107">
        <v>1353</v>
      </c>
      <c r="J27" s="111"/>
      <c r="K27" s="112"/>
      <c r="L27" s="112"/>
      <c r="M27" s="112"/>
      <c r="N27" s="112"/>
    </row>
    <row r="28" spans="1:14" ht="15" customHeight="1">
      <c r="A28" s="110"/>
      <c r="B28" s="105" t="s">
        <v>229</v>
      </c>
      <c r="C28" s="106">
        <v>309672</v>
      </c>
      <c r="D28" s="106">
        <v>738678</v>
      </c>
      <c r="E28" s="106">
        <v>346112</v>
      </c>
      <c r="F28" s="106">
        <v>392566</v>
      </c>
      <c r="G28" s="107">
        <v>2111</v>
      </c>
      <c r="H28" s="107">
        <v>804</v>
      </c>
      <c r="I28" s="107">
        <v>1307</v>
      </c>
      <c r="J28" s="111"/>
      <c r="K28" s="112"/>
      <c r="L28" s="112"/>
      <c r="M28" s="112"/>
      <c r="N28" s="112"/>
    </row>
    <row r="29" spans="1:14" ht="9" customHeight="1">
      <c r="A29" s="114"/>
      <c r="B29" s="115"/>
      <c r="C29" s="114"/>
      <c r="D29" s="114"/>
      <c r="E29" s="114"/>
      <c r="F29" s="114"/>
      <c r="G29" s="114"/>
      <c r="H29" s="114"/>
      <c r="I29" s="114"/>
    </row>
    <row r="30" spans="1:14" ht="15" customHeight="1">
      <c r="A30" s="88" t="s">
        <v>230</v>
      </c>
      <c r="B30" s="88"/>
      <c r="C30" s="95"/>
      <c r="D30" s="95"/>
      <c r="E30" s="95"/>
      <c r="F30" s="95"/>
      <c r="G30" s="95"/>
      <c r="H30" s="95"/>
      <c r="I30" s="95"/>
    </row>
    <row r="31" spans="1:14" ht="15" customHeight="1">
      <c r="A31" s="88" t="s">
        <v>231</v>
      </c>
      <c r="B31" s="88"/>
      <c r="C31" s="88"/>
      <c r="D31" s="88"/>
      <c r="E31" s="88"/>
      <c r="F31" s="88"/>
      <c r="G31" s="88"/>
      <c r="H31" s="88"/>
      <c r="I31" s="88"/>
    </row>
    <row r="32" spans="1:14" ht="15" customHeight="1">
      <c r="A32" s="88" t="s">
        <v>232</v>
      </c>
      <c r="B32" s="88"/>
      <c r="C32" s="88"/>
      <c r="D32" s="88"/>
      <c r="E32" s="88"/>
      <c r="F32" s="88"/>
      <c r="G32" s="88"/>
      <c r="H32" s="88"/>
      <c r="I32" s="88"/>
    </row>
    <row r="33" spans="1:9" ht="15" customHeight="1">
      <c r="A33" s="88" t="s">
        <v>233</v>
      </c>
      <c r="B33" s="88"/>
      <c r="C33" s="88"/>
      <c r="D33" s="88"/>
      <c r="E33" s="88"/>
      <c r="F33" s="88"/>
      <c r="G33" s="88"/>
      <c r="H33" s="88"/>
      <c r="I33" s="88"/>
    </row>
    <row r="34" spans="1:9" ht="15" customHeight="1">
      <c r="A34" s="88" t="s">
        <v>234</v>
      </c>
      <c r="B34" s="88"/>
      <c r="C34" s="88"/>
      <c r="D34" s="88"/>
      <c r="E34" s="88"/>
      <c r="F34" s="88"/>
      <c r="G34" s="116"/>
      <c r="H34" s="88"/>
      <c r="I34" s="88"/>
    </row>
    <row r="35" spans="1:9" ht="15" customHeight="1">
      <c r="A35" s="88"/>
      <c r="B35" s="88"/>
      <c r="C35" s="88"/>
      <c r="D35" s="88"/>
      <c r="E35" s="88"/>
      <c r="F35" s="88"/>
      <c r="G35" s="116"/>
      <c r="H35" s="88"/>
      <c r="I35" s="88"/>
    </row>
    <row r="36" spans="1:9" ht="15" customHeight="1">
      <c r="G36" s="117"/>
      <c r="I36" s="117"/>
    </row>
    <row r="37" spans="1:9" ht="15" customHeight="1">
      <c r="G37" s="117"/>
    </row>
    <row r="38" spans="1:9" ht="15" customHeight="1">
      <c r="G38" s="117"/>
      <c r="I38" s="117"/>
    </row>
    <row r="39" spans="1:9" ht="15" customHeight="1">
      <c r="G39" s="117"/>
      <c r="I39" s="117"/>
    </row>
    <row r="41" spans="1:9" ht="15" customHeight="1">
      <c r="G41" s="117"/>
      <c r="I41" s="117"/>
    </row>
    <row r="42" spans="1:9" ht="15" customHeight="1">
      <c r="G42" s="117"/>
      <c r="I42" s="117"/>
    </row>
    <row r="43" spans="1:9" ht="15" customHeight="1">
      <c r="G43" s="117"/>
      <c r="I43" s="117"/>
    </row>
    <row r="44" spans="1:9" ht="15" customHeight="1">
      <c r="G44" s="117"/>
      <c r="I44" s="117"/>
    </row>
    <row r="45" spans="1:9" ht="15" customHeight="1">
      <c r="G45" s="117"/>
      <c r="I45" s="117"/>
    </row>
    <row r="46" spans="1:9" ht="15" customHeight="1">
      <c r="G46" s="117"/>
      <c r="I46" s="117"/>
    </row>
  </sheetData>
  <mergeCells count="7">
    <mergeCell ref="A1:I1"/>
    <mergeCell ref="A3:I4"/>
    <mergeCell ref="A6:I6"/>
    <mergeCell ref="A7:B8"/>
    <mergeCell ref="C7:C8"/>
    <mergeCell ref="D7:F7"/>
    <mergeCell ref="G7:I7"/>
  </mergeCells>
  <phoneticPr fontId="3"/>
  <pageMargins left="0.59055118110236227" right="0.59055118110236227" top="0.78740157480314965" bottom="0.59055118110236227" header="0.51181102362204722" footer="0.51181102362204722"/>
  <pageSetup paperSize="9" orientation="portrait" horizontalDpi="300" verticalDpi="300" r:id="rId1"/>
  <headerFooter alignWithMargins="0"/>
  <colBreaks count="1" manualBreakCount="1">
    <brk id="9" max="1048575" man="1"/>
  </col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A739A-21D8-465B-84F8-D26BB8C6803A}">
  <dimension ref="A2:J347"/>
  <sheetViews>
    <sheetView zoomScaleNormal="100" workbookViewId="0">
      <selection activeCell="A2" sqref="A2:J2"/>
    </sheetView>
  </sheetViews>
  <sheetFormatPr defaultRowHeight="13"/>
  <cols>
    <col min="1" max="1" width="30.6328125" style="52" customWidth="1"/>
    <col min="2" max="5" width="8.7265625" style="52"/>
    <col min="6" max="6" width="30.6328125" style="52" customWidth="1"/>
    <col min="7" max="256" width="8.7265625" style="52"/>
    <col min="257" max="257" width="30.6328125" style="52" customWidth="1"/>
    <col min="258" max="261" width="8.7265625" style="52"/>
    <col min="262" max="262" width="30.6328125" style="52" customWidth="1"/>
    <col min="263" max="512" width="8.7265625" style="52"/>
    <col min="513" max="513" width="30.6328125" style="52" customWidth="1"/>
    <col min="514" max="517" width="8.7265625" style="52"/>
    <col min="518" max="518" width="30.6328125" style="52" customWidth="1"/>
    <col min="519" max="768" width="8.7265625" style="52"/>
    <col min="769" max="769" width="30.6328125" style="52" customWidth="1"/>
    <col min="770" max="773" width="8.7265625" style="52"/>
    <col min="774" max="774" width="30.6328125" style="52" customWidth="1"/>
    <col min="775" max="1024" width="8.7265625" style="52"/>
    <col min="1025" max="1025" width="30.6328125" style="52" customWidth="1"/>
    <col min="1026" max="1029" width="8.7265625" style="52"/>
    <col min="1030" max="1030" width="30.6328125" style="52" customWidth="1"/>
    <col min="1031" max="1280" width="8.7265625" style="52"/>
    <col min="1281" max="1281" width="30.6328125" style="52" customWidth="1"/>
    <col min="1282" max="1285" width="8.7265625" style="52"/>
    <col min="1286" max="1286" width="30.6328125" style="52" customWidth="1"/>
    <col min="1287" max="1536" width="8.7265625" style="52"/>
    <col min="1537" max="1537" width="30.6328125" style="52" customWidth="1"/>
    <col min="1538" max="1541" width="8.7265625" style="52"/>
    <col min="1542" max="1542" width="30.6328125" style="52" customWidth="1"/>
    <col min="1543" max="1792" width="8.7265625" style="52"/>
    <col min="1793" max="1793" width="30.6328125" style="52" customWidth="1"/>
    <col min="1794" max="1797" width="8.7265625" style="52"/>
    <col min="1798" max="1798" width="30.6328125" style="52" customWidth="1"/>
    <col min="1799" max="2048" width="8.7265625" style="52"/>
    <col min="2049" max="2049" width="30.6328125" style="52" customWidth="1"/>
    <col min="2050" max="2053" width="8.7265625" style="52"/>
    <col min="2054" max="2054" width="30.6328125" style="52" customWidth="1"/>
    <col min="2055" max="2304" width="8.7265625" style="52"/>
    <col min="2305" max="2305" width="30.6328125" style="52" customWidth="1"/>
    <col min="2306" max="2309" width="8.7265625" style="52"/>
    <col min="2310" max="2310" width="30.6328125" style="52" customWidth="1"/>
    <col min="2311" max="2560" width="8.7265625" style="52"/>
    <col min="2561" max="2561" width="30.6328125" style="52" customWidth="1"/>
    <col min="2562" max="2565" width="8.7265625" style="52"/>
    <col min="2566" max="2566" width="30.6328125" style="52" customWidth="1"/>
    <col min="2567" max="2816" width="8.7265625" style="52"/>
    <col min="2817" max="2817" width="30.6328125" style="52" customWidth="1"/>
    <col min="2818" max="2821" width="8.7265625" style="52"/>
    <col min="2822" max="2822" width="30.6328125" style="52" customWidth="1"/>
    <col min="2823" max="3072" width="8.7265625" style="52"/>
    <col min="3073" max="3073" width="30.6328125" style="52" customWidth="1"/>
    <col min="3074" max="3077" width="8.7265625" style="52"/>
    <col min="3078" max="3078" width="30.6328125" style="52" customWidth="1"/>
    <col min="3079" max="3328" width="8.7265625" style="52"/>
    <col min="3329" max="3329" width="30.6328125" style="52" customWidth="1"/>
    <col min="3330" max="3333" width="8.7265625" style="52"/>
    <col min="3334" max="3334" width="30.6328125" style="52" customWidth="1"/>
    <col min="3335" max="3584" width="8.7265625" style="52"/>
    <col min="3585" max="3585" width="30.6328125" style="52" customWidth="1"/>
    <col min="3586" max="3589" width="8.7265625" style="52"/>
    <col min="3590" max="3590" width="30.6328125" style="52" customWidth="1"/>
    <col min="3591" max="3840" width="8.7265625" style="52"/>
    <col min="3841" max="3841" width="30.6328125" style="52" customWidth="1"/>
    <col min="3842" max="3845" width="8.7265625" style="52"/>
    <col min="3846" max="3846" width="30.6328125" style="52" customWidth="1"/>
    <col min="3847" max="4096" width="8.7265625" style="52"/>
    <col min="4097" max="4097" width="30.6328125" style="52" customWidth="1"/>
    <col min="4098" max="4101" width="8.7265625" style="52"/>
    <col min="4102" max="4102" width="30.6328125" style="52" customWidth="1"/>
    <col min="4103" max="4352" width="8.7265625" style="52"/>
    <col min="4353" max="4353" width="30.6328125" style="52" customWidth="1"/>
    <col min="4354" max="4357" width="8.7265625" style="52"/>
    <col min="4358" max="4358" width="30.6328125" style="52" customWidth="1"/>
    <col min="4359" max="4608" width="8.7265625" style="52"/>
    <col min="4609" max="4609" width="30.6328125" style="52" customWidth="1"/>
    <col min="4610" max="4613" width="8.7265625" style="52"/>
    <col min="4614" max="4614" width="30.6328125" style="52" customWidth="1"/>
    <col min="4615" max="4864" width="8.7265625" style="52"/>
    <col min="4865" max="4865" width="30.6328125" style="52" customWidth="1"/>
    <col min="4866" max="4869" width="8.7265625" style="52"/>
    <col min="4870" max="4870" width="30.6328125" style="52" customWidth="1"/>
    <col min="4871" max="5120" width="8.7265625" style="52"/>
    <col min="5121" max="5121" width="30.6328125" style="52" customWidth="1"/>
    <col min="5122" max="5125" width="8.7265625" style="52"/>
    <col min="5126" max="5126" width="30.6328125" style="52" customWidth="1"/>
    <col min="5127" max="5376" width="8.7265625" style="52"/>
    <col min="5377" max="5377" width="30.6328125" style="52" customWidth="1"/>
    <col min="5378" max="5381" width="8.7265625" style="52"/>
    <col min="5382" max="5382" width="30.6328125" style="52" customWidth="1"/>
    <col min="5383" max="5632" width="8.7265625" style="52"/>
    <col min="5633" max="5633" width="30.6328125" style="52" customWidth="1"/>
    <col min="5634" max="5637" width="8.7265625" style="52"/>
    <col min="5638" max="5638" width="30.6328125" style="52" customWidth="1"/>
    <col min="5639" max="5888" width="8.7265625" style="52"/>
    <col min="5889" max="5889" width="30.6328125" style="52" customWidth="1"/>
    <col min="5890" max="5893" width="8.7265625" style="52"/>
    <col min="5894" max="5894" width="30.6328125" style="52" customWidth="1"/>
    <col min="5895" max="6144" width="8.7265625" style="52"/>
    <col min="6145" max="6145" width="30.6328125" style="52" customWidth="1"/>
    <col min="6146" max="6149" width="8.7265625" style="52"/>
    <col min="6150" max="6150" width="30.6328125" style="52" customWidth="1"/>
    <col min="6151" max="6400" width="8.7265625" style="52"/>
    <col min="6401" max="6401" width="30.6328125" style="52" customWidth="1"/>
    <col min="6402" max="6405" width="8.7265625" style="52"/>
    <col min="6406" max="6406" width="30.6328125" style="52" customWidth="1"/>
    <col min="6407" max="6656" width="8.7265625" style="52"/>
    <col min="6657" max="6657" width="30.6328125" style="52" customWidth="1"/>
    <col min="6658" max="6661" width="8.7265625" style="52"/>
    <col min="6662" max="6662" width="30.6328125" style="52" customWidth="1"/>
    <col min="6663" max="6912" width="8.7265625" style="52"/>
    <col min="6913" max="6913" width="30.6328125" style="52" customWidth="1"/>
    <col min="6914" max="6917" width="8.7265625" style="52"/>
    <col min="6918" max="6918" width="30.6328125" style="52" customWidth="1"/>
    <col min="6919" max="7168" width="8.7265625" style="52"/>
    <col min="7169" max="7169" width="30.6328125" style="52" customWidth="1"/>
    <col min="7170" max="7173" width="8.7265625" style="52"/>
    <col min="7174" max="7174" width="30.6328125" style="52" customWidth="1"/>
    <col min="7175" max="7424" width="8.7265625" style="52"/>
    <col min="7425" max="7425" width="30.6328125" style="52" customWidth="1"/>
    <col min="7426" max="7429" width="8.7265625" style="52"/>
    <col min="7430" max="7430" width="30.6328125" style="52" customWidth="1"/>
    <col min="7431" max="7680" width="8.7265625" style="52"/>
    <col min="7681" max="7681" width="30.6328125" style="52" customWidth="1"/>
    <col min="7682" max="7685" width="8.7265625" style="52"/>
    <col min="7686" max="7686" width="30.6328125" style="52" customWidth="1"/>
    <col min="7687" max="7936" width="8.7265625" style="52"/>
    <col min="7937" max="7937" width="30.6328125" style="52" customWidth="1"/>
    <col min="7938" max="7941" width="8.7265625" style="52"/>
    <col min="7942" max="7942" width="30.6328125" style="52" customWidth="1"/>
    <col min="7943" max="8192" width="8.7265625" style="52"/>
    <col min="8193" max="8193" width="30.6328125" style="52" customWidth="1"/>
    <col min="8194" max="8197" width="8.7265625" style="52"/>
    <col min="8198" max="8198" width="30.6328125" style="52" customWidth="1"/>
    <col min="8199" max="8448" width="8.7265625" style="52"/>
    <col min="8449" max="8449" width="30.6328125" style="52" customWidth="1"/>
    <col min="8450" max="8453" width="8.7265625" style="52"/>
    <col min="8454" max="8454" width="30.6328125" style="52" customWidth="1"/>
    <col min="8455" max="8704" width="8.7265625" style="52"/>
    <col min="8705" max="8705" width="30.6328125" style="52" customWidth="1"/>
    <col min="8706" max="8709" width="8.7265625" style="52"/>
    <col min="8710" max="8710" width="30.6328125" style="52" customWidth="1"/>
    <col min="8711" max="8960" width="8.7265625" style="52"/>
    <col min="8961" max="8961" width="30.6328125" style="52" customWidth="1"/>
    <col min="8962" max="8965" width="8.7265625" style="52"/>
    <col min="8966" max="8966" width="30.6328125" style="52" customWidth="1"/>
    <col min="8967" max="9216" width="8.7265625" style="52"/>
    <col min="9217" max="9217" width="30.6328125" style="52" customWidth="1"/>
    <col min="9218" max="9221" width="8.7265625" style="52"/>
    <col min="9222" max="9222" width="30.6328125" style="52" customWidth="1"/>
    <col min="9223" max="9472" width="8.7265625" style="52"/>
    <col min="9473" max="9473" width="30.6328125" style="52" customWidth="1"/>
    <col min="9474" max="9477" width="8.7265625" style="52"/>
    <col min="9478" max="9478" width="30.6328125" style="52" customWidth="1"/>
    <col min="9479" max="9728" width="8.7265625" style="52"/>
    <col min="9729" max="9729" width="30.6328125" style="52" customWidth="1"/>
    <col min="9730" max="9733" width="8.7265625" style="52"/>
    <col min="9734" max="9734" width="30.6328125" style="52" customWidth="1"/>
    <col min="9735" max="9984" width="8.7265625" style="52"/>
    <col min="9985" max="9985" width="30.6328125" style="52" customWidth="1"/>
    <col min="9986" max="9989" width="8.7265625" style="52"/>
    <col min="9990" max="9990" width="30.6328125" style="52" customWidth="1"/>
    <col min="9991" max="10240" width="8.7265625" style="52"/>
    <col min="10241" max="10241" width="30.6328125" style="52" customWidth="1"/>
    <col min="10242" max="10245" width="8.7265625" style="52"/>
    <col min="10246" max="10246" width="30.6328125" style="52" customWidth="1"/>
    <col min="10247" max="10496" width="8.7265625" style="52"/>
    <col min="10497" max="10497" width="30.6328125" style="52" customWidth="1"/>
    <col min="10498" max="10501" width="8.7265625" style="52"/>
    <col min="10502" max="10502" width="30.6328125" style="52" customWidth="1"/>
    <col min="10503" max="10752" width="8.7265625" style="52"/>
    <col min="10753" max="10753" width="30.6328125" style="52" customWidth="1"/>
    <col min="10754" max="10757" width="8.7265625" style="52"/>
    <col min="10758" max="10758" width="30.6328125" style="52" customWidth="1"/>
    <col min="10759" max="11008" width="8.7265625" style="52"/>
    <col min="11009" max="11009" width="30.6328125" style="52" customWidth="1"/>
    <col min="11010" max="11013" width="8.7265625" style="52"/>
    <col min="11014" max="11014" width="30.6328125" style="52" customWidth="1"/>
    <col min="11015" max="11264" width="8.7265625" style="52"/>
    <col min="11265" max="11265" width="30.6328125" style="52" customWidth="1"/>
    <col min="11266" max="11269" width="8.7265625" style="52"/>
    <col min="11270" max="11270" width="30.6328125" style="52" customWidth="1"/>
    <col min="11271" max="11520" width="8.7265625" style="52"/>
    <col min="11521" max="11521" width="30.6328125" style="52" customWidth="1"/>
    <col min="11522" max="11525" width="8.7265625" style="52"/>
    <col min="11526" max="11526" width="30.6328125" style="52" customWidth="1"/>
    <col min="11527" max="11776" width="8.7265625" style="52"/>
    <col min="11777" max="11777" width="30.6328125" style="52" customWidth="1"/>
    <col min="11778" max="11781" width="8.7265625" style="52"/>
    <col min="11782" max="11782" width="30.6328125" style="52" customWidth="1"/>
    <col min="11783" max="12032" width="8.7265625" style="52"/>
    <col min="12033" max="12033" width="30.6328125" style="52" customWidth="1"/>
    <col min="12034" max="12037" width="8.7265625" style="52"/>
    <col min="12038" max="12038" width="30.6328125" style="52" customWidth="1"/>
    <col min="12039" max="12288" width="8.7265625" style="52"/>
    <col min="12289" max="12289" width="30.6328125" style="52" customWidth="1"/>
    <col min="12290" max="12293" width="8.7265625" style="52"/>
    <col min="12294" max="12294" width="30.6328125" style="52" customWidth="1"/>
    <col min="12295" max="12544" width="8.7265625" style="52"/>
    <col min="12545" max="12545" width="30.6328125" style="52" customWidth="1"/>
    <col min="12546" max="12549" width="8.7265625" style="52"/>
    <col min="12550" max="12550" width="30.6328125" style="52" customWidth="1"/>
    <col min="12551" max="12800" width="8.7265625" style="52"/>
    <col min="12801" max="12801" width="30.6328125" style="52" customWidth="1"/>
    <col min="12802" max="12805" width="8.7265625" style="52"/>
    <col min="12806" max="12806" width="30.6328125" style="52" customWidth="1"/>
    <col min="12807" max="13056" width="8.7265625" style="52"/>
    <col min="13057" max="13057" width="30.6328125" style="52" customWidth="1"/>
    <col min="13058" max="13061" width="8.7265625" style="52"/>
    <col min="13062" max="13062" width="30.6328125" style="52" customWidth="1"/>
    <col min="13063" max="13312" width="8.7265625" style="52"/>
    <col min="13313" max="13313" width="30.6328125" style="52" customWidth="1"/>
    <col min="13314" max="13317" width="8.7265625" style="52"/>
    <col min="13318" max="13318" width="30.6328125" style="52" customWidth="1"/>
    <col min="13319" max="13568" width="8.7265625" style="52"/>
    <col min="13569" max="13569" width="30.6328125" style="52" customWidth="1"/>
    <col min="13570" max="13573" width="8.7265625" style="52"/>
    <col min="13574" max="13574" width="30.6328125" style="52" customWidth="1"/>
    <col min="13575" max="13824" width="8.7265625" style="52"/>
    <col min="13825" max="13825" width="30.6328125" style="52" customWidth="1"/>
    <col min="13826" max="13829" width="8.7265625" style="52"/>
    <col min="13830" max="13830" width="30.6328125" style="52" customWidth="1"/>
    <col min="13831" max="14080" width="8.7265625" style="52"/>
    <col min="14081" max="14081" width="30.6328125" style="52" customWidth="1"/>
    <col min="14082" max="14085" width="8.7265625" style="52"/>
    <col min="14086" max="14086" width="30.6328125" style="52" customWidth="1"/>
    <col min="14087" max="14336" width="8.7265625" style="52"/>
    <col min="14337" max="14337" width="30.6328125" style="52" customWidth="1"/>
    <col min="14338" max="14341" width="8.7265625" style="52"/>
    <col min="14342" max="14342" width="30.6328125" style="52" customWidth="1"/>
    <col min="14343" max="14592" width="8.7265625" style="52"/>
    <col min="14593" max="14593" width="30.6328125" style="52" customWidth="1"/>
    <col min="14594" max="14597" width="8.7265625" style="52"/>
    <col min="14598" max="14598" width="30.6328125" style="52" customWidth="1"/>
    <col min="14599" max="14848" width="8.7265625" style="52"/>
    <col min="14849" max="14849" width="30.6328125" style="52" customWidth="1"/>
    <col min="14850" max="14853" width="8.7265625" style="52"/>
    <col min="14854" max="14854" width="30.6328125" style="52" customWidth="1"/>
    <col min="14855" max="15104" width="8.7265625" style="52"/>
    <col min="15105" max="15105" width="30.6328125" style="52" customWidth="1"/>
    <col min="15106" max="15109" width="8.7265625" style="52"/>
    <col min="15110" max="15110" width="30.6328125" style="52" customWidth="1"/>
    <col min="15111" max="15360" width="8.7265625" style="52"/>
    <col min="15361" max="15361" width="30.6328125" style="52" customWidth="1"/>
    <col min="15362" max="15365" width="8.7265625" style="52"/>
    <col min="15366" max="15366" width="30.6328125" style="52" customWidth="1"/>
    <col min="15367" max="15616" width="8.7265625" style="52"/>
    <col min="15617" max="15617" width="30.6328125" style="52" customWidth="1"/>
    <col min="15618" max="15621" width="8.7265625" style="52"/>
    <col min="15622" max="15622" width="30.6328125" style="52" customWidth="1"/>
    <col min="15623" max="15872" width="8.7265625" style="52"/>
    <col min="15873" max="15873" width="30.6328125" style="52" customWidth="1"/>
    <col min="15874" max="15877" width="8.7265625" style="52"/>
    <col min="15878" max="15878" width="30.6328125" style="52" customWidth="1"/>
    <col min="15879" max="16128" width="8.7265625" style="52"/>
    <col min="16129" max="16129" width="30.6328125" style="52" customWidth="1"/>
    <col min="16130" max="16133" width="8.7265625" style="52"/>
    <col min="16134" max="16134" width="30.6328125" style="52" customWidth="1"/>
    <col min="16135" max="16384" width="8.7265625" style="52"/>
  </cols>
  <sheetData>
    <row r="2" spans="1:10" s="541" customFormat="1" ht="18.75" customHeight="1">
      <c r="A2" s="683" t="s">
        <v>2076</v>
      </c>
      <c r="B2" s="661"/>
      <c r="C2" s="661"/>
      <c r="D2" s="661"/>
      <c r="E2" s="661"/>
      <c r="F2" s="661"/>
      <c r="G2" s="661"/>
      <c r="H2" s="661"/>
      <c r="I2" s="661"/>
      <c r="J2" s="661"/>
    </row>
    <row r="4" spans="1:10">
      <c r="A4" s="765" t="s">
        <v>2077</v>
      </c>
      <c r="B4" s="862" t="s">
        <v>288</v>
      </c>
      <c r="C4" s="863"/>
      <c r="D4" s="863"/>
      <c r="E4" s="864"/>
      <c r="F4" s="765" t="s">
        <v>2077</v>
      </c>
      <c r="G4" s="862" t="s">
        <v>288</v>
      </c>
      <c r="H4" s="863"/>
      <c r="I4" s="863"/>
      <c r="J4" s="863"/>
    </row>
    <row r="5" spans="1:10" ht="56.25" customHeight="1">
      <c r="A5" s="861"/>
      <c r="B5" s="389" t="s">
        <v>1715</v>
      </c>
      <c r="C5" s="389" t="s">
        <v>1944</v>
      </c>
      <c r="D5" s="389" t="s">
        <v>1945</v>
      </c>
      <c r="E5" s="544" t="s">
        <v>1946</v>
      </c>
      <c r="F5" s="861"/>
      <c r="G5" s="560" t="s">
        <v>1715</v>
      </c>
      <c r="H5" s="389" t="s">
        <v>1944</v>
      </c>
      <c r="I5" s="389" t="s">
        <v>1945</v>
      </c>
      <c r="J5" s="390" t="s">
        <v>1946</v>
      </c>
    </row>
    <row r="6" spans="1:10">
      <c r="B6" s="545"/>
      <c r="C6" s="546"/>
      <c r="D6" s="547"/>
      <c r="E6" s="561"/>
      <c r="G6" s="545"/>
      <c r="H6" s="546"/>
      <c r="I6" s="547"/>
    </row>
    <row r="7" spans="1:10">
      <c r="A7" s="52" t="s">
        <v>2078</v>
      </c>
      <c r="B7" s="549">
        <v>401061</v>
      </c>
      <c r="C7" s="429">
        <v>346535</v>
      </c>
      <c r="D7" s="550">
        <v>54526</v>
      </c>
      <c r="E7" s="551">
        <v>114257</v>
      </c>
      <c r="F7" s="52" t="s">
        <v>1973</v>
      </c>
      <c r="G7" s="549">
        <v>1803</v>
      </c>
      <c r="H7" s="429">
        <v>1353</v>
      </c>
      <c r="I7" s="550">
        <v>450</v>
      </c>
      <c r="J7" s="429">
        <v>454</v>
      </c>
    </row>
    <row r="8" spans="1:10">
      <c r="A8" s="52" t="s">
        <v>2079</v>
      </c>
      <c r="B8" s="549">
        <v>320087</v>
      </c>
      <c r="C8" s="429">
        <v>279737</v>
      </c>
      <c r="D8" s="550">
        <v>40350</v>
      </c>
      <c r="E8" s="551">
        <v>99251</v>
      </c>
      <c r="F8" s="52" t="s">
        <v>1975</v>
      </c>
      <c r="G8" s="549">
        <v>84</v>
      </c>
      <c r="H8" s="429">
        <v>59</v>
      </c>
      <c r="I8" s="550">
        <v>25</v>
      </c>
      <c r="J8" s="429">
        <v>25</v>
      </c>
    </row>
    <row r="9" spans="1:10">
      <c r="A9" s="52" t="s">
        <v>1951</v>
      </c>
      <c r="B9" s="549">
        <v>32949</v>
      </c>
      <c r="C9" s="429">
        <v>32949</v>
      </c>
      <c r="D9" s="550" t="s">
        <v>1470</v>
      </c>
      <c r="E9" s="551" t="s">
        <v>1470</v>
      </c>
      <c r="F9" s="52" t="s">
        <v>1985</v>
      </c>
      <c r="G9" s="549">
        <v>34</v>
      </c>
      <c r="H9" s="429">
        <v>22</v>
      </c>
      <c r="I9" s="550">
        <v>12</v>
      </c>
      <c r="J9" s="429">
        <v>12</v>
      </c>
    </row>
    <row r="10" spans="1:10">
      <c r="A10" s="52" t="s">
        <v>1953</v>
      </c>
      <c r="B10" s="549">
        <v>287138</v>
      </c>
      <c r="C10" s="429">
        <v>246788</v>
      </c>
      <c r="D10" s="550">
        <v>40350</v>
      </c>
      <c r="E10" s="551">
        <v>99251</v>
      </c>
      <c r="F10" s="52" t="s">
        <v>1979</v>
      </c>
      <c r="G10" s="549">
        <v>13</v>
      </c>
      <c r="H10" s="429">
        <v>12</v>
      </c>
      <c r="I10" s="550">
        <v>1</v>
      </c>
      <c r="J10" s="429">
        <v>1</v>
      </c>
    </row>
    <row r="11" spans="1:10">
      <c r="A11" s="52" t="s">
        <v>2080</v>
      </c>
      <c r="B11" s="549">
        <v>70222</v>
      </c>
      <c r="C11" s="429">
        <v>57107</v>
      </c>
      <c r="D11" s="550">
        <v>13115</v>
      </c>
      <c r="E11" s="551">
        <v>13513</v>
      </c>
      <c r="F11" s="52" t="s">
        <v>1981</v>
      </c>
      <c r="G11" s="549">
        <v>21</v>
      </c>
      <c r="H11" s="429">
        <v>16</v>
      </c>
      <c r="I11" s="550">
        <v>5</v>
      </c>
      <c r="J11" s="429">
        <v>5</v>
      </c>
    </row>
    <row r="12" spans="1:10">
      <c r="A12" s="52" t="s">
        <v>2081</v>
      </c>
      <c r="B12" s="549">
        <v>67416</v>
      </c>
      <c r="C12" s="429">
        <v>54964</v>
      </c>
      <c r="D12" s="550">
        <v>12452</v>
      </c>
      <c r="E12" s="551">
        <v>12844</v>
      </c>
      <c r="F12" s="383" t="s">
        <v>2082</v>
      </c>
      <c r="G12" s="549">
        <v>16</v>
      </c>
      <c r="H12" s="429">
        <v>9</v>
      </c>
      <c r="I12" s="550">
        <v>7</v>
      </c>
      <c r="J12" s="429">
        <v>7</v>
      </c>
    </row>
    <row r="13" spans="1:10">
      <c r="A13" s="52" t="s">
        <v>1958</v>
      </c>
      <c r="B13" s="549">
        <v>3169</v>
      </c>
      <c r="C13" s="429">
        <v>2203</v>
      </c>
      <c r="D13" s="550">
        <v>966</v>
      </c>
      <c r="E13" s="551">
        <v>991</v>
      </c>
      <c r="F13" s="52" t="s">
        <v>1989</v>
      </c>
      <c r="G13" s="549">
        <v>433</v>
      </c>
      <c r="H13" s="429">
        <v>386</v>
      </c>
      <c r="I13" s="550">
        <v>47</v>
      </c>
      <c r="J13" s="429">
        <v>47</v>
      </c>
    </row>
    <row r="14" spans="1:10">
      <c r="A14" s="52" t="s">
        <v>1960</v>
      </c>
      <c r="B14" s="549">
        <v>92</v>
      </c>
      <c r="C14" s="429">
        <v>80</v>
      </c>
      <c r="D14" s="550">
        <v>12</v>
      </c>
      <c r="E14" s="551">
        <v>12</v>
      </c>
      <c r="F14" s="52" t="s">
        <v>1991</v>
      </c>
      <c r="G14" s="549">
        <v>89</v>
      </c>
      <c r="H14" s="429">
        <v>73</v>
      </c>
      <c r="I14" s="550">
        <v>16</v>
      </c>
      <c r="J14" s="429">
        <v>16</v>
      </c>
    </row>
    <row r="15" spans="1:10">
      <c r="A15" s="52" t="s">
        <v>1962</v>
      </c>
      <c r="B15" s="549">
        <v>775</v>
      </c>
      <c r="C15" s="429">
        <v>517</v>
      </c>
      <c r="D15" s="550">
        <v>258</v>
      </c>
      <c r="E15" s="551">
        <v>263</v>
      </c>
      <c r="F15" s="52" t="s">
        <v>1993</v>
      </c>
      <c r="G15" s="549">
        <v>72</v>
      </c>
      <c r="H15" s="429">
        <v>66</v>
      </c>
      <c r="I15" s="550">
        <v>6</v>
      </c>
      <c r="J15" s="429">
        <v>6</v>
      </c>
    </row>
    <row r="16" spans="1:10">
      <c r="A16" s="52" t="s">
        <v>1963</v>
      </c>
      <c r="B16" s="549">
        <v>86</v>
      </c>
      <c r="C16" s="429">
        <v>35</v>
      </c>
      <c r="D16" s="550">
        <v>51</v>
      </c>
      <c r="E16" s="551">
        <v>51</v>
      </c>
      <c r="F16" s="52" t="s">
        <v>1995</v>
      </c>
      <c r="G16" s="549">
        <v>53</v>
      </c>
      <c r="H16" s="429">
        <v>47</v>
      </c>
      <c r="I16" s="550">
        <v>6</v>
      </c>
      <c r="J16" s="429">
        <v>6</v>
      </c>
    </row>
    <row r="17" spans="1:10">
      <c r="A17" s="52" t="s">
        <v>1965</v>
      </c>
      <c r="B17" s="549">
        <v>3667</v>
      </c>
      <c r="C17" s="429">
        <v>2875</v>
      </c>
      <c r="D17" s="550">
        <v>792</v>
      </c>
      <c r="E17" s="551">
        <v>817</v>
      </c>
      <c r="F17" s="52" t="s">
        <v>1997</v>
      </c>
      <c r="G17" s="549">
        <v>71</v>
      </c>
      <c r="H17" s="429">
        <v>63</v>
      </c>
      <c r="I17" s="550">
        <v>8</v>
      </c>
      <c r="J17" s="429">
        <v>8</v>
      </c>
    </row>
    <row r="18" spans="1:10">
      <c r="A18" s="52" t="s">
        <v>1967</v>
      </c>
      <c r="B18" s="549">
        <v>3075</v>
      </c>
      <c r="C18" s="429">
        <v>2564</v>
      </c>
      <c r="D18" s="550">
        <v>511</v>
      </c>
      <c r="E18" s="551">
        <v>517</v>
      </c>
      <c r="F18" s="52" t="s">
        <v>1999</v>
      </c>
      <c r="G18" s="549">
        <v>39</v>
      </c>
      <c r="H18" s="429">
        <v>35</v>
      </c>
      <c r="I18" s="550">
        <v>4</v>
      </c>
      <c r="J18" s="429">
        <v>4</v>
      </c>
    </row>
    <row r="19" spans="1:10">
      <c r="A19" s="52" t="s">
        <v>1969</v>
      </c>
      <c r="B19" s="549">
        <v>3789</v>
      </c>
      <c r="C19" s="429">
        <v>2901</v>
      </c>
      <c r="D19" s="550">
        <v>888</v>
      </c>
      <c r="E19" s="551">
        <v>919</v>
      </c>
      <c r="F19" s="52" t="s">
        <v>2001</v>
      </c>
      <c r="G19" s="549">
        <v>43</v>
      </c>
      <c r="H19" s="429">
        <v>38</v>
      </c>
      <c r="I19" s="550">
        <v>5</v>
      </c>
      <c r="J19" s="429">
        <v>5</v>
      </c>
    </row>
    <row r="20" spans="1:10">
      <c r="A20" s="52" t="s">
        <v>1971</v>
      </c>
      <c r="B20" s="549">
        <v>5770</v>
      </c>
      <c r="C20" s="429">
        <v>4914</v>
      </c>
      <c r="D20" s="550">
        <v>856</v>
      </c>
      <c r="E20" s="551">
        <v>876</v>
      </c>
      <c r="F20" s="52" t="s">
        <v>2003</v>
      </c>
      <c r="G20" s="549">
        <v>66</v>
      </c>
      <c r="H20" s="429">
        <v>64</v>
      </c>
      <c r="I20" s="550">
        <v>2</v>
      </c>
      <c r="J20" s="429">
        <v>2</v>
      </c>
    </row>
    <row r="21" spans="1:10">
      <c r="A21" s="52" t="s">
        <v>1972</v>
      </c>
      <c r="B21" s="549">
        <v>421</v>
      </c>
      <c r="C21" s="429">
        <v>316</v>
      </c>
      <c r="D21" s="550">
        <v>105</v>
      </c>
      <c r="E21" s="551">
        <v>106</v>
      </c>
      <c r="F21" s="52" t="s">
        <v>2005</v>
      </c>
      <c r="G21" s="549">
        <v>415</v>
      </c>
      <c r="H21" s="429">
        <v>261</v>
      </c>
      <c r="I21" s="550">
        <v>154</v>
      </c>
      <c r="J21" s="429">
        <v>154</v>
      </c>
    </row>
    <row r="22" spans="1:10">
      <c r="A22" s="52" t="s">
        <v>1974</v>
      </c>
      <c r="B22" s="549">
        <v>5763</v>
      </c>
      <c r="C22" s="429">
        <v>4728</v>
      </c>
      <c r="D22" s="550">
        <v>1035</v>
      </c>
      <c r="E22" s="551">
        <v>1053</v>
      </c>
      <c r="F22" s="52" t="s">
        <v>2007</v>
      </c>
      <c r="G22" s="549">
        <v>171</v>
      </c>
      <c r="H22" s="429">
        <v>120</v>
      </c>
      <c r="I22" s="550">
        <v>51</v>
      </c>
      <c r="J22" s="429">
        <v>52</v>
      </c>
    </row>
    <row r="23" spans="1:10">
      <c r="A23" s="52" t="s">
        <v>1976</v>
      </c>
      <c r="B23" s="549">
        <v>780</v>
      </c>
      <c r="C23" s="429">
        <v>472</v>
      </c>
      <c r="D23" s="550">
        <v>308</v>
      </c>
      <c r="E23" s="551">
        <v>314</v>
      </c>
      <c r="F23" s="52" t="s">
        <v>2009</v>
      </c>
      <c r="G23" s="549">
        <v>14</v>
      </c>
      <c r="H23" s="429">
        <v>13</v>
      </c>
      <c r="I23" s="550">
        <v>1</v>
      </c>
      <c r="J23" s="429">
        <v>1</v>
      </c>
    </row>
    <row r="24" spans="1:10">
      <c r="A24" s="52" t="s">
        <v>1978</v>
      </c>
      <c r="B24" s="549">
        <v>110</v>
      </c>
      <c r="C24" s="429">
        <v>96</v>
      </c>
      <c r="D24" s="550">
        <v>14</v>
      </c>
      <c r="E24" s="551">
        <v>15</v>
      </c>
      <c r="F24" s="52" t="s">
        <v>2011</v>
      </c>
      <c r="G24" s="549">
        <v>61</v>
      </c>
      <c r="H24" s="429">
        <v>35</v>
      </c>
      <c r="I24" s="550">
        <v>26</v>
      </c>
      <c r="J24" s="429">
        <v>26</v>
      </c>
    </row>
    <row r="25" spans="1:10">
      <c r="A25" s="52" t="s">
        <v>1980</v>
      </c>
      <c r="B25" s="549">
        <v>10932</v>
      </c>
      <c r="C25" s="429">
        <v>9230</v>
      </c>
      <c r="D25" s="550">
        <v>1702</v>
      </c>
      <c r="E25" s="551">
        <v>1765</v>
      </c>
      <c r="F25" s="52" t="s">
        <v>2013</v>
      </c>
      <c r="G25" s="549">
        <v>51</v>
      </c>
      <c r="H25" s="429">
        <v>36</v>
      </c>
      <c r="I25" s="550">
        <v>15</v>
      </c>
      <c r="J25" s="429">
        <v>16</v>
      </c>
    </row>
    <row r="26" spans="1:10">
      <c r="A26" s="52" t="s">
        <v>1982</v>
      </c>
      <c r="B26" s="549">
        <v>896</v>
      </c>
      <c r="C26" s="429">
        <v>756</v>
      </c>
      <c r="D26" s="550">
        <v>140</v>
      </c>
      <c r="E26" s="551">
        <v>142</v>
      </c>
      <c r="F26" s="52" t="s">
        <v>2015</v>
      </c>
      <c r="G26" s="549">
        <v>55</v>
      </c>
      <c r="H26" s="429">
        <v>37</v>
      </c>
      <c r="I26" s="550">
        <v>18</v>
      </c>
      <c r="J26" s="429">
        <v>19</v>
      </c>
    </row>
    <row r="27" spans="1:10">
      <c r="A27" s="52" t="s">
        <v>1984</v>
      </c>
      <c r="B27" s="549">
        <v>680</v>
      </c>
      <c r="C27" s="429">
        <v>573</v>
      </c>
      <c r="D27" s="550">
        <v>107</v>
      </c>
      <c r="E27" s="551">
        <v>108</v>
      </c>
      <c r="F27" s="52" t="s">
        <v>2083</v>
      </c>
      <c r="G27" s="549">
        <v>21</v>
      </c>
      <c r="H27" s="429">
        <v>12</v>
      </c>
      <c r="I27" s="550">
        <v>9</v>
      </c>
      <c r="J27" s="429">
        <v>9</v>
      </c>
    </row>
    <row r="28" spans="1:10">
      <c r="A28" s="52" t="s">
        <v>1986</v>
      </c>
      <c r="B28" s="549">
        <v>159</v>
      </c>
      <c r="C28" s="429">
        <v>118</v>
      </c>
      <c r="D28" s="550">
        <v>41</v>
      </c>
      <c r="E28" s="551">
        <v>41</v>
      </c>
      <c r="F28" s="52" t="s">
        <v>2017</v>
      </c>
      <c r="G28" s="549">
        <v>25</v>
      </c>
      <c r="H28" s="429">
        <v>24</v>
      </c>
      <c r="I28" s="550">
        <v>1</v>
      </c>
      <c r="J28" s="429">
        <v>1</v>
      </c>
    </row>
    <row r="29" spans="1:10">
      <c r="A29" s="52" t="s">
        <v>1988</v>
      </c>
      <c r="B29" s="549">
        <v>413</v>
      </c>
      <c r="C29" s="429">
        <v>279</v>
      </c>
      <c r="D29" s="550">
        <v>134</v>
      </c>
      <c r="E29" s="551">
        <v>137</v>
      </c>
      <c r="F29" s="52" t="s">
        <v>2019</v>
      </c>
      <c r="G29" s="549">
        <v>39</v>
      </c>
      <c r="H29" s="429">
        <v>35</v>
      </c>
      <c r="I29" s="550">
        <v>4</v>
      </c>
      <c r="J29" s="429">
        <v>4</v>
      </c>
    </row>
    <row r="30" spans="1:10">
      <c r="A30" s="52" t="s">
        <v>1990</v>
      </c>
      <c r="B30" s="549">
        <v>423</v>
      </c>
      <c r="C30" s="429">
        <v>359</v>
      </c>
      <c r="D30" s="550">
        <v>64</v>
      </c>
      <c r="E30" s="551">
        <v>64</v>
      </c>
      <c r="F30" s="52" t="s">
        <v>2021</v>
      </c>
      <c r="G30" s="549">
        <v>61</v>
      </c>
      <c r="H30" s="429">
        <v>57</v>
      </c>
      <c r="I30" s="550">
        <v>4</v>
      </c>
      <c r="J30" s="429">
        <v>4</v>
      </c>
    </row>
    <row r="31" spans="1:10">
      <c r="A31" s="52" t="s">
        <v>1992</v>
      </c>
      <c r="B31" s="549">
        <v>2878</v>
      </c>
      <c r="C31" s="429">
        <v>2260</v>
      </c>
      <c r="D31" s="550">
        <v>618</v>
      </c>
      <c r="E31" s="551">
        <v>643</v>
      </c>
      <c r="F31" s="52" t="s">
        <v>2023</v>
      </c>
      <c r="G31" s="549">
        <v>37</v>
      </c>
      <c r="H31" s="429">
        <v>33</v>
      </c>
      <c r="I31" s="550">
        <v>4</v>
      </c>
      <c r="J31" s="429">
        <v>4</v>
      </c>
    </row>
    <row r="32" spans="1:10">
      <c r="A32" s="52" t="s">
        <v>1994</v>
      </c>
      <c r="B32" s="549">
        <v>6567</v>
      </c>
      <c r="C32" s="429">
        <v>5496</v>
      </c>
      <c r="D32" s="550">
        <v>1071</v>
      </c>
      <c r="E32" s="551">
        <v>1119</v>
      </c>
      <c r="F32" s="52" t="s">
        <v>2025</v>
      </c>
      <c r="G32" s="549">
        <v>25</v>
      </c>
      <c r="H32" s="429">
        <v>16</v>
      </c>
      <c r="I32" s="550">
        <v>9</v>
      </c>
      <c r="J32" s="429">
        <v>9</v>
      </c>
    </row>
    <row r="33" spans="1:10">
      <c r="A33" s="52" t="s">
        <v>1996</v>
      </c>
      <c r="B33" s="549">
        <v>19</v>
      </c>
      <c r="C33" s="429">
        <v>14</v>
      </c>
      <c r="D33" s="550">
        <v>5</v>
      </c>
      <c r="E33" s="551">
        <v>5</v>
      </c>
      <c r="F33" s="52" t="s">
        <v>2027</v>
      </c>
      <c r="G33" s="549">
        <v>38</v>
      </c>
      <c r="H33" s="429">
        <v>32</v>
      </c>
      <c r="I33" s="550">
        <v>6</v>
      </c>
      <c r="J33" s="429">
        <v>6</v>
      </c>
    </row>
    <row r="34" spans="1:10">
      <c r="A34" s="52" t="s">
        <v>1998</v>
      </c>
      <c r="B34" s="549">
        <v>28</v>
      </c>
      <c r="C34" s="429">
        <v>20</v>
      </c>
      <c r="D34" s="550">
        <v>8</v>
      </c>
      <c r="E34" s="551">
        <v>8</v>
      </c>
      <c r="F34" s="52" t="s">
        <v>2084</v>
      </c>
      <c r="G34" s="549">
        <v>18</v>
      </c>
      <c r="H34" s="429">
        <v>16</v>
      </c>
      <c r="I34" s="550">
        <v>2</v>
      </c>
      <c r="J34" s="429">
        <v>2</v>
      </c>
    </row>
    <row r="35" spans="1:10">
      <c r="A35" s="52" t="s">
        <v>2000</v>
      </c>
      <c r="B35" s="549">
        <v>25</v>
      </c>
      <c r="C35" s="429">
        <v>9</v>
      </c>
      <c r="D35" s="550">
        <v>16</v>
      </c>
      <c r="E35" s="551">
        <v>16</v>
      </c>
      <c r="F35" s="52" t="s">
        <v>2085</v>
      </c>
      <c r="G35" s="549">
        <v>13</v>
      </c>
      <c r="H35" s="429">
        <v>12</v>
      </c>
      <c r="I35" s="550">
        <v>1</v>
      </c>
      <c r="J35" s="429">
        <v>1</v>
      </c>
    </row>
    <row r="36" spans="1:10">
      <c r="A36" s="52" t="s">
        <v>2002</v>
      </c>
      <c r="B36" s="549">
        <v>135</v>
      </c>
      <c r="C36" s="429">
        <v>87</v>
      </c>
      <c r="D36" s="550">
        <v>48</v>
      </c>
      <c r="E36" s="551">
        <v>48</v>
      </c>
      <c r="F36" s="52" t="s">
        <v>2029</v>
      </c>
      <c r="G36" s="549">
        <v>60</v>
      </c>
      <c r="H36" s="429">
        <v>32</v>
      </c>
      <c r="I36" s="550">
        <v>28</v>
      </c>
      <c r="J36" s="429">
        <v>28</v>
      </c>
    </row>
    <row r="37" spans="1:10">
      <c r="A37" s="52" t="s">
        <v>2004</v>
      </c>
      <c r="B37" s="549">
        <v>828</v>
      </c>
      <c r="C37" s="429">
        <v>706</v>
      </c>
      <c r="D37" s="550">
        <v>122</v>
      </c>
      <c r="E37" s="551">
        <v>124</v>
      </c>
      <c r="F37" s="52" t="s">
        <v>2086</v>
      </c>
      <c r="G37" s="549">
        <v>21</v>
      </c>
      <c r="H37" s="429">
        <v>19</v>
      </c>
      <c r="I37" s="550">
        <v>2</v>
      </c>
      <c r="J37" s="429">
        <v>2</v>
      </c>
    </row>
    <row r="38" spans="1:10">
      <c r="A38" s="52" t="s">
        <v>2006</v>
      </c>
      <c r="B38" s="549">
        <v>670</v>
      </c>
      <c r="C38" s="429">
        <v>437</v>
      </c>
      <c r="D38" s="550">
        <v>233</v>
      </c>
      <c r="E38" s="551">
        <v>236</v>
      </c>
      <c r="F38" s="52" t="s">
        <v>2087</v>
      </c>
      <c r="G38" s="549">
        <v>10</v>
      </c>
      <c r="H38" s="429">
        <v>7</v>
      </c>
      <c r="I38" s="550">
        <v>3</v>
      </c>
      <c r="J38" s="429">
        <v>3</v>
      </c>
    </row>
    <row r="39" spans="1:10">
      <c r="A39" s="52" t="s">
        <v>2008</v>
      </c>
      <c r="B39" s="549">
        <v>3012</v>
      </c>
      <c r="C39" s="429">
        <v>2592</v>
      </c>
      <c r="D39" s="550">
        <v>420</v>
      </c>
      <c r="E39" s="551">
        <v>438</v>
      </c>
      <c r="F39" s="52" t="s">
        <v>2088</v>
      </c>
      <c r="G39" s="549">
        <v>12</v>
      </c>
      <c r="H39" s="429">
        <v>10</v>
      </c>
      <c r="I39" s="550">
        <v>2</v>
      </c>
      <c r="J39" s="429">
        <v>2</v>
      </c>
    </row>
    <row r="40" spans="1:10">
      <c r="A40" s="52" t="s">
        <v>2010</v>
      </c>
      <c r="B40" s="549">
        <v>2054</v>
      </c>
      <c r="C40" s="429">
        <v>1729</v>
      </c>
      <c r="D40" s="550">
        <v>325</v>
      </c>
      <c r="E40" s="551">
        <v>339</v>
      </c>
      <c r="F40" s="52" t="s">
        <v>2089</v>
      </c>
      <c r="G40" s="549">
        <v>15</v>
      </c>
      <c r="H40" s="429">
        <v>13</v>
      </c>
      <c r="I40" s="550">
        <v>2</v>
      </c>
      <c r="J40" s="429">
        <v>3</v>
      </c>
    </row>
    <row r="41" spans="1:10">
      <c r="A41" s="52" t="s">
        <v>2012</v>
      </c>
      <c r="B41" s="549">
        <v>7480</v>
      </c>
      <c r="C41" s="429">
        <v>6340</v>
      </c>
      <c r="D41" s="550">
        <v>1140</v>
      </c>
      <c r="E41" s="551">
        <v>1207</v>
      </c>
      <c r="F41" s="52" t="s">
        <v>2090</v>
      </c>
      <c r="G41" s="549">
        <v>15</v>
      </c>
      <c r="H41" s="429">
        <v>13</v>
      </c>
      <c r="I41" s="550">
        <v>2</v>
      </c>
      <c r="J41" s="429">
        <v>2</v>
      </c>
    </row>
    <row r="42" spans="1:10">
      <c r="A42" s="52" t="s">
        <v>2014</v>
      </c>
      <c r="B42" s="549">
        <v>1532</v>
      </c>
      <c r="C42" s="429">
        <v>1328</v>
      </c>
      <c r="D42" s="550">
        <v>204</v>
      </c>
      <c r="E42" s="551">
        <v>211</v>
      </c>
      <c r="F42" s="52" t="s">
        <v>2091</v>
      </c>
      <c r="G42" s="549">
        <v>11</v>
      </c>
      <c r="H42" s="429">
        <v>10</v>
      </c>
      <c r="I42" s="550">
        <v>1</v>
      </c>
      <c r="J42" s="429">
        <v>1</v>
      </c>
    </row>
    <row r="43" spans="1:10">
      <c r="A43" s="52" t="s">
        <v>2016</v>
      </c>
      <c r="B43" s="549">
        <v>377</v>
      </c>
      <c r="C43" s="429">
        <v>334</v>
      </c>
      <c r="D43" s="550">
        <v>43</v>
      </c>
      <c r="E43" s="551">
        <v>44</v>
      </c>
      <c r="F43" s="52" t="s">
        <v>2092</v>
      </c>
      <c r="G43" s="549">
        <v>18</v>
      </c>
      <c r="H43" s="429">
        <v>12</v>
      </c>
      <c r="I43" s="550">
        <v>6</v>
      </c>
      <c r="J43" s="429">
        <v>6</v>
      </c>
    </row>
    <row r="44" spans="1:10">
      <c r="A44" s="52" t="s">
        <v>2018</v>
      </c>
      <c r="B44" s="549">
        <v>582</v>
      </c>
      <c r="C44" s="429">
        <v>419</v>
      </c>
      <c r="D44" s="550">
        <v>163</v>
      </c>
      <c r="E44" s="551">
        <v>163</v>
      </c>
      <c r="F44" s="383" t="s">
        <v>1968</v>
      </c>
      <c r="G44" s="549">
        <v>80</v>
      </c>
      <c r="H44" s="429">
        <v>53</v>
      </c>
      <c r="I44" s="550">
        <v>27</v>
      </c>
      <c r="J44" s="429">
        <v>27</v>
      </c>
    </row>
    <row r="45" spans="1:10">
      <c r="A45" s="52" t="s">
        <v>2020</v>
      </c>
      <c r="B45" s="549">
        <v>83</v>
      </c>
      <c r="C45" s="429">
        <v>60</v>
      </c>
      <c r="D45" s="550">
        <v>23</v>
      </c>
      <c r="E45" s="551">
        <v>23</v>
      </c>
      <c r="F45" s="52" t="s">
        <v>2032</v>
      </c>
      <c r="G45" s="549">
        <v>192</v>
      </c>
      <c r="H45" s="429">
        <v>124</v>
      </c>
      <c r="I45" s="550">
        <v>68</v>
      </c>
      <c r="J45" s="429">
        <v>68</v>
      </c>
    </row>
    <row r="46" spans="1:10">
      <c r="A46" s="52" t="s">
        <v>2093</v>
      </c>
      <c r="B46" s="549">
        <v>17</v>
      </c>
      <c r="C46" s="429">
        <v>8</v>
      </c>
      <c r="D46" s="550">
        <v>9</v>
      </c>
      <c r="E46" s="551">
        <v>9</v>
      </c>
      <c r="F46" s="52" t="s">
        <v>2034</v>
      </c>
      <c r="G46" s="549">
        <v>63</v>
      </c>
      <c r="H46" s="429">
        <v>41</v>
      </c>
      <c r="I46" s="550">
        <v>22</v>
      </c>
      <c r="J46" s="429">
        <v>22</v>
      </c>
    </row>
    <row r="47" spans="1:10">
      <c r="A47" s="52" t="s">
        <v>2022</v>
      </c>
      <c r="B47" s="549">
        <v>25</v>
      </c>
      <c r="C47" s="429">
        <v>24</v>
      </c>
      <c r="D47" s="550">
        <v>1</v>
      </c>
      <c r="E47" s="551">
        <v>1</v>
      </c>
      <c r="F47" s="52" t="s">
        <v>2094</v>
      </c>
      <c r="G47" s="549">
        <v>14</v>
      </c>
      <c r="H47" s="429">
        <v>6</v>
      </c>
      <c r="I47" s="550">
        <v>8</v>
      </c>
      <c r="J47" s="429">
        <v>8</v>
      </c>
    </row>
    <row r="48" spans="1:10">
      <c r="A48" s="52" t="s">
        <v>2024</v>
      </c>
      <c r="B48" s="549">
        <v>18</v>
      </c>
      <c r="C48" s="429">
        <v>15</v>
      </c>
      <c r="D48" s="550">
        <v>3</v>
      </c>
      <c r="E48" s="551">
        <v>3</v>
      </c>
      <c r="F48" s="52" t="s">
        <v>2035</v>
      </c>
      <c r="G48" s="549">
        <v>49</v>
      </c>
      <c r="H48" s="429">
        <v>36</v>
      </c>
      <c r="I48" s="550">
        <v>13</v>
      </c>
      <c r="J48" s="429">
        <v>13</v>
      </c>
    </row>
    <row r="49" spans="1:10">
      <c r="A49" s="52" t="s">
        <v>2026</v>
      </c>
      <c r="B49" s="549">
        <v>7</v>
      </c>
      <c r="C49" s="429">
        <v>6</v>
      </c>
      <c r="D49" s="550">
        <v>1</v>
      </c>
      <c r="E49" s="551">
        <v>1</v>
      </c>
      <c r="F49" s="52" t="s">
        <v>2095</v>
      </c>
      <c r="G49" s="549">
        <v>10</v>
      </c>
      <c r="H49" s="429">
        <v>5</v>
      </c>
      <c r="I49" s="550">
        <v>5</v>
      </c>
      <c r="J49" s="429">
        <v>5</v>
      </c>
    </row>
    <row r="50" spans="1:10">
      <c r="A50" s="52" t="s">
        <v>2096</v>
      </c>
      <c r="B50" s="549">
        <v>1</v>
      </c>
      <c r="C50" s="429">
        <v>1</v>
      </c>
      <c r="D50" s="550" t="s">
        <v>1470</v>
      </c>
      <c r="E50" s="551" t="s">
        <v>1470</v>
      </c>
      <c r="F50" s="52" t="s">
        <v>2097</v>
      </c>
      <c r="G50" s="549">
        <v>11</v>
      </c>
      <c r="H50" s="429">
        <v>8</v>
      </c>
      <c r="I50" s="550">
        <v>3</v>
      </c>
      <c r="J50" s="429">
        <v>3</v>
      </c>
    </row>
    <row r="51" spans="1:10">
      <c r="A51" s="52" t="s">
        <v>2098</v>
      </c>
      <c r="B51" s="549">
        <v>12</v>
      </c>
      <c r="C51" s="429">
        <v>10</v>
      </c>
      <c r="D51" s="550">
        <v>2</v>
      </c>
      <c r="E51" s="551">
        <v>2</v>
      </c>
      <c r="F51" s="52" t="s">
        <v>2099</v>
      </c>
      <c r="G51" s="549">
        <v>12</v>
      </c>
      <c r="H51" s="429">
        <v>10</v>
      </c>
      <c r="I51" s="550">
        <v>2</v>
      </c>
      <c r="J51" s="429">
        <v>2</v>
      </c>
    </row>
    <row r="52" spans="1:10">
      <c r="A52" s="52" t="s">
        <v>2100</v>
      </c>
      <c r="B52" s="549">
        <v>5</v>
      </c>
      <c r="C52" s="429">
        <v>5</v>
      </c>
      <c r="D52" s="550" t="s">
        <v>1470</v>
      </c>
      <c r="E52" s="551" t="s">
        <v>1470</v>
      </c>
      <c r="F52" s="52" t="s">
        <v>2101</v>
      </c>
      <c r="G52" s="549">
        <v>11</v>
      </c>
      <c r="H52" s="429">
        <v>7</v>
      </c>
      <c r="I52" s="550">
        <v>4</v>
      </c>
      <c r="J52" s="429">
        <v>4</v>
      </c>
    </row>
    <row r="53" spans="1:10">
      <c r="A53" s="52" t="s">
        <v>2028</v>
      </c>
      <c r="B53" s="549">
        <v>9</v>
      </c>
      <c r="C53" s="429">
        <v>7</v>
      </c>
      <c r="D53" s="550">
        <v>2</v>
      </c>
      <c r="E53" s="551">
        <v>2</v>
      </c>
      <c r="F53" s="383" t="s">
        <v>1968</v>
      </c>
      <c r="G53" s="552">
        <v>22</v>
      </c>
      <c r="H53" s="52">
        <v>11</v>
      </c>
      <c r="I53" s="553">
        <v>11</v>
      </c>
      <c r="J53" s="52">
        <v>11</v>
      </c>
    </row>
    <row r="54" spans="1:10">
      <c r="A54" s="52" t="s">
        <v>2030</v>
      </c>
      <c r="B54" s="549">
        <v>17</v>
      </c>
      <c r="C54" s="429">
        <v>16</v>
      </c>
      <c r="D54" s="550">
        <v>1</v>
      </c>
      <c r="E54" s="551">
        <v>1</v>
      </c>
      <c r="F54" s="52" t="s">
        <v>2038</v>
      </c>
      <c r="G54" s="549">
        <v>101</v>
      </c>
      <c r="H54" s="429">
        <v>71</v>
      </c>
      <c r="I54" s="550">
        <v>30</v>
      </c>
      <c r="J54" s="429">
        <v>30</v>
      </c>
    </row>
    <row r="55" spans="1:10">
      <c r="A55" s="52" t="s">
        <v>2031</v>
      </c>
      <c r="B55" s="549">
        <v>30</v>
      </c>
      <c r="C55" s="429">
        <v>20</v>
      </c>
      <c r="D55" s="550">
        <v>10</v>
      </c>
      <c r="E55" s="551">
        <v>10</v>
      </c>
      <c r="F55" s="52" t="s">
        <v>2039</v>
      </c>
      <c r="G55" s="549">
        <v>28</v>
      </c>
      <c r="H55" s="429">
        <v>19</v>
      </c>
      <c r="I55" s="550">
        <v>9</v>
      </c>
      <c r="J55" s="429">
        <v>9</v>
      </c>
    </row>
    <row r="56" spans="1:10">
      <c r="A56" s="52" t="s">
        <v>2033</v>
      </c>
      <c r="B56" s="549">
        <v>5</v>
      </c>
      <c r="C56" s="429">
        <v>5</v>
      </c>
      <c r="D56" s="550" t="s">
        <v>1470</v>
      </c>
      <c r="E56" s="551" t="s">
        <v>1470</v>
      </c>
      <c r="F56" s="52" t="s">
        <v>2041</v>
      </c>
      <c r="G56" s="549">
        <v>16</v>
      </c>
      <c r="H56" s="429">
        <v>10</v>
      </c>
      <c r="I56" s="550">
        <v>6</v>
      </c>
      <c r="J56" s="429">
        <v>6</v>
      </c>
    </row>
    <row r="57" spans="1:10">
      <c r="B57" s="549"/>
      <c r="C57" s="429"/>
      <c r="D57" s="550"/>
      <c r="E57" s="551"/>
      <c r="F57" s="52" t="s">
        <v>2102</v>
      </c>
      <c r="G57" s="549">
        <v>19</v>
      </c>
      <c r="H57" s="429">
        <v>17</v>
      </c>
      <c r="I57" s="550">
        <v>2</v>
      </c>
      <c r="J57" s="429">
        <v>2</v>
      </c>
    </row>
    <row r="58" spans="1:10">
      <c r="A58" s="52" t="s">
        <v>2103</v>
      </c>
      <c r="B58" s="549">
        <v>2806</v>
      </c>
      <c r="C58" s="429">
        <v>2143</v>
      </c>
      <c r="D58" s="550">
        <v>663</v>
      </c>
      <c r="E58" s="551">
        <v>669</v>
      </c>
      <c r="F58" s="52" t="s">
        <v>2104</v>
      </c>
      <c r="G58" s="549">
        <v>10</v>
      </c>
      <c r="H58" s="429">
        <v>4</v>
      </c>
      <c r="I58" s="550">
        <v>6</v>
      </c>
      <c r="J58" s="429">
        <v>6</v>
      </c>
    </row>
    <row r="59" spans="1:10">
      <c r="A59" s="52" t="s">
        <v>2105</v>
      </c>
      <c r="B59" s="549">
        <v>14</v>
      </c>
      <c r="C59" s="429">
        <v>13</v>
      </c>
      <c r="D59" s="550">
        <v>1</v>
      </c>
      <c r="E59" s="551">
        <v>1</v>
      </c>
      <c r="F59" s="383" t="s">
        <v>1968</v>
      </c>
      <c r="G59" s="549">
        <v>28</v>
      </c>
      <c r="H59" s="429">
        <v>21</v>
      </c>
      <c r="I59" s="550">
        <v>7</v>
      </c>
      <c r="J59" s="429">
        <v>7</v>
      </c>
    </row>
    <row r="60" spans="1:10">
      <c r="A60" s="383" t="s">
        <v>2106</v>
      </c>
      <c r="B60" s="549">
        <v>14</v>
      </c>
      <c r="C60" s="429">
        <v>13</v>
      </c>
      <c r="D60" s="550">
        <v>1</v>
      </c>
      <c r="E60" s="551">
        <v>1</v>
      </c>
      <c r="F60" s="52" t="s">
        <v>2046</v>
      </c>
      <c r="G60" s="549">
        <v>122</v>
      </c>
      <c r="H60" s="429">
        <v>98</v>
      </c>
      <c r="I60" s="550">
        <v>24</v>
      </c>
      <c r="J60" s="429">
        <v>24</v>
      </c>
    </row>
    <row r="61" spans="1:10">
      <c r="A61" s="52" t="s">
        <v>2037</v>
      </c>
      <c r="B61" s="549">
        <v>14</v>
      </c>
      <c r="C61" s="429">
        <v>13</v>
      </c>
      <c r="D61" s="550">
        <v>1</v>
      </c>
      <c r="E61" s="551">
        <v>1</v>
      </c>
      <c r="F61" s="52" t="s">
        <v>2048</v>
      </c>
      <c r="G61" s="549">
        <v>45</v>
      </c>
      <c r="H61" s="429">
        <v>41</v>
      </c>
      <c r="I61" s="550">
        <v>4</v>
      </c>
      <c r="J61" s="429">
        <v>4</v>
      </c>
    </row>
    <row r="62" spans="1:10">
      <c r="A62" s="383" t="s">
        <v>1968</v>
      </c>
      <c r="B62" s="549">
        <v>14</v>
      </c>
      <c r="C62" s="429">
        <v>13</v>
      </c>
      <c r="D62" s="550">
        <v>1</v>
      </c>
      <c r="E62" s="551">
        <v>1</v>
      </c>
      <c r="F62" s="52" t="s">
        <v>2052</v>
      </c>
      <c r="G62" s="549">
        <v>22</v>
      </c>
      <c r="H62" s="429">
        <v>17</v>
      </c>
      <c r="I62" s="550">
        <v>5</v>
      </c>
      <c r="J62" s="429">
        <v>5</v>
      </c>
    </row>
    <row r="63" spans="1:10">
      <c r="A63" s="52" t="s">
        <v>2040</v>
      </c>
      <c r="B63" s="549">
        <v>66</v>
      </c>
      <c r="C63" s="429">
        <v>64</v>
      </c>
      <c r="D63" s="550">
        <v>2</v>
      </c>
      <c r="E63" s="551">
        <v>2</v>
      </c>
      <c r="F63" s="383" t="s">
        <v>1968</v>
      </c>
      <c r="G63" s="549">
        <v>55</v>
      </c>
      <c r="H63" s="429">
        <v>40</v>
      </c>
      <c r="I63" s="550">
        <v>15</v>
      </c>
      <c r="J63" s="429">
        <v>15</v>
      </c>
    </row>
    <row r="64" spans="1:10">
      <c r="A64" s="52" t="s">
        <v>2042</v>
      </c>
      <c r="B64" s="549">
        <v>41</v>
      </c>
      <c r="C64" s="429">
        <v>41</v>
      </c>
      <c r="D64" s="550" t="s">
        <v>1470</v>
      </c>
      <c r="E64" s="551" t="s">
        <v>1470</v>
      </c>
      <c r="F64" s="52" t="s">
        <v>2056</v>
      </c>
      <c r="G64" s="549">
        <v>106</v>
      </c>
      <c r="H64" s="429">
        <v>92</v>
      </c>
      <c r="I64" s="550">
        <v>14</v>
      </c>
      <c r="J64" s="429">
        <v>14</v>
      </c>
    </row>
    <row r="65" spans="1:10">
      <c r="A65" s="383" t="s">
        <v>2082</v>
      </c>
      <c r="B65" s="549">
        <v>41</v>
      </c>
      <c r="C65" s="429">
        <v>41</v>
      </c>
      <c r="D65" s="550" t="s">
        <v>1470</v>
      </c>
      <c r="E65" s="551" t="s">
        <v>1470</v>
      </c>
      <c r="F65" s="52" t="s">
        <v>2057</v>
      </c>
      <c r="G65" s="549">
        <v>28</v>
      </c>
      <c r="H65" s="429">
        <v>22</v>
      </c>
      <c r="I65" s="550">
        <v>6</v>
      </c>
      <c r="J65" s="429">
        <v>6</v>
      </c>
    </row>
    <row r="66" spans="1:10">
      <c r="A66" s="383" t="s">
        <v>1968</v>
      </c>
      <c r="B66" s="549">
        <v>25</v>
      </c>
      <c r="C66" s="429">
        <v>23</v>
      </c>
      <c r="D66" s="550">
        <v>2</v>
      </c>
      <c r="E66" s="551">
        <v>2</v>
      </c>
      <c r="F66" s="52" t="s">
        <v>2059</v>
      </c>
      <c r="G66" s="549">
        <v>24</v>
      </c>
      <c r="H66" s="429">
        <v>21</v>
      </c>
      <c r="I66" s="550">
        <v>3</v>
      </c>
      <c r="J66" s="429">
        <v>3</v>
      </c>
    </row>
    <row r="67" spans="1:10">
      <c r="A67" s="52" t="s">
        <v>2058</v>
      </c>
      <c r="B67" s="549">
        <v>22</v>
      </c>
      <c r="C67" s="429">
        <v>20</v>
      </c>
      <c r="D67" s="550">
        <v>2</v>
      </c>
      <c r="E67" s="551">
        <v>2</v>
      </c>
      <c r="F67" s="52" t="s">
        <v>2107</v>
      </c>
      <c r="G67" s="549">
        <v>10</v>
      </c>
      <c r="H67" s="429">
        <v>10</v>
      </c>
      <c r="I67" s="550" t="s">
        <v>1470</v>
      </c>
      <c r="J67" s="429" t="s">
        <v>1470</v>
      </c>
    </row>
    <row r="68" spans="1:10">
      <c r="A68" s="52" t="s">
        <v>2060</v>
      </c>
      <c r="B68" s="549">
        <v>10</v>
      </c>
      <c r="C68" s="429">
        <v>9</v>
      </c>
      <c r="D68" s="550">
        <v>1</v>
      </c>
      <c r="E68" s="551">
        <v>1</v>
      </c>
      <c r="F68" s="383" t="s">
        <v>1968</v>
      </c>
      <c r="G68" s="549">
        <v>44</v>
      </c>
      <c r="H68" s="429">
        <v>39</v>
      </c>
      <c r="I68" s="550">
        <v>5</v>
      </c>
      <c r="J68" s="429">
        <v>5</v>
      </c>
    </row>
    <row r="69" spans="1:10">
      <c r="A69" s="383" t="s">
        <v>1968</v>
      </c>
      <c r="B69" s="549">
        <f>B67-B68</f>
        <v>12</v>
      </c>
      <c r="C69" s="429">
        <f>C67-C68</f>
        <v>11</v>
      </c>
      <c r="D69" s="550">
        <f>D67-D68</f>
        <v>1</v>
      </c>
      <c r="E69" s="551">
        <f>E67-E68</f>
        <v>1</v>
      </c>
      <c r="F69" s="52" t="s">
        <v>2063</v>
      </c>
      <c r="G69" s="549">
        <v>205</v>
      </c>
      <c r="H69" s="429">
        <v>148</v>
      </c>
      <c r="I69" s="550">
        <v>57</v>
      </c>
      <c r="J69" s="429">
        <v>57</v>
      </c>
    </row>
    <row r="70" spans="1:10">
      <c r="A70" s="52" t="s">
        <v>2064</v>
      </c>
      <c r="B70" s="549">
        <v>14</v>
      </c>
      <c r="C70" s="429">
        <v>13</v>
      </c>
      <c r="D70" s="550">
        <v>1</v>
      </c>
      <c r="E70" s="551">
        <v>1</v>
      </c>
      <c r="F70" s="52" t="s">
        <v>2065</v>
      </c>
      <c r="G70" s="549">
        <v>84</v>
      </c>
      <c r="H70" s="429">
        <v>68</v>
      </c>
      <c r="I70" s="550">
        <v>16</v>
      </c>
      <c r="J70" s="429">
        <v>16</v>
      </c>
    </row>
    <row r="71" spans="1:10">
      <c r="A71" s="383" t="s">
        <v>1968</v>
      </c>
      <c r="B71" s="549">
        <v>14</v>
      </c>
      <c r="C71" s="429">
        <v>13</v>
      </c>
      <c r="D71" s="550">
        <v>1</v>
      </c>
      <c r="E71" s="551">
        <v>1</v>
      </c>
      <c r="F71" s="52" t="s">
        <v>2067</v>
      </c>
      <c r="G71" s="549">
        <v>36</v>
      </c>
      <c r="H71" s="429">
        <v>17</v>
      </c>
      <c r="I71" s="550">
        <v>19</v>
      </c>
      <c r="J71" s="429">
        <v>19</v>
      </c>
    </row>
    <row r="72" spans="1:10">
      <c r="A72" s="52" t="s">
        <v>1948</v>
      </c>
      <c r="B72" s="549">
        <v>35</v>
      </c>
      <c r="C72" s="429">
        <v>32</v>
      </c>
      <c r="D72" s="550">
        <v>3</v>
      </c>
      <c r="E72" s="551">
        <v>3</v>
      </c>
      <c r="F72" s="52" t="s">
        <v>2068</v>
      </c>
      <c r="G72" s="549">
        <v>16</v>
      </c>
      <c r="H72" s="429">
        <v>11</v>
      </c>
      <c r="I72" s="550">
        <v>5</v>
      </c>
      <c r="J72" s="429">
        <v>5</v>
      </c>
    </row>
    <row r="73" spans="1:10">
      <c r="A73" s="52" t="s">
        <v>1950</v>
      </c>
      <c r="B73" s="549">
        <v>10</v>
      </c>
      <c r="C73" s="429">
        <v>10</v>
      </c>
      <c r="D73" s="550" t="s">
        <v>1470</v>
      </c>
      <c r="E73" s="551" t="s">
        <v>1470</v>
      </c>
      <c r="F73" s="52" t="s">
        <v>2108</v>
      </c>
      <c r="G73" s="549">
        <v>14</v>
      </c>
      <c r="H73" s="429">
        <v>10</v>
      </c>
      <c r="I73" s="550">
        <v>4</v>
      </c>
      <c r="J73" s="429">
        <v>4</v>
      </c>
    </row>
    <row r="74" spans="1:10">
      <c r="A74" s="383" t="s">
        <v>1968</v>
      </c>
      <c r="B74" s="549">
        <f>B72-B73</f>
        <v>25</v>
      </c>
      <c r="C74" s="429">
        <f>C72-C73</f>
        <v>22</v>
      </c>
      <c r="D74" s="550">
        <v>3</v>
      </c>
      <c r="E74" s="551">
        <v>3</v>
      </c>
      <c r="F74" s="52" t="s">
        <v>2109</v>
      </c>
      <c r="G74" s="549">
        <v>14</v>
      </c>
      <c r="H74" s="429">
        <v>12</v>
      </c>
      <c r="I74" s="550">
        <v>2</v>
      </c>
      <c r="J74" s="429">
        <v>2</v>
      </c>
    </row>
    <row r="75" spans="1:10">
      <c r="A75" s="52" t="s">
        <v>1954</v>
      </c>
      <c r="B75" s="549">
        <v>20</v>
      </c>
      <c r="C75" s="429">
        <v>18</v>
      </c>
      <c r="D75" s="550">
        <v>2</v>
      </c>
      <c r="E75" s="551">
        <v>2</v>
      </c>
      <c r="F75" s="383" t="s">
        <v>1968</v>
      </c>
      <c r="G75" s="549">
        <v>41</v>
      </c>
      <c r="H75" s="429">
        <v>30</v>
      </c>
      <c r="I75" s="550">
        <v>11</v>
      </c>
      <c r="J75" s="429">
        <v>11</v>
      </c>
    </row>
    <row r="76" spans="1:10">
      <c r="A76" s="383" t="s">
        <v>1968</v>
      </c>
      <c r="B76" s="549">
        <v>20</v>
      </c>
      <c r="C76" s="429">
        <v>18</v>
      </c>
      <c r="D76" s="550">
        <v>2</v>
      </c>
      <c r="E76" s="551">
        <v>2</v>
      </c>
      <c r="F76" s="383"/>
      <c r="G76" s="549"/>
      <c r="H76" s="429"/>
      <c r="I76" s="550"/>
      <c r="J76" s="429"/>
    </row>
    <row r="77" spans="1:10">
      <c r="A77" s="52" t="s">
        <v>1959</v>
      </c>
      <c r="B77" s="549">
        <v>10</v>
      </c>
      <c r="C77" s="429">
        <v>10</v>
      </c>
      <c r="D77" s="550" t="s">
        <v>1470</v>
      </c>
      <c r="E77" s="551" t="s">
        <v>1470</v>
      </c>
      <c r="F77" s="383" t="s">
        <v>2110</v>
      </c>
      <c r="G77" s="549">
        <v>70</v>
      </c>
      <c r="H77" s="429">
        <v>66</v>
      </c>
      <c r="I77" s="550">
        <v>4</v>
      </c>
      <c r="J77" s="429">
        <v>6</v>
      </c>
    </row>
    <row r="78" spans="1:10">
      <c r="A78" s="52" t="s">
        <v>1961</v>
      </c>
      <c r="B78" s="549">
        <v>10</v>
      </c>
      <c r="C78" s="429">
        <v>10</v>
      </c>
      <c r="D78" s="550" t="s">
        <v>1470</v>
      </c>
      <c r="E78" s="551" t="s">
        <v>1470</v>
      </c>
      <c r="G78" s="552"/>
      <c r="I78" s="553"/>
    </row>
    <row r="79" spans="1:10">
      <c r="A79" s="52" t="s">
        <v>1964</v>
      </c>
      <c r="B79" s="549">
        <v>12</v>
      </c>
      <c r="C79" s="429">
        <v>8</v>
      </c>
      <c r="D79" s="550">
        <v>4</v>
      </c>
      <c r="E79" s="551">
        <v>4</v>
      </c>
      <c r="G79" s="552"/>
      <c r="I79" s="553"/>
    </row>
    <row r="80" spans="1:10">
      <c r="A80" s="383" t="s">
        <v>1968</v>
      </c>
      <c r="B80" s="549">
        <v>12</v>
      </c>
      <c r="C80" s="429">
        <v>8</v>
      </c>
      <c r="D80" s="550">
        <v>4</v>
      </c>
      <c r="E80" s="551">
        <v>4</v>
      </c>
      <c r="G80" s="552"/>
      <c r="I80" s="553"/>
    </row>
    <row r="81" spans="1:10">
      <c r="A81" s="518"/>
      <c r="B81" s="554"/>
      <c r="C81" s="518"/>
      <c r="D81" s="555"/>
      <c r="E81" s="556"/>
      <c r="F81" s="518"/>
      <c r="G81" s="554"/>
      <c r="H81" s="518"/>
      <c r="I81" s="555"/>
      <c r="J81" s="518"/>
    </row>
    <row r="82" spans="1:10">
      <c r="A82" s="52" t="s">
        <v>2111</v>
      </c>
    </row>
    <row r="83" spans="1:10">
      <c r="A83" s="52" t="s">
        <v>2112</v>
      </c>
    </row>
    <row r="123" spans="7:10">
      <c r="G123" s="429"/>
      <c r="H123" s="429"/>
      <c r="I123" s="429"/>
      <c r="J123" s="429"/>
    </row>
    <row r="124" spans="7:10">
      <c r="G124" s="429"/>
      <c r="H124" s="429"/>
      <c r="I124" s="429"/>
      <c r="J124" s="429"/>
    </row>
    <row r="125" spans="7:10">
      <c r="G125" s="429"/>
      <c r="H125" s="429"/>
      <c r="I125" s="429"/>
      <c r="J125" s="429"/>
    </row>
    <row r="126" spans="7:10">
      <c r="G126" s="429"/>
      <c r="H126" s="429"/>
      <c r="I126" s="429"/>
      <c r="J126" s="429"/>
    </row>
    <row r="152" spans="1:5">
      <c r="A152" s="383"/>
      <c r="B152" s="429"/>
      <c r="C152" s="429"/>
      <c r="D152" s="429"/>
      <c r="E152" s="429"/>
    </row>
    <row r="153" spans="1:5">
      <c r="B153" s="429"/>
      <c r="C153" s="429"/>
      <c r="D153" s="429"/>
      <c r="E153" s="429"/>
    </row>
    <row r="154" spans="1:5">
      <c r="B154" s="429"/>
      <c r="C154" s="429"/>
      <c r="D154" s="429"/>
      <c r="E154" s="429"/>
    </row>
    <row r="155" spans="1:5">
      <c r="B155" s="429"/>
      <c r="C155" s="429"/>
      <c r="D155" s="429"/>
      <c r="E155" s="429"/>
    </row>
    <row r="156" spans="1:5">
      <c r="B156" s="429"/>
      <c r="C156" s="429"/>
      <c r="D156" s="429"/>
      <c r="E156" s="429"/>
    </row>
    <row r="157" spans="1:5">
      <c r="B157" s="429"/>
      <c r="C157" s="429"/>
      <c r="D157" s="429"/>
      <c r="E157" s="429"/>
    </row>
    <row r="158" spans="1:5">
      <c r="B158" s="429"/>
      <c r="C158" s="429"/>
      <c r="D158" s="429"/>
      <c r="E158" s="429"/>
    </row>
    <row r="159" spans="1:5">
      <c r="B159" s="429"/>
      <c r="C159" s="429"/>
      <c r="D159" s="429"/>
      <c r="E159" s="429"/>
    </row>
    <row r="160" spans="1:5">
      <c r="B160" s="429"/>
      <c r="C160" s="429"/>
      <c r="D160" s="429"/>
      <c r="E160" s="429"/>
    </row>
    <row r="161" spans="2:5">
      <c r="B161" s="429"/>
      <c r="C161" s="429"/>
      <c r="D161" s="429"/>
      <c r="E161" s="429"/>
    </row>
    <row r="162" spans="2:5">
      <c r="B162" s="429"/>
      <c r="C162" s="429"/>
      <c r="D162" s="429"/>
      <c r="E162" s="429"/>
    </row>
    <row r="163" spans="2:5">
      <c r="B163" s="429"/>
      <c r="C163" s="429"/>
      <c r="D163" s="429"/>
      <c r="E163" s="429"/>
    </row>
    <row r="164" spans="2:5">
      <c r="B164" s="429"/>
      <c r="C164" s="429"/>
      <c r="D164" s="429"/>
      <c r="E164" s="429"/>
    </row>
    <row r="165" spans="2:5">
      <c r="B165" s="429"/>
      <c r="C165" s="429"/>
      <c r="D165" s="429"/>
      <c r="E165" s="429"/>
    </row>
    <row r="166" spans="2:5">
      <c r="B166" s="429"/>
      <c r="C166" s="429"/>
      <c r="D166" s="429"/>
      <c r="E166" s="429"/>
    </row>
    <row r="167" spans="2:5">
      <c r="B167" s="429"/>
      <c r="C167" s="429"/>
      <c r="D167" s="429"/>
      <c r="E167" s="429"/>
    </row>
    <row r="168" spans="2:5">
      <c r="B168" s="429"/>
      <c r="C168" s="429"/>
      <c r="D168" s="429"/>
      <c r="E168" s="429"/>
    </row>
    <row r="169" spans="2:5">
      <c r="B169" s="429"/>
      <c r="C169" s="429"/>
      <c r="D169" s="429"/>
      <c r="E169" s="429"/>
    </row>
    <row r="170" spans="2:5">
      <c r="B170" s="429"/>
      <c r="C170" s="429"/>
      <c r="D170" s="429"/>
      <c r="E170" s="429"/>
    </row>
    <row r="171" spans="2:5">
      <c r="B171" s="429"/>
      <c r="C171" s="429"/>
      <c r="D171" s="429"/>
      <c r="E171" s="429"/>
    </row>
    <row r="172" spans="2:5">
      <c r="B172" s="429"/>
      <c r="C172" s="429"/>
      <c r="D172" s="429"/>
      <c r="E172" s="429"/>
    </row>
    <row r="173" spans="2:5">
      <c r="B173" s="429"/>
      <c r="C173" s="429"/>
      <c r="D173" s="429"/>
      <c r="E173" s="429"/>
    </row>
    <row r="174" spans="2:5">
      <c r="B174" s="429"/>
      <c r="C174" s="429"/>
      <c r="D174" s="429"/>
      <c r="E174" s="429"/>
    </row>
    <row r="175" spans="2:5">
      <c r="B175" s="429"/>
      <c r="C175" s="429"/>
      <c r="D175" s="429"/>
      <c r="E175" s="429"/>
    </row>
    <row r="176" spans="2:5">
      <c r="B176" s="429"/>
      <c r="C176" s="429"/>
      <c r="D176" s="429"/>
      <c r="E176" s="429"/>
    </row>
    <row r="177" spans="2:5">
      <c r="B177" s="429"/>
      <c r="C177" s="429"/>
      <c r="D177" s="429"/>
      <c r="E177" s="429"/>
    </row>
    <row r="178" spans="2:5">
      <c r="B178" s="429"/>
      <c r="C178" s="429"/>
      <c r="D178" s="429"/>
      <c r="E178" s="429"/>
    </row>
    <row r="179" spans="2:5">
      <c r="B179" s="429"/>
      <c r="C179" s="429"/>
      <c r="D179" s="429"/>
      <c r="E179" s="429"/>
    </row>
    <row r="180" spans="2:5">
      <c r="B180" s="429"/>
      <c r="C180" s="429"/>
      <c r="D180" s="429"/>
      <c r="E180" s="429"/>
    </row>
    <row r="181" spans="2:5">
      <c r="B181" s="429"/>
      <c r="C181" s="429"/>
      <c r="D181" s="429"/>
      <c r="E181" s="429"/>
    </row>
    <row r="182" spans="2:5">
      <c r="B182" s="429"/>
      <c r="C182" s="429"/>
      <c r="D182" s="429"/>
      <c r="E182" s="429"/>
    </row>
    <row r="183" spans="2:5">
      <c r="B183" s="429"/>
      <c r="C183" s="429"/>
      <c r="D183" s="429"/>
      <c r="E183" s="429"/>
    </row>
    <row r="184" spans="2:5">
      <c r="B184" s="429"/>
      <c r="C184" s="429"/>
      <c r="D184" s="429"/>
      <c r="E184" s="429"/>
    </row>
    <row r="185" spans="2:5">
      <c r="B185" s="429"/>
      <c r="C185" s="429"/>
      <c r="D185" s="429"/>
      <c r="E185" s="429"/>
    </row>
    <row r="186" spans="2:5">
      <c r="B186" s="429"/>
      <c r="C186" s="429"/>
      <c r="D186" s="429"/>
      <c r="E186" s="429"/>
    </row>
    <row r="187" spans="2:5">
      <c r="B187" s="429"/>
      <c r="C187" s="429"/>
      <c r="D187" s="429"/>
      <c r="E187" s="429"/>
    </row>
    <row r="188" spans="2:5">
      <c r="B188" s="429"/>
      <c r="C188" s="429"/>
      <c r="D188" s="429"/>
      <c r="E188" s="429"/>
    </row>
    <row r="189" spans="2:5">
      <c r="B189" s="429"/>
      <c r="C189" s="429"/>
      <c r="D189" s="429"/>
      <c r="E189" s="429"/>
    </row>
    <row r="190" spans="2:5">
      <c r="B190" s="429"/>
      <c r="C190" s="429"/>
      <c r="D190" s="429"/>
      <c r="E190" s="429"/>
    </row>
    <row r="191" spans="2:5">
      <c r="B191" s="429"/>
      <c r="C191" s="429"/>
      <c r="D191" s="429"/>
      <c r="E191" s="429"/>
    </row>
    <row r="192" spans="2:5">
      <c r="B192" s="429"/>
      <c r="C192" s="429"/>
      <c r="D192" s="429"/>
      <c r="E192" s="429"/>
    </row>
    <row r="193" spans="2:5">
      <c r="B193" s="429"/>
      <c r="C193" s="429"/>
      <c r="D193" s="429"/>
      <c r="E193" s="429"/>
    </row>
    <row r="194" spans="2:5">
      <c r="B194" s="429"/>
      <c r="C194" s="429"/>
      <c r="D194" s="429"/>
      <c r="E194" s="429"/>
    </row>
    <row r="195" spans="2:5">
      <c r="B195" s="429"/>
      <c r="C195" s="429"/>
      <c r="D195" s="429"/>
      <c r="E195" s="429"/>
    </row>
    <row r="196" spans="2:5">
      <c r="B196" s="429"/>
      <c r="C196" s="429"/>
      <c r="D196" s="429"/>
      <c r="E196" s="429"/>
    </row>
    <row r="197" spans="2:5">
      <c r="B197" s="429"/>
      <c r="C197" s="429"/>
      <c r="D197" s="429"/>
      <c r="E197" s="429"/>
    </row>
    <row r="198" spans="2:5">
      <c r="B198" s="429"/>
      <c r="C198" s="429"/>
      <c r="D198" s="429"/>
      <c r="E198" s="429"/>
    </row>
    <row r="199" spans="2:5">
      <c r="B199" s="429"/>
      <c r="C199" s="429"/>
      <c r="D199" s="429"/>
      <c r="E199" s="429"/>
    </row>
    <row r="200" spans="2:5">
      <c r="B200" s="429"/>
      <c r="C200" s="429"/>
      <c r="D200" s="429"/>
      <c r="E200" s="429"/>
    </row>
    <row r="201" spans="2:5">
      <c r="B201" s="429"/>
      <c r="C201" s="429"/>
      <c r="D201" s="429"/>
      <c r="E201" s="429"/>
    </row>
    <row r="202" spans="2:5">
      <c r="B202" s="429"/>
      <c r="C202" s="429"/>
      <c r="D202" s="429"/>
      <c r="E202" s="429"/>
    </row>
    <row r="203" spans="2:5">
      <c r="B203" s="429"/>
      <c r="C203" s="429"/>
      <c r="D203" s="429"/>
      <c r="E203" s="429"/>
    </row>
    <row r="204" spans="2:5">
      <c r="B204" s="429"/>
      <c r="C204" s="429"/>
      <c r="D204" s="429"/>
      <c r="E204" s="429"/>
    </row>
    <row r="205" spans="2:5">
      <c r="B205" s="429"/>
      <c r="C205" s="429"/>
      <c r="D205" s="429"/>
      <c r="E205" s="429"/>
    </row>
    <row r="206" spans="2:5">
      <c r="B206" s="429"/>
      <c r="C206" s="429"/>
      <c r="D206" s="429"/>
      <c r="E206" s="429"/>
    </row>
    <row r="207" spans="2:5">
      <c r="B207" s="429"/>
      <c r="C207" s="429"/>
      <c r="D207" s="429"/>
      <c r="E207" s="429"/>
    </row>
    <row r="208" spans="2:5">
      <c r="B208" s="429"/>
      <c r="C208" s="429"/>
      <c r="D208" s="429"/>
      <c r="E208" s="429"/>
    </row>
    <row r="209" spans="2:5">
      <c r="B209" s="429"/>
      <c r="C209" s="429"/>
      <c r="D209" s="429"/>
      <c r="E209" s="429"/>
    </row>
    <row r="210" spans="2:5">
      <c r="B210" s="429"/>
      <c r="C210" s="429"/>
      <c r="D210" s="429"/>
      <c r="E210" s="429"/>
    </row>
    <row r="211" spans="2:5">
      <c r="B211" s="429"/>
      <c r="C211" s="429"/>
      <c r="D211" s="429"/>
      <c r="E211" s="429"/>
    </row>
    <row r="212" spans="2:5">
      <c r="B212" s="429"/>
      <c r="C212" s="429"/>
      <c r="D212" s="429"/>
      <c r="E212" s="429"/>
    </row>
    <row r="213" spans="2:5">
      <c r="B213" s="429"/>
      <c r="C213" s="429"/>
      <c r="D213" s="429"/>
      <c r="E213" s="429"/>
    </row>
    <row r="214" spans="2:5">
      <c r="B214" s="429"/>
      <c r="C214" s="429"/>
      <c r="D214" s="429"/>
      <c r="E214" s="429"/>
    </row>
    <row r="215" spans="2:5">
      <c r="B215" s="429"/>
      <c r="C215" s="429"/>
      <c r="D215" s="429"/>
      <c r="E215" s="429"/>
    </row>
    <row r="216" spans="2:5">
      <c r="B216" s="429"/>
      <c r="C216" s="429"/>
      <c r="D216" s="429"/>
      <c r="E216" s="429"/>
    </row>
    <row r="217" spans="2:5">
      <c r="B217" s="429"/>
      <c r="C217" s="429"/>
      <c r="D217" s="429"/>
      <c r="E217" s="429"/>
    </row>
    <row r="218" spans="2:5">
      <c r="B218" s="429"/>
      <c r="C218" s="429"/>
      <c r="D218" s="429"/>
      <c r="E218" s="429"/>
    </row>
    <row r="219" spans="2:5">
      <c r="B219" s="429"/>
      <c r="C219" s="429"/>
      <c r="D219" s="429"/>
      <c r="E219" s="429"/>
    </row>
    <row r="220" spans="2:5">
      <c r="B220" s="429"/>
      <c r="C220" s="429"/>
      <c r="D220" s="429"/>
      <c r="E220" s="429"/>
    </row>
    <row r="221" spans="2:5">
      <c r="B221" s="429"/>
      <c r="C221" s="429"/>
      <c r="D221" s="429"/>
      <c r="E221" s="429"/>
    </row>
    <row r="222" spans="2:5">
      <c r="B222" s="429"/>
      <c r="C222" s="429"/>
      <c r="D222" s="429"/>
      <c r="E222" s="429"/>
    </row>
    <row r="223" spans="2:5">
      <c r="B223" s="429"/>
      <c r="C223" s="429"/>
      <c r="D223" s="429"/>
      <c r="E223" s="429"/>
    </row>
    <row r="224" spans="2:5">
      <c r="B224" s="429"/>
      <c r="C224" s="429"/>
      <c r="D224" s="429"/>
      <c r="E224" s="429"/>
    </row>
    <row r="225" spans="2:5">
      <c r="B225" s="429"/>
      <c r="C225" s="429"/>
      <c r="D225" s="429"/>
      <c r="E225" s="429"/>
    </row>
    <row r="226" spans="2:5">
      <c r="B226" s="429"/>
      <c r="C226" s="429"/>
      <c r="D226" s="429"/>
      <c r="E226" s="429"/>
    </row>
    <row r="227" spans="2:5">
      <c r="B227" s="429"/>
      <c r="C227" s="429"/>
      <c r="D227" s="429"/>
      <c r="E227" s="429"/>
    </row>
    <row r="228" spans="2:5">
      <c r="B228" s="429"/>
      <c r="C228" s="429"/>
      <c r="D228" s="429"/>
      <c r="E228" s="429"/>
    </row>
    <row r="229" spans="2:5">
      <c r="B229" s="429"/>
      <c r="C229" s="429"/>
      <c r="D229" s="429"/>
      <c r="E229" s="429"/>
    </row>
    <row r="230" spans="2:5">
      <c r="B230" s="429"/>
      <c r="C230" s="429"/>
      <c r="D230" s="429"/>
      <c r="E230" s="429"/>
    </row>
    <row r="231" spans="2:5">
      <c r="B231" s="429"/>
      <c r="C231" s="429"/>
      <c r="D231" s="429"/>
      <c r="E231" s="429"/>
    </row>
    <row r="232" spans="2:5">
      <c r="B232" s="429"/>
      <c r="C232" s="429"/>
      <c r="D232" s="429"/>
      <c r="E232" s="429"/>
    </row>
    <row r="233" spans="2:5">
      <c r="B233" s="429"/>
      <c r="C233" s="429"/>
      <c r="D233" s="429"/>
      <c r="E233" s="429"/>
    </row>
    <row r="234" spans="2:5">
      <c r="B234" s="429"/>
      <c r="C234" s="429"/>
      <c r="D234" s="429"/>
      <c r="E234" s="429"/>
    </row>
    <row r="235" spans="2:5">
      <c r="B235" s="429"/>
      <c r="C235" s="429"/>
      <c r="D235" s="429"/>
      <c r="E235" s="429"/>
    </row>
    <row r="236" spans="2:5">
      <c r="B236" s="429"/>
      <c r="C236" s="429"/>
      <c r="D236" s="429"/>
      <c r="E236" s="429"/>
    </row>
    <row r="237" spans="2:5">
      <c r="B237" s="429"/>
      <c r="C237" s="429"/>
      <c r="D237" s="429"/>
      <c r="E237" s="429"/>
    </row>
    <row r="238" spans="2:5">
      <c r="B238" s="429"/>
      <c r="C238" s="429"/>
      <c r="D238" s="429"/>
      <c r="E238" s="429"/>
    </row>
    <row r="239" spans="2:5">
      <c r="B239" s="429"/>
      <c r="C239" s="429"/>
      <c r="D239" s="429"/>
      <c r="E239" s="429"/>
    </row>
    <row r="240" spans="2:5">
      <c r="B240" s="429"/>
      <c r="C240" s="429"/>
      <c r="D240" s="429"/>
      <c r="E240" s="429"/>
    </row>
    <row r="241" spans="2:5">
      <c r="B241" s="429"/>
      <c r="C241" s="429"/>
      <c r="D241" s="429"/>
      <c r="E241" s="429"/>
    </row>
    <row r="242" spans="2:5">
      <c r="B242" s="429"/>
      <c r="C242" s="429"/>
      <c r="D242" s="429"/>
      <c r="E242" s="429"/>
    </row>
    <row r="243" spans="2:5">
      <c r="B243" s="429"/>
      <c r="C243" s="429"/>
      <c r="D243" s="429"/>
      <c r="E243" s="429"/>
    </row>
    <row r="244" spans="2:5">
      <c r="B244" s="429"/>
      <c r="C244" s="429"/>
      <c r="D244" s="429"/>
      <c r="E244" s="429"/>
    </row>
    <row r="245" spans="2:5">
      <c r="B245" s="429"/>
      <c r="C245" s="429"/>
      <c r="D245" s="429"/>
      <c r="E245" s="429"/>
    </row>
    <row r="246" spans="2:5">
      <c r="B246" s="429"/>
      <c r="C246" s="429"/>
      <c r="D246" s="429"/>
      <c r="E246" s="429"/>
    </row>
    <row r="247" spans="2:5">
      <c r="B247" s="429"/>
      <c r="C247" s="429"/>
      <c r="D247" s="429"/>
      <c r="E247" s="429"/>
    </row>
    <row r="248" spans="2:5">
      <c r="B248" s="429"/>
      <c r="C248" s="429"/>
      <c r="D248" s="429"/>
      <c r="E248" s="429"/>
    </row>
    <row r="249" spans="2:5">
      <c r="B249" s="429"/>
      <c r="C249" s="429"/>
      <c r="D249" s="429"/>
      <c r="E249" s="429"/>
    </row>
    <row r="250" spans="2:5">
      <c r="B250" s="429"/>
      <c r="C250" s="429"/>
      <c r="D250" s="429"/>
      <c r="E250" s="429"/>
    </row>
    <row r="251" spans="2:5">
      <c r="B251" s="429"/>
      <c r="C251" s="429"/>
      <c r="D251" s="429"/>
      <c r="E251" s="429"/>
    </row>
    <row r="252" spans="2:5">
      <c r="B252" s="429"/>
      <c r="C252" s="429"/>
      <c r="D252" s="429"/>
      <c r="E252" s="429"/>
    </row>
    <row r="253" spans="2:5">
      <c r="B253" s="429"/>
      <c r="C253" s="429"/>
      <c r="D253" s="429"/>
      <c r="E253" s="429"/>
    </row>
    <row r="254" spans="2:5">
      <c r="B254" s="429"/>
      <c r="C254" s="429"/>
      <c r="D254" s="429"/>
      <c r="E254" s="429"/>
    </row>
    <row r="255" spans="2:5">
      <c r="B255" s="429"/>
      <c r="C255" s="429"/>
      <c r="D255" s="429"/>
      <c r="E255" s="429"/>
    </row>
    <row r="256" spans="2:5">
      <c r="B256" s="429"/>
      <c r="C256" s="429"/>
      <c r="D256" s="429"/>
      <c r="E256" s="429"/>
    </row>
    <row r="257" spans="2:5">
      <c r="B257" s="429"/>
      <c r="C257" s="429"/>
      <c r="D257" s="429"/>
      <c r="E257" s="429"/>
    </row>
    <row r="258" spans="2:5">
      <c r="B258" s="429"/>
      <c r="C258" s="429"/>
      <c r="D258" s="429"/>
      <c r="E258" s="429"/>
    </row>
    <row r="259" spans="2:5">
      <c r="B259" s="429"/>
      <c r="C259" s="429"/>
      <c r="D259" s="429"/>
      <c r="E259" s="429"/>
    </row>
    <row r="260" spans="2:5">
      <c r="B260" s="429"/>
      <c r="C260" s="429"/>
      <c r="D260" s="429"/>
      <c r="E260" s="429"/>
    </row>
    <row r="261" spans="2:5">
      <c r="B261" s="429"/>
      <c r="C261" s="429"/>
      <c r="D261" s="429"/>
      <c r="E261" s="429"/>
    </row>
    <row r="262" spans="2:5">
      <c r="B262" s="429"/>
      <c r="C262" s="429"/>
      <c r="D262" s="429"/>
      <c r="E262" s="429"/>
    </row>
    <row r="263" spans="2:5">
      <c r="B263" s="429"/>
      <c r="C263" s="429"/>
      <c r="D263" s="429"/>
      <c r="E263" s="429"/>
    </row>
    <row r="264" spans="2:5">
      <c r="B264" s="429"/>
      <c r="C264" s="429"/>
      <c r="D264" s="429"/>
      <c r="E264" s="429"/>
    </row>
    <row r="265" spans="2:5">
      <c r="B265" s="429"/>
      <c r="C265" s="429"/>
      <c r="D265" s="429"/>
      <c r="E265" s="429"/>
    </row>
    <row r="266" spans="2:5">
      <c r="B266" s="429"/>
      <c r="C266" s="429"/>
      <c r="D266" s="429"/>
      <c r="E266" s="429"/>
    </row>
    <row r="267" spans="2:5">
      <c r="B267" s="429"/>
      <c r="C267" s="429"/>
      <c r="D267" s="429"/>
      <c r="E267" s="429"/>
    </row>
    <row r="268" spans="2:5">
      <c r="B268" s="429"/>
      <c r="C268" s="429"/>
      <c r="D268" s="429"/>
      <c r="E268" s="429"/>
    </row>
    <row r="269" spans="2:5">
      <c r="B269" s="429"/>
      <c r="C269" s="429"/>
      <c r="D269" s="429"/>
      <c r="E269" s="429"/>
    </row>
    <row r="270" spans="2:5">
      <c r="B270" s="429"/>
      <c r="C270" s="429"/>
      <c r="D270" s="429"/>
      <c r="E270" s="429"/>
    </row>
    <row r="271" spans="2:5">
      <c r="B271" s="429"/>
      <c r="C271" s="429"/>
      <c r="D271" s="429"/>
      <c r="E271" s="429"/>
    </row>
    <row r="272" spans="2:5">
      <c r="B272" s="429"/>
      <c r="C272" s="429"/>
      <c r="D272" s="429"/>
      <c r="E272" s="429"/>
    </row>
    <row r="273" spans="2:5">
      <c r="B273" s="429"/>
      <c r="C273" s="429"/>
      <c r="D273" s="429"/>
      <c r="E273" s="429"/>
    </row>
    <row r="274" spans="2:5">
      <c r="B274" s="429"/>
      <c r="C274" s="429"/>
      <c r="D274" s="429"/>
      <c r="E274" s="429"/>
    </row>
    <row r="275" spans="2:5">
      <c r="B275" s="429"/>
      <c r="C275" s="429"/>
      <c r="D275" s="429"/>
      <c r="E275" s="429"/>
    </row>
    <row r="276" spans="2:5">
      <c r="B276" s="429"/>
      <c r="C276" s="429"/>
      <c r="D276" s="429"/>
      <c r="E276" s="429"/>
    </row>
    <row r="277" spans="2:5">
      <c r="B277" s="429"/>
      <c r="C277" s="429"/>
      <c r="D277" s="429"/>
      <c r="E277" s="429"/>
    </row>
    <row r="278" spans="2:5">
      <c r="B278" s="429"/>
      <c r="C278" s="429"/>
      <c r="D278" s="429"/>
      <c r="E278" s="429"/>
    </row>
    <row r="279" spans="2:5">
      <c r="B279" s="429"/>
      <c r="C279" s="429"/>
      <c r="D279" s="429"/>
      <c r="E279" s="429"/>
    </row>
    <row r="280" spans="2:5">
      <c r="B280" s="429"/>
      <c r="C280" s="429"/>
      <c r="D280" s="429"/>
      <c r="E280" s="429"/>
    </row>
    <row r="281" spans="2:5">
      <c r="B281" s="429"/>
      <c r="C281" s="429"/>
      <c r="D281" s="429"/>
      <c r="E281" s="429"/>
    </row>
    <row r="282" spans="2:5">
      <c r="B282" s="429"/>
      <c r="C282" s="429"/>
      <c r="D282" s="429"/>
      <c r="E282" s="429"/>
    </row>
    <row r="283" spans="2:5">
      <c r="B283" s="429"/>
      <c r="C283" s="429"/>
      <c r="D283" s="429"/>
      <c r="E283" s="429"/>
    </row>
    <row r="284" spans="2:5">
      <c r="B284" s="429"/>
      <c r="C284" s="429"/>
      <c r="D284" s="429"/>
      <c r="E284" s="429"/>
    </row>
    <row r="285" spans="2:5">
      <c r="B285" s="429"/>
      <c r="C285" s="429"/>
      <c r="D285" s="429"/>
      <c r="E285" s="429"/>
    </row>
    <row r="286" spans="2:5">
      <c r="B286" s="429"/>
      <c r="C286" s="429"/>
      <c r="D286" s="429"/>
      <c r="E286" s="429"/>
    </row>
    <row r="287" spans="2:5">
      <c r="B287" s="429"/>
      <c r="C287" s="429"/>
      <c r="D287" s="429"/>
      <c r="E287" s="429"/>
    </row>
    <row r="288" spans="2:5">
      <c r="B288" s="429"/>
      <c r="C288" s="429"/>
      <c r="D288" s="429"/>
      <c r="E288" s="429"/>
    </row>
    <row r="289" spans="2:5">
      <c r="B289" s="429"/>
      <c r="C289" s="429"/>
      <c r="D289" s="429"/>
      <c r="E289" s="429"/>
    </row>
    <row r="290" spans="2:5">
      <c r="B290" s="429"/>
      <c r="C290" s="429"/>
      <c r="D290" s="429"/>
      <c r="E290" s="429"/>
    </row>
    <row r="291" spans="2:5">
      <c r="B291" s="429"/>
      <c r="C291" s="429"/>
      <c r="D291" s="429"/>
      <c r="E291" s="429"/>
    </row>
    <row r="292" spans="2:5">
      <c r="B292" s="429"/>
      <c r="C292" s="429"/>
      <c r="D292" s="429"/>
      <c r="E292" s="429"/>
    </row>
    <row r="293" spans="2:5">
      <c r="B293" s="429"/>
      <c r="C293" s="429"/>
      <c r="D293" s="429"/>
      <c r="E293" s="429"/>
    </row>
    <row r="294" spans="2:5">
      <c r="B294" s="429"/>
      <c r="C294" s="429"/>
      <c r="D294" s="429"/>
      <c r="E294" s="429"/>
    </row>
    <row r="295" spans="2:5">
      <c r="B295" s="429"/>
      <c r="C295" s="429"/>
      <c r="D295" s="429"/>
      <c r="E295" s="429"/>
    </row>
    <row r="296" spans="2:5">
      <c r="B296" s="429"/>
      <c r="C296" s="429"/>
      <c r="D296" s="429"/>
      <c r="E296" s="429"/>
    </row>
    <row r="297" spans="2:5">
      <c r="B297" s="429"/>
      <c r="C297" s="429"/>
      <c r="D297" s="429"/>
      <c r="E297" s="429"/>
    </row>
    <row r="298" spans="2:5">
      <c r="B298" s="429"/>
      <c r="C298" s="429"/>
      <c r="D298" s="429"/>
      <c r="E298" s="429"/>
    </row>
    <row r="299" spans="2:5">
      <c r="B299" s="429"/>
      <c r="C299" s="429"/>
      <c r="D299" s="429"/>
      <c r="E299" s="429"/>
    </row>
    <row r="300" spans="2:5">
      <c r="B300" s="429"/>
      <c r="C300" s="429"/>
      <c r="D300" s="429"/>
      <c r="E300" s="429"/>
    </row>
    <row r="301" spans="2:5">
      <c r="B301" s="429"/>
      <c r="C301" s="429"/>
      <c r="D301" s="429"/>
      <c r="E301" s="429"/>
    </row>
    <row r="302" spans="2:5">
      <c r="B302" s="429"/>
      <c r="C302" s="429"/>
      <c r="D302" s="429"/>
      <c r="E302" s="429"/>
    </row>
    <row r="303" spans="2:5">
      <c r="B303" s="429"/>
      <c r="C303" s="429"/>
      <c r="D303" s="429"/>
      <c r="E303" s="429"/>
    </row>
    <row r="304" spans="2:5">
      <c r="B304" s="429"/>
      <c r="C304" s="429"/>
      <c r="D304" s="429"/>
      <c r="E304" s="429"/>
    </row>
    <row r="305" spans="2:5">
      <c r="B305" s="429"/>
      <c r="C305" s="429"/>
      <c r="D305" s="429"/>
      <c r="E305" s="429"/>
    </row>
    <row r="306" spans="2:5">
      <c r="B306" s="429"/>
      <c r="C306" s="429"/>
      <c r="D306" s="429"/>
      <c r="E306" s="429"/>
    </row>
    <row r="307" spans="2:5">
      <c r="B307" s="429"/>
      <c r="C307" s="429"/>
      <c r="D307" s="429"/>
      <c r="E307" s="429"/>
    </row>
    <row r="308" spans="2:5">
      <c r="B308" s="429"/>
      <c r="C308" s="429"/>
      <c r="D308" s="429"/>
      <c r="E308" s="429"/>
    </row>
    <row r="309" spans="2:5">
      <c r="B309" s="429"/>
      <c r="C309" s="429"/>
      <c r="D309" s="429"/>
      <c r="E309" s="429"/>
    </row>
    <row r="310" spans="2:5">
      <c r="B310" s="429"/>
      <c r="C310" s="429"/>
      <c r="D310" s="429"/>
      <c r="E310" s="429"/>
    </row>
    <row r="311" spans="2:5">
      <c r="B311" s="429"/>
      <c r="C311" s="429"/>
      <c r="D311" s="429"/>
      <c r="E311" s="429"/>
    </row>
    <row r="312" spans="2:5">
      <c r="B312" s="429"/>
      <c r="C312" s="429"/>
      <c r="D312" s="429"/>
      <c r="E312" s="429"/>
    </row>
    <row r="313" spans="2:5">
      <c r="B313" s="429"/>
      <c r="C313" s="429"/>
      <c r="D313" s="429"/>
      <c r="E313" s="429"/>
    </row>
    <row r="314" spans="2:5">
      <c r="B314" s="429"/>
      <c r="C314" s="429"/>
      <c r="D314" s="429"/>
      <c r="E314" s="429"/>
    </row>
    <row r="315" spans="2:5">
      <c r="B315" s="429"/>
      <c r="C315" s="429"/>
      <c r="D315" s="429"/>
      <c r="E315" s="429"/>
    </row>
    <row r="316" spans="2:5">
      <c r="B316" s="429"/>
      <c r="C316" s="429"/>
      <c r="D316" s="429"/>
      <c r="E316" s="429"/>
    </row>
    <row r="317" spans="2:5">
      <c r="B317" s="429"/>
      <c r="C317" s="429"/>
      <c r="D317" s="429"/>
      <c r="E317" s="429"/>
    </row>
    <row r="318" spans="2:5">
      <c r="B318" s="429"/>
      <c r="C318" s="429"/>
      <c r="D318" s="429"/>
      <c r="E318" s="429"/>
    </row>
    <row r="319" spans="2:5">
      <c r="B319" s="429"/>
      <c r="C319" s="429"/>
      <c r="D319" s="429"/>
      <c r="E319" s="429"/>
    </row>
    <row r="320" spans="2:5">
      <c r="B320" s="429"/>
      <c r="C320" s="429"/>
      <c r="D320" s="429"/>
      <c r="E320" s="429"/>
    </row>
    <row r="321" spans="2:5">
      <c r="B321" s="429"/>
      <c r="C321" s="429"/>
      <c r="D321" s="429"/>
      <c r="E321" s="429"/>
    </row>
    <row r="322" spans="2:5">
      <c r="B322" s="429"/>
      <c r="C322" s="429"/>
      <c r="D322" s="429"/>
      <c r="E322" s="429"/>
    </row>
    <row r="323" spans="2:5">
      <c r="B323" s="429"/>
      <c r="C323" s="429"/>
      <c r="D323" s="429"/>
      <c r="E323" s="429"/>
    </row>
    <row r="324" spans="2:5">
      <c r="B324" s="429"/>
      <c r="C324" s="429"/>
      <c r="D324" s="429"/>
      <c r="E324" s="429"/>
    </row>
    <row r="325" spans="2:5">
      <c r="B325" s="429"/>
      <c r="C325" s="429"/>
      <c r="D325" s="429"/>
      <c r="E325" s="429"/>
    </row>
    <row r="326" spans="2:5">
      <c r="B326" s="429"/>
      <c r="C326" s="429"/>
      <c r="D326" s="429"/>
      <c r="E326" s="429"/>
    </row>
    <row r="327" spans="2:5">
      <c r="B327" s="429"/>
      <c r="C327" s="429"/>
      <c r="D327" s="429"/>
      <c r="E327" s="429"/>
    </row>
    <row r="328" spans="2:5">
      <c r="B328" s="429"/>
      <c r="C328" s="429"/>
      <c r="D328" s="429"/>
      <c r="E328" s="429"/>
    </row>
    <row r="329" spans="2:5">
      <c r="B329" s="429"/>
      <c r="C329" s="429"/>
      <c r="D329" s="429"/>
      <c r="E329" s="429"/>
    </row>
    <row r="330" spans="2:5">
      <c r="B330" s="429"/>
      <c r="C330" s="429"/>
      <c r="D330" s="429"/>
      <c r="E330" s="429"/>
    </row>
    <row r="331" spans="2:5">
      <c r="B331" s="429"/>
      <c r="C331" s="429"/>
      <c r="D331" s="429"/>
      <c r="E331" s="429"/>
    </row>
    <row r="332" spans="2:5">
      <c r="B332" s="429"/>
      <c r="C332" s="429"/>
      <c r="D332" s="429"/>
      <c r="E332" s="429"/>
    </row>
    <row r="333" spans="2:5">
      <c r="B333" s="429"/>
      <c r="C333" s="429"/>
      <c r="D333" s="429"/>
      <c r="E333" s="429"/>
    </row>
    <row r="334" spans="2:5">
      <c r="B334" s="429"/>
      <c r="C334" s="429"/>
      <c r="D334" s="429"/>
      <c r="E334" s="429"/>
    </row>
    <row r="335" spans="2:5">
      <c r="B335" s="429"/>
      <c r="C335" s="429"/>
      <c r="D335" s="429"/>
      <c r="E335" s="429"/>
    </row>
    <row r="336" spans="2:5">
      <c r="B336" s="429"/>
      <c r="C336" s="429"/>
      <c r="D336" s="429"/>
      <c r="E336" s="429"/>
    </row>
    <row r="337" spans="2:5">
      <c r="B337" s="429"/>
      <c r="C337" s="429"/>
      <c r="D337" s="429"/>
      <c r="E337" s="429"/>
    </row>
    <row r="338" spans="2:5">
      <c r="B338" s="429"/>
      <c r="C338" s="429"/>
      <c r="D338" s="429"/>
      <c r="E338" s="429"/>
    </row>
    <row r="339" spans="2:5">
      <c r="B339" s="429"/>
      <c r="C339" s="429"/>
      <c r="D339" s="429"/>
      <c r="E339" s="429"/>
    </row>
    <row r="340" spans="2:5">
      <c r="B340" s="429"/>
      <c r="C340" s="429"/>
      <c r="D340" s="429"/>
      <c r="E340" s="429"/>
    </row>
    <row r="341" spans="2:5">
      <c r="B341" s="429"/>
      <c r="C341" s="429"/>
      <c r="D341" s="429"/>
      <c r="E341" s="429"/>
    </row>
    <row r="342" spans="2:5">
      <c r="B342" s="429"/>
      <c r="C342" s="429"/>
      <c r="D342" s="429"/>
      <c r="E342" s="429"/>
    </row>
    <row r="343" spans="2:5">
      <c r="B343" s="429"/>
      <c r="C343" s="429"/>
      <c r="D343" s="429"/>
      <c r="E343" s="429"/>
    </row>
    <row r="344" spans="2:5">
      <c r="B344" s="429"/>
      <c r="C344" s="429"/>
      <c r="D344" s="429"/>
      <c r="E344" s="429"/>
    </row>
    <row r="345" spans="2:5">
      <c r="B345" s="429"/>
      <c r="C345" s="429"/>
      <c r="D345" s="429"/>
      <c r="E345" s="429"/>
    </row>
    <row r="346" spans="2:5">
      <c r="B346" s="429"/>
      <c r="C346" s="429"/>
      <c r="D346" s="429"/>
      <c r="E346" s="429"/>
    </row>
    <row r="347" spans="2:5">
      <c r="B347" s="429"/>
      <c r="C347" s="429"/>
      <c r="D347" s="429"/>
      <c r="E347" s="429"/>
    </row>
  </sheetData>
  <mergeCells count="5">
    <mergeCell ref="A4:A5"/>
    <mergeCell ref="B4:E4"/>
    <mergeCell ref="F4:F5"/>
    <mergeCell ref="G4:J4"/>
    <mergeCell ref="A2:J2"/>
  </mergeCells>
  <phoneticPr fontId="3"/>
  <pageMargins left="0.75" right="0.75" top="1" bottom="1" header="0.51200000000000001" footer="0.51200000000000001"/>
  <pageSetup paperSize="9" scale="61" orientation="portrait" horizontalDpi="300" verticalDpi="300"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B191E-A809-463E-A6C2-8DFAA57F00F1}">
  <dimension ref="A1:V143"/>
  <sheetViews>
    <sheetView workbookViewId="0">
      <pane ySplit="7" topLeftCell="A14" activePane="bottomLeft" state="frozen"/>
      <selection pane="bottomLeft" sqref="A1:Q1"/>
    </sheetView>
  </sheetViews>
  <sheetFormatPr defaultColWidth="9" defaultRowHeight="13"/>
  <cols>
    <col min="1" max="1" width="16.6328125" style="217" customWidth="1"/>
    <col min="2" max="2" width="9.26953125" style="217" customWidth="1"/>
    <col min="3" max="3" width="7.6328125" style="217" customWidth="1"/>
    <col min="4" max="4" width="7.08984375" style="217" customWidth="1"/>
    <col min="5" max="5" width="8" style="52" customWidth="1"/>
    <col min="6" max="6" width="7.90625" style="52" customWidth="1"/>
    <col min="7" max="7" width="6.6328125" style="52" customWidth="1"/>
    <col min="8" max="8" width="8.08984375" style="52" customWidth="1"/>
    <col min="9" max="9" width="8.26953125" style="52" customWidth="1"/>
    <col min="10" max="10" width="7.453125" style="52" customWidth="1"/>
    <col min="11" max="11" width="6.6328125" style="52" customWidth="1"/>
    <col min="12" max="12" width="9" style="52"/>
    <col min="13" max="13" width="7.7265625" style="52" customWidth="1"/>
    <col min="14" max="14" width="6.6328125" style="52" customWidth="1"/>
    <col min="15" max="15" width="7.6328125" style="52" customWidth="1"/>
    <col min="16" max="16" width="8.08984375" style="52" customWidth="1"/>
    <col min="17" max="17" width="6.6328125" style="52" customWidth="1"/>
    <col min="18" max="256" width="9" style="52"/>
    <col min="257" max="257" width="16.6328125" style="52" customWidth="1"/>
    <col min="258" max="258" width="9.26953125" style="52" customWidth="1"/>
    <col min="259" max="259" width="7.6328125" style="52" customWidth="1"/>
    <col min="260" max="260" width="7.08984375" style="52" customWidth="1"/>
    <col min="261" max="261" width="8" style="52" customWidth="1"/>
    <col min="262" max="262" width="7.90625" style="52" customWidth="1"/>
    <col min="263" max="263" width="6.6328125" style="52" customWidth="1"/>
    <col min="264" max="264" width="8.08984375" style="52" customWidth="1"/>
    <col min="265" max="265" width="8.26953125" style="52" customWidth="1"/>
    <col min="266" max="266" width="7.453125" style="52" customWidth="1"/>
    <col min="267" max="267" width="6.6328125" style="52" customWidth="1"/>
    <col min="268" max="268" width="9" style="52"/>
    <col min="269" max="269" width="7.7265625" style="52" customWidth="1"/>
    <col min="270" max="270" width="6.6328125" style="52" customWidth="1"/>
    <col min="271" max="271" width="7.6328125" style="52" customWidth="1"/>
    <col min="272" max="272" width="8.08984375" style="52" customWidth="1"/>
    <col min="273" max="273" width="6.6328125" style="52" customWidth="1"/>
    <col min="274" max="512" width="9" style="52"/>
    <col min="513" max="513" width="16.6328125" style="52" customWidth="1"/>
    <col min="514" max="514" width="9.26953125" style="52" customWidth="1"/>
    <col min="515" max="515" width="7.6328125" style="52" customWidth="1"/>
    <col min="516" max="516" width="7.08984375" style="52" customWidth="1"/>
    <col min="517" max="517" width="8" style="52" customWidth="1"/>
    <col min="518" max="518" width="7.90625" style="52" customWidth="1"/>
    <col min="519" max="519" width="6.6328125" style="52" customWidth="1"/>
    <col min="520" max="520" width="8.08984375" style="52" customWidth="1"/>
    <col min="521" max="521" width="8.26953125" style="52" customWidth="1"/>
    <col min="522" max="522" width="7.453125" style="52" customWidth="1"/>
    <col min="523" max="523" width="6.6328125" style="52" customWidth="1"/>
    <col min="524" max="524" width="9" style="52"/>
    <col min="525" max="525" width="7.7265625" style="52" customWidth="1"/>
    <col min="526" max="526" width="6.6328125" style="52" customWidth="1"/>
    <col min="527" max="527" width="7.6328125" style="52" customWidth="1"/>
    <col min="528" max="528" width="8.08984375" style="52" customWidth="1"/>
    <col min="529" max="529" width="6.6328125" style="52" customWidth="1"/>
    <col min="530" max="768" width="9" style="52"/>
    <col min="769" max="769" width="16.6328125" style="52" customWidth="1"/>
    <col min="770" max="770" width="9.26953125" style="52" customWidth="1"/>
    <col min="771" max="771" width="7.6328125" style="52" customWidth="1"/>
    <col min="772" max="772" width="7.08984375" style="52" customWidth="1"/>
    <col min="773" max="773" width="8" style="52" customWidth="1"/>
    <col min="774" max="774" width="7.90625" style="52" customWidth="1"/>
    <col min="775" max="775" width="6.6328125" style="52" customWidth="1"/>
    <col min="776" max="776" width="8.08984375" style="52" customWidth="1"/>
    <col min="777" max="777" width="8.26953125" style="52" customWidth="1"/>
    <col min="778" max="778" width="7.453125" style="52" customWidth="1"/>
    <col min="779" max="779" width="6.6328125" style="52" customWidth="1"/>
    <col min="780" max="780" width="9" style="52"/>
    <col min="781" max="781" width="7.7265625" style="52" customWidth="1"/>
    <col min="782" max="782" width="6.6328125" style="52" customWidth="1"/>
    <col min="783" max="783" width="7.6328125" style="52" customWidth="1"/>
    <col min="784" max="784" width="8.08984375" style="52" customWidth="1"/>
    <col min="785" max="785" width="6.6328125" style="52" customWidth="1"/>
    <col min="786" max="1024" width="9" style="52"/>
    <col min="1025" max="1025" width="16.6328125" style="52" customWidth="1"/>
    <col min="1026" max="1026" width="9.26953125" style="52" customWidth="1"/>
    <col min="1027" max="1027" width="7.6328125" style="52" customWidth="1"/>
    <col min="1028" max="1028" width="7.08984375" style="52" customWidth="1"/>
    <col min="1029" max="1029" width="8" style="52" customWidth="1"/>
    <col min="1030" max="1030" width="7.90625" style="52" customWidth="1"/>
    <col min="1031" max="1031" width="6.6328125" style="52" customWidth="1"/>
    <col min="1032" max="1032" width="8.08984375" style="52" customWidth="1"/>
    <col min="1033" max="1033" width="8.26953125" style="52" customWidth="1"/>
    <col min="1034" max="1034" width="7.453125" style="52" customWidth="1"/>
    <col min="1035" max="1035" width="6.6328125" style="52" customWidth="1"/>
    <col min="1036" max="1036" width="9" style="52"/>
    <col min="1037" max="1037" width="7.7265625" style="52" customWidth="1"/>
    <col min="1038" max="1038" width="6.6328125" style="52" customWidth="1"/>
    <col min="1039" max="1039" width="7.6328125" style="52" customWidth="1"/>
    <col min="1040" max="1040" width="8.08984375" style="52" customWidth="1"/>
    <col min="1041" max="1041" width="6.6328125" style="52" customWidth="1"/>
    <col min="1042" max="1280" width="9" style="52"/>
    <col min="1281" max="1281" width="16.6328125" style="52" customWidth="1"/>
    <col min="1282" max="1282" width="9.26953125" style="52" customWidth="1"/>
    <col min="1283" max="1283" width="7.6328125" style="52" customWidth="1"/>
    <col min="1284" max="1284" width="7.08984375" style="52" customWidth="1"/>
    <col min="1285" max="1285" width="8" style="52" customWidth="1"/>
    <col min="1286" max="1286" width="7.90625" style="52" customWidth="1"/>
    <col min="1287" max="1287" width="6.6328125" style="52" customWidth="1"/>
    <col min="1288" max="1288" width="8.08984375" style="52" customWidth="1"/>
    <col min="1289" max="1289" width="8.26953125" style="52" customWidth="1"/>
    <col min="1290" max="1290" width="7.453125" style="52" customWidth="1"/>
    <col min="1291" max="1291" width="6.6328125" style="52" customWidth="1"/>
    <col min="1292" max="1292" width="9" style="52"/>
    <col min="1293" max="1293" width="7.7265625" style="52" customWidth="1"/>
    <col min="1294" max="1294" width="6.6328125" style="52" customWidth="1"/>
    <col min="1295" max="1295" width="7.6328125" style="52" customWidth="1"/>
    <col min="1296" max="1296" width="8.08984375" style="52" customWidth="1"/>
    <col min="1297" max="1297" width="6.6328125" style="52" customWidth="1"/>
    <col min="1298" max="1536" width="9" style="52"/>
    <col min="1537" max="1537" width="16.6328125" style="52" customWidth="1"/>
    <col min="1538" max="1538" width="9.26953125" style="52" customWidth="1"/>
    <col min="1539" max="1539" width="7.6328125" style="52" customWidth="1"/>
    <col min="1540" max="1540" width="7.08984375" style="52" customWidth="1"/>
    <col min="1541" max="1541" width="8" style="52" customWidth="1"/>
    <col min="1542" max="1542" width="7.90625" style="52" customWidth="1"/>
    <col min="1543" max="1543" width="6.6328125" style="52" customWidth="1"/>
    <col min="1544" max="1544" width="8.08984375" style="52" customWidth="1"/>
    <col min="1545" max="1545" width="8.26953125" style="52" customWidth="1"/>
    <col min="1546" max="1546" width="7.453125" style="52" customWidth="1"/>
    <col min="1547" max="1547" width="6.6328125" style="52" customWidth="1"/>
    <col min="1548" max="1548" width="9" style="52"/>
    <col min="1549" max="1549" width="7.7265625" style="52" customWidth="1"/>
    <col min="1550" max="1550" width="6.6328125" style="52" customWidth="1"/>
    <col min="1551" max="1551" width="7.6328125" style="52" customWidth="1"/>
    <col min="1552" max="1552" width="8.08984375" style="52" customWidth="1"/>
    <col min="1553" max="1553" width="6.6328125" style="52" customWidth="1"/>
    <col min="1554" max="1792" width="9" style="52"/>
    <col min="1793" max="1793" width="16.6328125" style="52" customWidth="1"/>
    <col min="1794" max="1794" width="9.26953125" style="52" customWidth="1"/>
    <col min="1795" max="1795" width="7.6328125" style="52" customWidth="1"/>
    <col min="1796" max="1796" width="7.08984375" style="52" customWidth="1"/>
    <col min="1797" max="1797" width="8" style="52" customWidth="1"/>
    <col min="1798" max="1798" width="7.90625" style="52" customWidth="1"/>
    <col min="1799" max="1799" width="6.6328125" style="52" customWidth="1"/>
    <col min="1800" max="1800" width="8.08984375" style="52" customWidth="1"/>
    <col min="1801" max="1801" width="8.26953125" style="52" customWidth="1"/>
    <col min="1802" max="1802" width="7.453125" style="52" customWidth="1"/>
    <col min="1803" max="1803" width="6.6328125" style="52" customWidth="1"/>
    <col min="1804" max="1804" width="9" style="52"/>
    <col min="1805" max="1805" width="7.7265625" style="52" customWidth="1"/>
    <col min="1806" max="1806" width="6.6328125" style="52" customWidth="1"/>
    <col min="1807" max="1807" width="7.6328125" style="52" customWidth="1"/>
    <col min="1808" max="1808" width="8.08984375" style="52" customWidth="1"/>
    <col min="1809" max="1809" width="6.6328125" style="52" customWidth="1"/>
    <col min="1810" max="2048" width="9" style="52"/>
    <col min="2049" max="2049" width="16.6328125" style="52" customWidth="1"/>
    <col min="2050" max="2050" width="9.26953125" style="52" customWidth="1"/>
    <col min="2051" max="2051" width="7.6328125" style="52" customWidth="1"/>
    <col min="2052" max="2052" width="7.08984375" style="52" customWidth="1"/>
    <col min="2053" max="2053" width="8" style="52" customWidth="1"/>
    <col min="2054" max="2054" width="7.90625" style="52" customWidth="1"/>
    <col min="2055" max="2055" width="6.6328125" style="52" customWidth="1"/>
    <col min="2056" max="2056" width="8.08984375" style="52" customWidth="1"/>
    <col min="2057" max="2057" width="8.26953125" style="52" customWidth="1"/>
    <col min="2058" max="2058" width="7.453125" style="52" customWidth="1"/>
    <col min="2059" max="2059" width="6.6328125" style="52" customWidth="1"/>
    <col min="2060" max="2060" width="9" style="52"/>
    <col min="2061" max="2061" width="7.7265625" style="52" customWidth="1"/>
    <col min="2062" max="2062" width="6.6328125" style="52" customWidth="1"/>
    <col min="2063" max="2063" width="7.6328125" style="52" customWidth="1"/>
    <col min="2064" max="2064" width="8.08984375" style="52" customWidth="1"/>
    <col min="2065" max="2065" width="6.6328125" style="52" customWidth="1"/>
    <col min="2066" max="2304" width="9" style="52"/>
    <col min="2305" max="2305" width="16.6328125" style="52" customWidth="1"/>
    <col min="2306" max="2306" width="9.26953125" style="52" customWidth="1"/>
    <col min="2307" max="2307" width="7.6328125" style="52" customWidth="1"/>
    <col min="2308" max="2308" width="7.08984375" style="52" customWidth="1"/>
    <col min="2309" max="2309" width="8" style="52" customWidth="1"/>
    <col min="2310" max="2310" width="7.90625" style="52" customWidth="1"/>
    <col min="2311" max="2311" width="6.6328125" style="52" customWidth="1"/>
    <col min="2312" max="2312" width="8.08984375" style="52" customWidth="1"/>
    <col min="2313" max="2313" width="8.26953125" style="52" customWidth="1"/>
    <col min="2314" max="2314" width="7.453125" style="52" customWidth="1"/>
    <col min="2315" max="2315" width="6.6328125" style="52" customWidth="1"/>
    <col min="2316" max="2316" width="9" style="52"/>
    <col min="2317" max="2317" width="7.7265625" style="52" customWidth="1"/>
    <col min="2318" max="2318" width="6.6328125" style="52" customWidth="1"/>
    <col min="2319" max="2319" width="7.6328125" style="52" customWidth="1"/>
    <col min="2320" max="2320" width="8.08984375" style="52" customWidth="1"/>
    <col min="2321" max="2321" width="6.6328125" style="52" customWidth="1"/>
    <col min="2322" max="2560" width="9" style="52"/>
    <col min="2561" max="2561" width="16.6328125" style="52" customWidth="1"/>
    <col min="2562" max="2562" width="9.26953125" style="52" customWidth="1"/>
    <col min="2563" max="2563" width="7.6328125" style="52" customWidth="1"/>
    <col min="2564" max="2564" width="7.08984375" style="52" customWidth="1"/>
    <col min="2565" max="2565" width="8" style="52" customWidth="1"/>
    <col min="2566" max="2566" width="7.90625" style="52" customWidth="1"/>
    <col min="2567" max="2567" width="6.6328125" style="52" customWidth="1"/>
    <col min="2568" max="2568" width="8.08984375" style="52" customWidth="1"/>
    <col min="2569" max="2569" width="8.26953125" style="52" customWidth="1"/>
    <col min="2570" max="2570" width="7.453125" style="52" customWidth="1"/>
    <col min="2571" max="2571" width="6.6328125" style="52" customWidth="1"/>
    <col min="2572" max="2572" width="9" style="52"/>
    <col min="2573" max="2573" width="7.7265625" style="52" customWidth="1"/>
    <col min="2574" max="2574" width="6.6328125" style="52" customWidth="1"/>
    <col min="2575" max="2575" width="7.6328125" style="52" customWidth="1"/>
    <col min="2576" max="2576" width="8.08984375" style="52" customWidth="1"/>
    <col min="2577" max="2577" width="6.6328125" style="52" customWidth="1"/>
    <col min="2578" max="2816" width="9" style="52"/>
    <col min="2817" max="2817" width="16.6328125" style="52" customWidth="1"/>
    <col min="2818" max="2818" width="9.26953125" style="52" customWidth="1"/>
    <col min="2819" max="2819" width="7.6328125" style="52" customWidth="1"/>
    <col min="2820" max="2820" width="7.08984375" style="52" customWidth="1"/>
    <col min="2821" max="2821" width="8" style="52" customWidth="1"/>
    <col min="2822" max="2822" width="7.90625" style="52" customWidth="1"/>
    <col min="2823" max="2823" width="6.6328125" style="52" customWidth="1"/>
    <col min="2824" max="2824" width="8.08984375" style="52" customWidth="1"/>
    <col min="2825" max="2825" width="8.26953125" style="52" customWidth="1"/>
    <col min="2826" max="2826" width="7.453125" style="52" customWidth="1"/>
    <col min="2827" max="2827" width="6.6328125" style="52" customWidth="1"/>
    <col min="2828" max="2828" width="9" style="52"/>
    <col min="2829" max="2829" width="7.7265625" style="52" customWidth="1"/>
    <col min="2830" max="2830" width="6.6328125" style="52" customWidth="1"/>
    <col min="2831" max="2831" width="7.6328125" style="52" customWidth="1"/>
    <col min="2832" max="2832" width="8.08984375" style="52" customWidth="1"/>
    <col min="2833" max="2833" width="6.6328125" style="52" customWidth="1"/>
    <col min="2834" max="3072" width="9" style="52"/>
    <col min="3073" max="3073" width="16.6328125" style="52" customWidth="1"/>
    <col min="3074" max="3074" width="9.26953125" style="52" customWidth="1"/>
    <col min="3075" max="3075" width="7.6328125" style="52" customWidth="1"/>
    <col min="3076" max="3076" width="7.08984375" style="52" customWidth="1"/>
    <col min="3077" max="3077" width="8" style="52" customWidth="1"/>
    <col min="3078" max="3078" width="7.90625" style="52" customWidth="1"/>
    <col min="3079" max="3079" width="6.6328125" style="52" customWidth="1"/>
    <col min="3080" max="3080" width="8.08984375" style="52" customWidth="1"/>
    <col min="3081" max="3081" width="8.26953125" style="52" customWidth="1"/>
    <col min="3082" max="3082" width="7.453125" style="52" customWidth="1"/>
    <col min="3083" max="3083" width="6.6328125" style="52" customWidth="1"/>
    <col min="3084" max="3084" width="9" style="52"/>
    <col min="3085" max="3085" width="7.7265625" style="52" customWidth="1"/>
    <col min="3086" max="3086" width="6.6328125" style="52" customWidth="1"/>
    <col min="3087" max="3087" width="7.6328125" style="52" customWidth="1"/>
    <col min="3088" max="3088" width="8.08984375" style="52" customWidth="1"/>
    <col min="3089" max="3089" width="6.6328125" style="52" customWidth="1"/>
    <col min="3090" max="3328" width="9" style="52"/>
    <col min="3329" max="3329" width="16.6328125" style="52" customWidth="1"/>
    <col min="3330" max="3330" width="9.26953125" style="52" customWidth="1"/>
    <col min="3331" max="3331" width="7.6328125" style="52" customWidth="1"/>
    <col min="3332" max="3332" width="7.08984375" style="52" customWidth="1"/>
    <col min="3333" max="3333" width="8" style="52" customWidth="1"/>
    <col min="3334" max="3334" width="7.90625" style="52" customWidth="1"/>
    <col min="3335" max="3335" width="6.6328125" style="52" customWidth="1"/>
    <col min="3336" max="3336" width="8.08984375" style="52" customWidth="1"/>
    <col min="3337" max="3337" width="8.26953125" style="52" customWidth="1"/>
    <col min="3338" max="3338" width="7.453125" style="52" customWidth="1"/>
    <col min="3339" max="3339" width="6.6328125" style="52" customWidth="1"/>
    <col min="3340" max="3340" width="9" style="52"/>
    <col min="3341" max="3341" width="7.7265625" style="52" customWidth="1"/>
    <col min="3342" max="3342" width="6.6328125" style="52" customWidth="1"/>
    <col min="3343" max="3343" width="7.6328125" style="52" customWidth="1"/>
    <col min="3344" max="3344" width="8.08984375" style="52" customWidth="1"/>
    <col min="3345" max="3345" width="6.6328125" style="52" customWidth="1"/>
    <col min="3346" max="3584" width="9" style="52"/>
    <col min="3585" max="3585" width="16.6328125" style="52" customWidth="1"/>
    <col min="3586" max="3586" width="9.26953125" style="52" customWidth="1"/>
    <col min="3587" max="3587" width="7.6328125" style="52" customWidth="1"/>
    <col min="3588" max="3588" width="7.08984375" style="52" customWidth="1"/>
    <col min="3589" max="3589" width="8" style="52" customWidth="1"/>
    <col min="3590" max="3590" width="7.90625" style="52" customWidth="1"/>
    <col min="3591" max="3591" width="6.6328125" style="52" customWidth="1"/>
    <col min="3592" max="3592" width="8.08984375" style="52" customWidth="1"/>
    <col min="3593" max="3593" width="8.26953125" style="52" customWidth="1"/>
    <col min="3594" max="3594" width="7.453125" style="52" customWidth="1"/>
    <col min="3595" max="3595" width="6.6328125" style="52" customWidth="1"/>
    <col min="3596" max="3596" width="9" style="52"/>
    <col min="3597" max="3597" width="7.7265625" style="52" customWidth="1"/>
    <col min="3598" max="3598" width="6.6328125" style="52" customWidth="1"/>
    <col min="3599" max="3599" width="7.6328125" style="52" customWidth="1"/>
    <col min="3600" max="3600" width="8.08984375" style="52" customWidth="1"/>
    <col min="3601" max="3601" width="6.6328125" style="52" customWidth="1"/>
    <col min="3602" max="3840" width="9" style="52"/>
    <col min="3841" max="3841" width="16.6328125" style="52" customWidth="1"/>
    <col min="3842" max="3842" width="9.26953125" style="52" customWidth="1"/>
    <col min="3843" max="3843" width="7.6328125" style="52" customWidth="1"/>
    <col min="3844" max="3844" width="7.08984375" style="52" customWidth="1"/>
    <col min="3845" max="3845" width="8" style="52" customWidth="1"/>
    <col min="3846" max="3846" width="7.90625" style="52" customWidth="1"/>
    <col min="3847" max="3847" width="6.6328125" style="52" customWidth="1"/>
    <col min="3848" max="3848" width="8.08984375" style="52" customWidth="1"/>
    <col min="3849" max="3849" width="8.26953125" style="52" customWidth="1"/>
    <col min="3850" max="3850" width="7.453125" style="52" customWidth="1"/>
    <col min="3851" max="3851" width="6.6328125" style="52" customWidth="1"/>
    <col min="3852" max="3852" width="9" style="52"/>
    <col min="3853" max="3853" width="7.7265625" style="52" customWidth="1"/>
    <col min="3854" max="3854" width="6.6328125" style="52" customWidth="1"/>
    <col min="3855" max="3855" width="7.6328125" style="52" customWidth="1"/>
    <col min="3856" max="3856" width="8.08984375" style="52" customWidth="1"/>
    <col min="3857" max="3857" width="6.6328125" style="52" customWidth="1"/>
    <col min="3858" max="4096" width="9" style="52"/>
    <col min="4097" max="4097" width="16.6328125" style="52" customWidth="1"/>
    <col min="4098" max="4098" width="9.26953125" style="52" customWidth="1"/>
    <col min="4099" max="4099" width="7.6328125" style="52" customWidth="1"/>
    <col min="4100" max="4100" width="7.08984375" style="52" customWidth="1"/>
    <col min="4101" max="4101" width="8" style="52" customWidth="1"/>
    <col min="4102" max="4102" width="7.90625" style="52" customWidth="1"/>
    <col min="4103" max="4103" width="6.6328125" style="52" customWidth="1"/>
    <col min="4104" max="4104" width="8.08984375" style="52" customWidth="1"/>
    <col min="4105" max="4105" width="8.26953125" style="52" customWidth="1"/>
    <col min="4106" max="4106" width="7.453125" style="52" customWidth="1"/>
    <col min="4107" max="4107" width="6.6328125" style="52" customWidth="1"/>
    <col min="4108" max="4108" width="9" style="52"/>
    <col min="4109" max="4109" width="7.7265625" style="52" customWidth="1"/>
    <col min="4110" max="4110" width="6.6328125" style="52" customWidth="1"/>
    <col min="4111" max="4111" width="7.6328125" style="52" customWidth="1"/>
    <col min="4112" max="4112" width="8.08984375" style="52" customWidth="1"/>
    <col min="4113" max="4113" width="6.6328125" style="52" customWidth="1"/>
    <col min="4114" max="4352" width="9" style="52"/>
    <col min="4353" max="4353" width="16.6328125" style="52" customWidth="1"/>
    <col min="4354" max="4354" width="9.26953125" style="52" customWidth="1"/>
    <col min="4355" max="4355" width="7.6328125" style="52" customWidth="1"/>
    <col min="4356" max="4356" width="7.08984375" style="52" customWidth="1"/>
    <col min="4357" max="4357" width="8" style="52" customWidth="1"/>
    <col min="4358" max="4358" width="7.90625" style="52" customWidth="1"/>
    <col min="4359" max="4359" width="6.6328125" style="52" customWidth="1"/>
    <col min="4360" max="4360" width="8.08984375" style="52" customWidth="1"/>
    <col min="4361" max="4361" width="8.26953125" style="52" customWidth="1"/>
    <col min="4362" max="4362" width="7.453125" style="52" customWidth="1"/>
    <col min="4363" max="4363" width="6.6328125" style="52" customWidth="1"/>
    <col min="4364" max="4364" width="9" style="52"/>
    <col min="4365" max="4365" width="7.7265625" style="52" customWidth="1"/>
    <col min="4366" max="4366" width="6.6328125" style="52" customWidth="1"/>
    <col min="4367" max="4367" width="7.6328125" style="52" customWidth="1"/>
    <col min="4368" max="4368" width="8.08984375" style="52" customWidth="1"/>
    <col min="4369" max="4369" width="6.6328125" style="52" customWidth="1"/>
    <col min="4370" max="4608" width="9" style="52"/>
    <col min="4609" max="4609" width="16.6328125" style="52" customWidth="1"/>
    <col min="4610" max="4610" width="9.26953125" style="52" customWidth="1"/>
    <col min="4611" max="4611" width="7.6328125" style="52" customWidth="1"/>
    <col min="4612" max="4612" width="7.08984375" style="52" customWidth="1"/>
    <col min="4613" max="4613" width="8" style="52" customWidth="1"/>
    <col min="4614" max="4614" width="7.90625" style="52" customWidth="1"/>
    <col min="4615" max="4615" width="6.6328125" style="52" customWidth="1"/>
    <col min="4616" max="4616" width="8.08984375" style="52" customWidth="1"/>
    <col min="4617" max="4617" width="8.26953125" style="52" customWidth="1"/>
    <col min="4618" max="4618" width="7.453125" style="52" customWidth="1"/>
    <col min="4619" max="4619" width="6.6328125" style="52" customWidth="1"/>
    <col min="4620" max="4620" width="9" style="52"/>
    <col min="4621" max="4621" width="7.7265625" style="52" customWidth="1"/>
    <col min="4622" max="4622" width="6.6328125" style="52" customWidth="1"/>
    <col min="4623" max="4623" width="7.6328125" style="52" customWidth="1"/>
    <col min="4624" max="4624" width="8.08984375" style="52" customWidth="1"/>
    <col min="4625" max="4625" width="6.6328125" style="52" customWidth="1"/>
    <col min="4626" max="4864" width="9" style="52"/>
    <col min="4865" max="4865" width="16.6328125" style="52" customWidth="1"/>
    <col min="4866" max="4866" width="9.26953125" style="52" customWidth="1"/>
    <col min="4867" max="4867" width="7.6328125" style="52" customWidth="1"/>
    <col min="4868" max="4868" width="7.08984375" style="52" customWidth="1"/>
    <col min="4869" max="4869" width="8" style="52" customWidth="1"/>
    <col min="4870" max="4870" width="7.90625" style="52" customWidth="1"/>
    <col min="4871" max="4871" width="6.6328125" style="52" customWidth="1"/>
    <col min="4872" max="4872" width="8.08984375" style="52" customWidth="1"/>
    <col min="4873" max="4873" width="8.26953125" style="52" customWidth="1"/>
    <col min="4874" max="4874" width="7.453125" style="52" customWidth="1"/>
    <col min="4875" max="4875" width="6.6328125" style="52" customWidth="1"/>
    <col min="4876" max="4876" width="9" style="52"/>
    <col min="4877" max="4877" width="7.7265625" style="52" customWidth="1"/>
    <col min="4878" max="4878" width="6.6328125" style="52" customWidth="1"/>
    <col min="4879" max="4879" width="7.6328125" style="52" customWidth="1"/>
    <col min="4880" max="4880" width="8.08984375" style="52" customWidth="1"/>
    <col min="4881" max="4881" width="6.6328125" style="52" customWidth="1"/>
    <col min="4882" max="5120" width="9" style="52"/>
    <col min="5121" max="5121" width="16.6328125" style="52" customWidth="1"/>
    <col min="5122" max="5122" width="9.26953125" style="52" customWidth="1"/>
    <col min="5123" max="5123" width="7.6328125" style="52" customWidth="1"/>
    <col min="5124" max="5124" width="7.08984375" style="52" customWidth="1"/>
    <col min="5125" max="5125" width="8" style="52" customWidth="1"/>
    <col min="5126" max="5126" width="7.90625" style="52" customWidth="1"/>
    <col min="5127" max="5127" width="6.6328125" style="52" customWidth="1"/>
    <col min="5128" max="5128" width="8.08984375" style="52" customWidth="1"/>
    <col min="5129" max="5129" width="8.26953125" style="52" customWidth="1"/>
    <col min="5130" max="5130" width="7.453125" style="52" customWidth="1"/>
    <col min="5131" max="5131" width="6.6328125" style="52" customWidth="1"/>
    <col min="5132" max="5132" width="9" style="52"/>
    <col min="5133" max="5133" width="7.7265625" style="52" customWidth="1"/>
    <col min="5134" max="5134" width="6.6328125" style="52" customWidth="1"/>
    <col min="5135" max="5135" width="7.6328125" style="52" customWidth="1"/>
    <col min="5136" max="5136" width="8.08984375" style="52" customWidth="1"/>
    <col min="5137" max="5137" width="6.6328125" style="52" customWidth="1"/>
    <col min="5138" max="5376" width="9" style="52"/>
    <col min="5377" max="5377" width="16.6328125" style="52" customWidth="1"/>
    <col min="5378" max="5378" width="9.26953125" style="52" customWidth="1"/>
    <col min="5379" max="5379" width="7.6328125" style="52" customWidth="1"/>
    <col min="5380" max="5380" width="7.08984375" style="52" customWidth="1"/>
    <col min="5381" max="5381" width="8" style="52" customWidth="1"/>
    <col min="5382" max="5382" width="7.90625" style="52" customWidth="1"/>
    <col min="5383" max="5383" width="6.6328125" style="52" customWidth="1"/>
    <col min="5384" max="5384" width="8.08984375" style="52" customWidth="1"/>
    <col min="5385" max="5385" width="8.26953125" style="52" customWidth="1"/>
    <col min="5386" max="5386" width="7.453125" style="52" customWidth="1"/>
    <col min="5387" max="5387" width="6.6328125" style="52" customWidth="1"/>
    <col min="5388" max="5388" width="9" style="52"/>
    <col min="5389" max="5389" width="7.7265625" style="52" customWidth="1"/>
    <col min="5390" max="5390" width="6.6328125" style="52" customWidth="1"/>
    <col min="5391" max="5391" width="7.6328125" style="52" customWidth="1"/>
    <col min="5392" max="5392" width="8.08984375" style="52" customWidth="1"/>
    <col min="5393" max="5393" width="6.6328125" style="52" customWidth="1"/>
    <col min="5394" max="5632" width="9" style="52"/>
    <col min="5633" max="5633" width="16.6328125" style="52" customWidth="1"/>
    <col min="5634" max="5634" width="9.26953125" style="52" customWidth="1"/>
    <col min="5635" max="5635" width="7.6328125" style="52" customWidth="1"/>
    <col min="5636" max="5636" width="7.08984375" style="52" customWidth="1"/>
    <col min="5637" max="5637" width="8" style="52" customWidth="1"/>
    <col min="5638" max="5638" width="7.90625" style="52" customWidth="1"/>
    <col min="5639" max="5639" width="6.6328125" style="52" customWidth="1"/>
    <col min="5640" max="5640" width="8.08984375" style="52" customWidth="1"/>
    <col min="5641" max="5641" width="8.26953125" style="52" customWidth="1"/>
    <col min="5642" max="5642" width="7.453125" style="52" customWidth="1"/>
    <col min="5643" max="5643" width="6.6328125" style="52" customWidth="1"/>
    <col min="5644" max="5644" width="9" style="52"/>
    <col min="5645" max="5645" width="7.7265625" style="52" customWidth="1"/>
    <col min="5646" max="5646" width="6.6328125" style="52" customWidth="1"/>
    <col min="5647" max="5647" width="7.6328125" style="52" customWidth="1"/>
    <col min="5648" max="5648" width="8.08984375" style="52" customWidth="1"/>
    <col min="5649" max="5649" width="6.6328125" style="52" customWidth="1"/>
    <col min="5650" max="5888" width="9" style="52"/>
    <col min="5889" max="5889" width="16.6328125" style="52" customWidth="1"/>
    <col min="5890" max="5890" width="9.26953125" style="52" customWidth="1"/>
    <col min="5891" max="5891" width="7.6328125" style="52" customWidth="1"/>
    <col min="5892" max="5892" width="7.08984375" style="52" customWidth="1"/>
    <col min="5893" max="5893" width="8" style="52" customWidth="1"/>
    <col min="5894" max="5894" width="7.90625" style="52" customWidth="1"/>
    <col min="5895" max="5895" width="6.6328125" style="52" customWidth="1"/>
    <col min="5896" max="5896" width="8.08984375" style="52" customWidth="1"/>
    <col min="5897" max="5897" width="8.26953125" style="52" customWidth="1"/>
    <col min="5898" max="5898" width="7.453125" style="52" customWidth="1"/>
    <col min="5899" max="5899" width="6.6328125" style="52" customWidth="1"/>
    <col min="5900" max="5900" width="9" style="52"/>
    <col min="5901" max="5901" width="7.7265625" style="52" customWidth="1"/>
    <col min="5902" max="5902" width="6.6328125" style="52" customWidth="1"/>
    <col min="5903" max="5903" width="7.6328125" style="52" customWidth="1"/>
    <col min="5904" max="5904" width="8.08984375" style="52" customWidth="1"/>
    <col min="5905" max="5905" width="6.6328125" style="52" customWidth="1"/>
    <col min="5906" max="6144" width="9" style="52"/>
    <col min="6145" max="6145" width="16.6328125" style="52" customWidth="1"/>
    <col min="6146" max="6146" width="9.26953125" style="52" customWidth="1"/>
    <col min="6147" max="6147" width="7.6328125" style="52" customWidth="1"/>
    <col min="6148" max="6148" width="7.08984375" style="52" customWidth="1"/>
    <col min="6149" max="6149" width="8" style="52" customWidth="1"/>
    <col min="6150" max="6150" width="7.90625" style="52" customWidth="1"/>
    <col min="6151" max="6151" width="6.6328125" style="52" customWidth="1"/>
    <col min="6152" max="6152" width="8.08984375" style="52" customWidth="1"/>
    <col min="6153" max="6153" width="8.26953125" style="52" customWidth="1"/>
    <col min="6154" max="6154" width="7.453125" style="52" customWidth="1"/>
    <col min="6155" max="6155" width="6.6328125" style="52" customWidth="1"/>
    <col min="6156" max="6156" width="9" style="52"/>
    <col min="6157" max="6157" width="7.7265625" style="52" customWidth="1"/>
    <col min="6158" max="6158" width="6.6328125" style="52" customWidth="1"/>
    <col min="6159" max="6159" width="7.6328125" style="52" customWidth="1"/>
    <col min="6160" max="6160" width="8.08984375" style="52" customWidth="1"/>
    <col min="6161" max="6161" width="6.6328125" style="52" customWidth="1"/>
    <col min="6162" max="6400" width="9" style="52"/>
    <col min="6401" max="6401" width="16.6328125" style="52" customWidth="1"/>
    <col min="6402" max="6402" width="9.26953125" style="52" customWidth="1"/>
    <col min="6403" max="6403" width="7.6328125" style="52" customWidth="1"/>
    <col min="6404" max="6404" width="7.08984375" style="52" customWidth="1"/>
    <col min="6405" max="6405" width="8" style="52" customWidth="1"/>
    <col min="6406" max="6406" width="7.90625" style="52" customWidth="1"/>
    <col min="6407" max="6407" width="6.6328125" style="52" customWidth="1"/>
    <col min="6408" max="6408" width="8.08984375" style="52" customWidth="1"/>
    <col min="6409" max="6409" width="8.26953125" style="52" customWidth="1"/>
    <col min="6410" max="6410" width="7.453125" style="52" customWidth="1"/>
    <col min="6411" max="6411" width="6.6328125" style="52" customWidth="1"/>
    <col min="6412" max="6412" width="9" style="52"/>
    <col min="6413" max="6413" width="7.7265625" style="52" customWidth="1"/>
    <col min="6414" max="6414" width="6.6328125" style="52" customWidth="1"/>
    <col min="6415" max="6415" width="7.6328125" style="52" customWidth="1"/>
    <col min="6416" max="6416" width="8.08984375" style="52" customWidth="1"/>
    <col min="6417" max="6417" width="6.6328125" style="52" customWidth="1"/>
    <col min="6418" max="6656" width="9" style="52"/>
    <col min="6657" max="6657" width="16.6328125" style="52" customWidth="1"/>
    <col min="6658" max="6658" width="9.26953125" style="52" customWidth="1"/>
    <col min="6659" max="6659" width="7.6328125" style="52" customWidth="1"/>
    <col min="6660" max="6660" width="7.08984375" style="52" customWidth="1"/>
    <col min="6661" max="6661" width="8" style="52" customWidth="1"/>
    <col min="6662" max="6662" width="7.90625" style="52" customWidth="1"/>
    <col min="6663" max="6663" width="6.6328125" style="52" customWidth="1"/>
    <col min="6664" max="6664" width="8.08984375" style="52" customWidth="1"/>
    <col min="6665" max="6665" width="8.26953125" style="52" customWidth="1"/>
    <col min="6666" max="6666" width="7.453125" style="52" customWidth="1"/>
    <col min="6667" max="6667" width="6.6328125" style="52" customWidth="1"/>
    <col min="6668" max="6668" width="9" style="52"/>
    <col min="6669" max="6669" width="7.7265625" style="52" customWidth="1"/>
    <col min="6670" max="6670" width="6.6328125" style="52" customWidth="1"/>
    <col min="6671" max="6671" width="7.6328125" style="52" customWidth="1"/>
    <col min="6672" max="6672" width="8.08984375" style="52" customWidth="1"/>
    <col min="6673" max="6673" width="6.6328125" style="52" customWidth="1"/>
    <col min="6674" max="6912" width="9" style="52"/>
    <col min="6913" max="6913" width="16.6328125" style="52" customWidth="1"/>
    <col min="6914" max="6914" width="9.26953125" style="52" customWidth="1"/>
    <col min="6915" max="6915" width="7.6328125" style="52" customWidth="1"/>
    <col min="6916" max="6916" width="7.08984375" style="52" customWidth="1"/>
    <col min="6917" max="6917" width="8" style="52" customWidth="1"/>
    <col min="6918" max="6918" width="7.90625" style="52" customWidth="1"/>
    <col min="6919" max="6919" width="6.6328125" style="52" customWidth="1"/>
    <col min="6920" max="6920" width="8.08984375" style="52" customWidth="1"/>
    <col min="6921" max="6921" width="8.26953125" style="52" customWidth="1"/>
    <col min="6922" max="6922" width="7.453125" style="52" customWidth="1"/>
    <col min="6923" max="6923" width="6.6328125" style="52" customWidth="1"/>
    <col min="6924" max="6924" width="9" style="52"/>
    <col min="6925" max="6925" width="7.7265625" style="52" customWidth="1"/>
    <col min="6926" max="6926" width="6.6328125" style="52" customWidth="1"/>
    <col min="6927" max="6927" width="7.6328125" style="52" customWidth="1"/>
    <col min="6928" max="6928" width="8.08984375" style="52" customWidth="1"/>
    <col min="6929" max="6929" width="6.6328125" style="52" customWidth="1"/>
    <col min="6930" max="7168" width="9" style="52"/>
    <col min="7169" max="7169" width="16.6328125" style="52" customWidth="1"/>
    <col min="7170" max="7170" width="9.26953125" style="52" customWidth="1"/>
    <col min="7171" max="7171" width="7.6328125" style="52" customWidth="1"/>
    <col min="7172" max="7172" width="7.08984375" style="52" customWidth="1"/>
    <col min="7173" max="7173" width="8" style="52" customWidth="1"/>
    <col min="7174" max="7174" width="7.90625" style="52" customWidth="1"/>
    <col min="7175" max="7175" width="6.6328125" style="52" customWidth="1"/>
    <col min="7176" max="7176" width="8.08984375" style="52" customWidth="1"/>
    <col min="7177" max="7177" width="8.26953125" style="52" customWidth="1"/>
    <col min="7178" max="7178" width="7.453125" style="52" customWidth="1"/>
    <col min="7179" max="7179" width="6.6328125" style="52" customWidth="1"/>
    <col min="7180" max="7180" width="9" style="52"/>
    <col min="7181" max="7181" width="7.7265625" style="52" customWidth="1"/>
    <col min="7182" max="7182" width="6.6328125" style="52" customWidth="1"/>
    <col min="7183" max="7183" width="7.6328125" style="52" customWidth="1"/>
    <col min="7184" max="7184" width="8.08984375" style="52" customWidth="1"/>
    <col min="7185" max="7185" width="6.6328125" style="52" customWidth="1"/>
    <col min="7186" max="7424" width="9" style="52"/>
    <col min="7425" max="7425" width="16.6328125" style="52" customWidth="1"/>
    <col min="7426" max="7426" width="9.26953125" style="52" customWidth="1"/>
    <col min="7427" max="7427" width="7.6328125" style="52" customWidth="1"/>
    <col min="7428" max="7428" width="7.08984375" style="52" customWidth="1"/>
    <col min="7429" max="7429" width="8" style="52" customWidth="1"/>
    <col min="7430" max="7430" width="7.90625" style="52" customWidth="1"/>
    <col min="7431" max="7431" width="6.6328125" style="52" customWidth="1"/>
    <col min="7432" max="7432" width="8.08984375" style="52" customWidth="1"/>
    <col min="7433" max="7433" width="8.26953125" style="52" customWidth="1"/>
    <col min="7434" max="7434" width="7.453125" style="52" customWidth="1"/>
    <col min="7435" max="7435" width="6.6328125" style="52" customWidth="1"/>
    <col min="7436" max="7436" width="9" style="52"/>
    <col min="7437" max="7437" width="7.7265625" style="52" customWidth="1"/>
    <col min="7438" max="7438" width="6.6328125" style="52" customWidth="1"/>
    <col min="7439" max="7439" width="7.6328125" style="52" customWidth="1"/>
    <col min="7440" max="7440" width="8.08984375" style="52" customWidth="1"/>
    <col min="7441" max="7441" width="6.6328125" style="52" customWidth="1"/>
    <col min="7442" max="7680" width="9" style="52"/>
    <col min="7681" max="7681" width="16.6328125" style="52" customWidth="1"/>
    <col min="7682" max="7682" width="9.26953125" style="52" customWidth="1"/>
    <col min="7683" max="7683" width="7.6328125" style="52" customWidth="1"/>
    <col min="7684" max="7684" width="7.08984375" style="52" customWidth="1"/>
    <col min="7685" max="7685" width="8" style="52" customWidth="1"/>
    <col min="7686" max="7686" width="7.90625" style="52" customWidth="1"/>
    <col min="7687" max="7687" width="6.6328125" style="52" customWidth="1"/>
    <col min="7688" max="7688" width="8.08984375" style="52" customWidth="1"/>
    <col min="7689" max="7689" width="8.26953125" style="52" customWidth="1"/>
    <col min="7690" max="7690" width="7.453125" style="52" customWidth="1"/>
    <col min="7691" max="7691" width="6.6328125" style="52" customWidth="1"/>
    <col min="7692" max="7692" width="9" style="52"/>
    <col min="7693" max="7693" width="7.7265625" style="52" customWidth="1"/>
    <col min="7694" max="7694" width="6.6328125" style="52" customWidth="1"/>
    <col min="7695" max="7695" width="7.6328125" style="52" customWidth="1"/>
    <col min="7696" max="7696" width="8.08984375" style="52" customWidth="1"/>
    <col min="7697" max="7697" width="6.6328125" style="52" customWidth="1"/>
    <col min="7698" max="7936" width="9" style="52"/>
    <col min="7937" max="7937" width="16.6328125" style="52" customWidth="1"/>
    <col min="7938" max="7938" width="9.26953125" style="52" customWidth="1"/>
    <col min="7939" max="7939" width="7.6328125" style="52" customWidth="1"/>
    <col min="7940" max="7940" width="7.08984375" style="52" customWidth="1"/>
    <col min="7941" max="7941" width="8" style="52" customWidth="1"/>
    <col min="7942" max="7942" width="7.90625" style="52" customWidth="1"/>
    <col min="7943" max="7943" width="6.6328125" style="52" customWidth="1"/>
    <col min="7944" max="7944" width="8.08984375" style="52" customWidth="1"/>
    <col min="7945" max="7945" width="8.26953125" style="52" customWidth="1"/>
    <col min="7946" max="7946" width="7.453125" style="52" customWidth="1"/>
    <col min="7947" max="7947" width="6.6328125" style="52" customWidth="1"/>
    <col min="7948" max="7948" width="9" style="52"/>
    <col min="7949" max="7949" width="7.7265625" style="52" customWidth="1"/>
    <col min="7950" max="7950" width="6.6328125" style="52" customWidth="1"/>
    <col min="7951" max="7951" width="7.6328125" style="52" customWidth="1"/>
    <col min="7952" max="7952" width="8.08984375" style="52" customWidth="1"/>
    <col min="7953" max="7953" width="6.6328125" style="52" customWidth="1"/>
    <col min="7954" max="8192" width="9" style="52"/>
    <col min="8193" max="8193" width="16.6328125" style="52" customWidth="1"/>
    <col min="8194" max="8194" width="9.26953125" style="52" customWidth="1"/>
    <col min="8195" max="8195" width="7.6328125" style="52" customWidth="1"/>
    <col min="8196" max="8196" width="7.08984375" style="52" customWidth="1"/>
    <col min="8197" max="8197" width="8" style="52" customWidth="1"/>
    <col min="8198" max="8198" width="7.90625" style="52" customWidth="1"/>
    <col min="8199" max="8199" width="6.6328125" style="52" customWidth="1"/>
    <col min="8200" max="8200" width="8.08984375" style="52" customWidth="1"/>
    <col min="8201" max="8201" width="8.26953125" style="52" customWidth="1"/>
    <col min="8202" max="8202" width="7.453125" style="52" customWidth="1"/>
    <col min="8203" max="8203" width="6.6328125" style="52" customWidth="1"/>
    <col min="8204" max="8204" width="9" style="52"/>
    <col min="8205" max="8205" width="7.7265625" style="52" customWidth="1"/>
    <col min="8206" max="8206" width="6.6328125" style="52" customWidth="1"/>
    <col min="8207" max="8207" width="7.6328125" style="52" customWidth="1"/>
    <col min="8208" max="8208" width="8.08984375" style="52" customWidth="1"/>
    <col min="8209" max="8209" width="6.6328125" style="52" customWidth="1"/>
    <col min="8210" max="8448" width="9" style="52"/>
    <col min="8449" max="8449" width="16.6328125" style="52" customWidth="1"/>
    <col min="8450" max="8450" width="9.26953125" style="52" customWidth="1"/>
    <col min="8451" max="8451" width="7.6328125" style="52" customWidth="1"/>
    <col min="8452" max="8452" width="7.08984375" style="52" customWidth="1"/>
    <col min="8453" max="8453" width="8" style="52" customWidth="1"/>
    <col min="8454" max="8454" width="7.90625" style="52" customWidth="1"/>
    <col min="8455" max="8455" width="6.6328125" style="52" customWidth="1"/>
    <col min="8456" max="8456" width="8.08984375" style="52" customWidth="1"/>
    <col min="8457" max="8457" width="8.26953125" style="52" customWidth="1"/>
    <col min="8458" max="8458" width="7.453125" style="52" customWidth="1"/>
    <col min="8459" max="8459" width="6.6328125" style="52" customWidth="1"/>
    <col min="8460" max="8460" width="9" style="52"/>
    <col min="8461" max="8461" width="7.7265625" style="52" customWidth="1"/>
    <col min="8462" max="8462" width="6.6328125" style="52" customWidth="1"/>
    <col min="8463" max="8463" width="7.6328125" style="52" customWidth="1"/>
    <col min="8464" max="8464" width="8.08984375" style="52" customWidth="1"/>
    <col min="8465" max="8465" width="6.6328125" style="52" customWidth="1"/>
    <col min="8466" max="8704" width="9" style="52"/>
    <col min="8705" max="8705" width="16.6328125" style="52" customWidth="1"/>
    <col min="8706" max="8706" width="9.26953125" style="52" customWidth="1"/>
    <col min="8707" max="8707" width="7.6328125" style="52" customWidth="1"/>
    <col min="8708" max="8708" width="7.08984375" style="52" customWidth="1"/>
    <col min="8709" max="8709" width="8" style="52" customWidth="1"/>
    <col min="8710" max="8710" width="7.90625" style="52" customWidth="1"/>
    <col min="8711" max="8711" width="6.6328125" style="52" customWidth="1"/>
    <col min="8712" max="8712" width="8.08984375" style="52" customWidth="1"/>
    <col min="8713" max="8713" width="8.26953125" style="52" customWidth="1"/>
    <col min="8714" max="8714" width="7.453125" style="52" customWidth="1"/>
    <col min="8715" max="8715" width="6.6328125" style="52" customWidth="1"/>
    <col min="8716" max="8716" width="9" style="52"/>
    <col min="8717" max="8717" width="7.7265625" style="52" customWidth="1"/>
    <col min="8718" max="8718" width="6.6328125" style="52" customWidth="1"/>
    <col min="8719" max="8719" width="7.6328125" style="52" customWidth="1"/>
    <col min="8720" max="8720" width="8.08984375" style="52" customWidth="1"/>
    <col min="8721" max="8721" width="6.6328125" style="52" customWidth="1"/>
    <col min="8722" max="8960" width="9" style="52"/>
    <col min="8961" max="8961" width="16.6328125" style="52" customWidth="1"/>
    <col min="8962" max="8962" width="9.26953125" style="52" customWidth="1"/>
    <col min="8963" max="8963" width="7.6328125" style="52" customWidth="1"/>
    <col min="8964" max="8964" width="7.08984375" style="52" customWidth="1"/>
    <col min="8965" max="8965" width="8" style="52" customWidth="1"/>
    <col min="8966" max="8966" width="7.90625" style="52" customWidth="1"/>
    <col min="8967" max="8967" width="6.6328125" style="52" customWidth="1"/>
    <col min="8968" max="8968" width="8.08984375" style="52" customWidth="1"/>
    <col min="8969" max="8969" width="8.26953125" style="52" customWidth="1"/>
    <col min="8970" max="8970" width="7.453125" style="52" customWidth="1"/>
    <col min="8971" max="8971" width="6.6328125" style="52" customWidth="1"/>
    <col min="8972" max="8972" width="9" style="52"/>
    <col min="8973" max="8973" width="7.7265625" style="52" customWidth="1"/>
    <col min="8974" max="8974" width="6.6328125" style="52" customWidth="1"/>
    <col min="8975" max="8975" width="7.6328125" style="52" customWidth="1"/>
    <col min="8976" max="8976" width="8.08984375" style="52" customWidth="1"/>
    <col min="8977" max="8977" width="6.6328125" style="52" customWidth="1"/>
    <col min="8978" max="9216" width="9" style="52"/>
    <col min="9217" max="9217" width="16.6328125" style="52" customWidth="1"/>
    <col min="9218" max="9218" width="9.26953125" style="52" customWidth="1"/>
    <col min="9219" max="9219" width="7.6328125" style="52" customWidth="1"/>
    <col min="9220" max="9220" width="7.08984375" style="52" customWidth="1"/>
    <col min="9221" max="9221" width="8" style="52" customWidth="1"/>
    <col min="9222" max="9222" width="7.90625" style="52" customWidth="1"/>
    <col min="9223" max="9223" width="6.6328125" style="52" customWidth="1"/>
    <col min="9224" max="9224" width="8.08984375" style="52" customWidth="1"/>
    <col min="9225" max="9225" width="8.26953125" style="52" customWidth="1"/>
    <col min="9226" max="9226" width="7.453125" style="52" customWidth="1"/>
    <col min="9227" max="9227" width="6.6328125" style="52" customWidth="1"/>
    <col min="9228" max="9228" width="9" style="52"/>
    <col min="9229" max="9229" width="7.7265625" style="52" customWidth="1"/>
    <col min="9230" max="9230" width="6.6328125" style="52" customWidth="1"/>
    <col min="9231" max="9231" width="7.6328125" style="52" customWidth="1"/>
    <col min="9232" max="9232" width="8.08984375" style="52" customWidth="1"/>
    <col min="9233" max="9233" width="6.6328125" style="52" customWidth="1"/>
    <col min="9234" max="9472" width="9" style="52"/>
    <col min="9473" max="9473" width="16.6328125" style="52" customWidth="1"/>
    <col min="9474" max="9474" width="9.26953125" style="52" customWidth="1"/>
    <col min="9475" max="9475" width="7.6328125" style="52" customWidth="1"/>
    <col min="9476" max="9476" width="7.08984375" style="52" customWidth="1"/>
    <col min="9477" max="9477" width="8" style="52" customWidth="1"/>
    <col min="9478" max="9478" width="7.90625" style="52" customWidth="1"/>
    <col min="9479" max="9479" width="6.6328125" style="52" customWidth="1"/>
    <col min="9480" max="9480" width="8.08984375" style="52" customWidth="1"/>
    <col min="9481" max="9481" width="8.26953125" style="52" customWidth="1"/>
    <col min="9482" max="9482" width="7.453125" style="52" customWidth="1"/>
    <col min="9483" max="9483" width="6.6328125" style="52" customWidth="1"/>
    <col min="9484" max="9484" width="9" style="52"/>
    <col min="9485" max="9485" width="7.7265625" style="52" customWidth="1"/>
    <col min="9486" max="9486" width="6.6328125" style="52" customWidth="1"/>
    <col min="9487" max="9487" width="7.6328125" style="52" customWidth="1"/>
    <col min="9488" max="9488" width="8.08984375" style="52" customWidth="1"/>
    <col min="9489" max="9489" width="6.6328125" style="52" customWidth="1"/>
    <col min="9490" max="9728" width="9" style="52"/>
    <col min="9729" max="9729" width="16.6328125" style="52" customWidth="1"/>
    <col min="9730" max="9730" width="9.26953125" style="52" customWidth="1"/>
    <col min="9731" max="9731" width="7.6328125" style="52" customWidth="1"/>
    <col min="9732" max="9732" width="7.08984375" style="52" customWidth="1"/>
    <col min="9733" max="9733" width="8" style="52" customWidth="1"/>
    <col min="9734" max="9734" width="7.90625" style="52" customWidth="1"/>
    <col min="9735" max="9735" width="6.6328125" style="52" customWidth="1"/>
    <col min="9736" max="9736" width="8.08984375" style="52" customWidth="1"/>
    <col min="9737" max="9737" width="8.26953125" style="52" customWidth="1"/>
    <col min="9738" max="9738" width="7.453125" style="52" customWidth="1"/>
    <col min="9739" max="9739" width="6.6328125" style="52" customWidth="1"/>
    <col min="9740" max="9740" width="9" style="52"/>
    <col min="9741" max="9741" width="7.7265625" style="52" customWidth="1"/>
    <col min="9742" max="9742" width="6.6328125" style="52" customWidth="1"/>
    <col min="9743" max="9743" width="7.6328125" style="52" customWidth="1"/>
    <col min="9744" max="9744" width="8.08984375" style="52" customWidth="1"/>
    <col min="9745" max="9745" width="6.6328125" style="52" customWidth="1"/>
    <col min="9746" max="9984" width="9" style="52"/>
    <col min="9985" max="9985" width="16.6328125" style="52" customWidth="1"/>
    <col min="9986" max="9986" width="9.26953125" style="52" customWidth="1"/>
    <col min="9987" max="9987" width="7.6328125" style="52" customWidth="1"/>
    <col min="9988" max="9988" width="7.08984375" style="52" customWidth="1"/>
    <col min="9989" max="9989" width="8" style="52" customWidth="1"/>
    <col min="9990" max="9990" width="7.90625" style="52" customWidth="1"/>
    <col min="9991" max="9991" width="6.6328125" style="52" customWidth="1"/>
    <col min="9992" max="9992" width="8.08984375" style="52" customWidth="1"/>
    <col min="9993" max="9993" width="8.26953125" style="52" customWidth="1"/>
    <col min="9994" max="9994" width="7.453125" style="52" customWidth="1"/>
    <col min="9995" max="9995" width="6.6328125" style="52" customWidth="1"/>
    <col min="9996" max="9996" width="9" style="52"/>
    <col min="9997" max="9997" width="7.7265625" style="52" customWidth="1"/>
    <col min="9998" max="9998" width="6.6328125" style="52" customWidth="1"/>
    <col min="9999" max="9999" width="7.6328125" style="52" customWidth="1"/>
    <col min="10000" max="10000" width="8.08984375" style="52" customWidth="1"/>
    <col min="10001" max="10001" width="6.6328125" style="52" customWidth="1"/>
    <col min="10002" max="10240" width="9" style="52"/>
    <col min="10241" max="10241" width="16.6328125" style="52" customWidth="1"/>
    <col min="10242" max="10242" width="9.26953125" style="52" customWidth="1"/>
    <col min="10243" max="10243" width="7.6328125" style="52" customWidth="1"/>
    <col min="10244" max="10244" width="7.08984375" style="52" customWidth="1"/>
    <col min="10245" max="10245" width="8" style="52" customWidth="1"/>
    <col min="10246" max="10246" width="7.90625" style="52" customWidth="1"/>
    <col min="10247" max="10247" width="6.6328125" style="52" customWidth="1"/>
    <col min="10248" max="10248" width="8.08984375" style="52" customWidth="1"/>
    <col min="10249" max="10249" width="8.26953125" style="52" customWidth="1"/>
    <col min="10250" max="10250" width="7.453125" style="52" customWidth="1"/>
    <col min="10251" max="10251" width="6.6328125" style="52" customWidth="1"/>
    <col min="10252" max="10252" width="9" style="52"/>
    <col min="10253" max="10253" width="7.7265625" style="52" customWidth="1"/>
    <col min="10254" max="10254" width="6.6328125" style="52" customWidth="1"/>
    <col min="10255" max="10255" width="7.6328125" style="52" customWidth="1"/>
    <col min="10256" max="10256" width="8.08984375" style="52" customWidth="1"/>
    <col min="10257" max="10257" width="6.6328125" style="52" customWidth="1"/>
    <col min="10258" max="10496" width="9" style="52"/>
    <col min="10497" max="10497" width="16.6328125" style="52" customWidth="1"/>
    <col min="10498" max="10498" width="9.26953125" style="52" customWidth="1"/>
    <col min="10499" max="10499" width="7.6328125" style="52" customWidth="1"/>
    <col min="10500" max="10500" width="7.08984375" style="52" customWidth="1"/>
    <col min="10501" max="10501" width="8" style="52" customWidth="1"/>
    <col min="10502" max="10502" width="7.90625" style="52" customWidth="1"/>
    <col min="10503" max="10503" width="6.6328125" style="52" customWidth="1"/>
    <col min="10504" max="10504" width="8.08984375" style="52" customWidth="1"/>
    <col min="10505" max="10505" width="8.26953125" style="52" customWidth="1"/>
    <col min="10506" max="10506" width="7.453125" style="52" customWidth="1"/>
    <col min="10507" max="10507" width="6.6328125" style="52" customWidth="1"/>
    <col min="10508" max="10508" width="9" style="52"/>
    <col min="10509" max="10509" width="7.7265625" style="52" customWidth="1"/>
    <col min="10510" max="10510" width="6.6328125" style="52" customWidth="1"/>
    <col min="10511" max="10511" width="7.6328125" style="52" customWidth="1"/>
    <col min="10512" max="10512" width="8.08984375" style="52" customWidth="1"/>
    <col min="10513" max="10513" width="6.6328125" style="52" customWidth="1"/>
    <col min="10514" max="10752" width="9" style="52"/>
    <col min="10753" max="10753" width="16.6328125" style="52" customWidth="1"/>
    <col min="10754" max="10754" width="9.26953125" style="52" customWidth="1"/>
    <col min="10755" max="10755" width="7.6328125" style="52" customWidth="1"/>
    <col min="10756" max="10756" width="7.08984375" style="52" customWidth="1"/>
    <col min="10757" max="10757" width="8" style="52" customWidth="1"/>
    <col min="10758" max="10758" width="7.90625" style="52" customWidth="1"/>
    <col min="10759" max="10759" width="6.6328125" style="52" customWidth="1"/>
    <col min="10760" max="10760" width="8.08984375" style="52" customWidth="1"/>
    <col min="10761" max="10761" width="8.26953125" style="52" customWidth="1"/>
    <col min="10762" max="10762" width="7.453125" style="52" customWidth="1"/>
    <col min="10763" max="10763" width="6.6328125" style="52" customWidth="1"/>
    <col min="10764" max="10764" width="9" style="52"/>
    <col min="10765" max="10765" width="7.7265625" style="52" customWidth="1"/>
    <col min="10766" max="10766" width="6.6328125" style="52" customWidth="1"/>
    <col min="10767" max="10767" width="7.6328125" style="52" customWidth="1"/>
    <col min="10768" max="10768" width="8.08984375" style="52" customWidth="1"/>
    <col min="10769" max="10769" width="6.6328125" style="52" customWidth="1"/>
    <col min="10770" max="11008" width="9" style="52"/>
    <col min="11009" max="11009" width="16.6328125" style="52" customWidth="1"/>
    <col min="11010" max="11010" width="9.26953125" style="52" customWidth="1"/>
    <col min="11011" max="11011" width="7.6328125" style="52" customWidth="1"/>
    <col min="11012" max="11012" width="7.08984375" style="52" customWidth="1"/>
    <col min="11013" max="11013" width="8" style="52" customWidth="1"/>
    <col min="11014" max="11014" width="7.90625" style="52" customWidth="1"/>
    <col min="11015" max="11015" width="6.6328125" style="52" customWidth="1"/>
    <col min="11016" max="11016" width="8.08984375" style="52" customWidth="1"/>
    <col min="11017" max="11017" width="8.26953125" style="52" customWidth="1"/>
    <col min="11018" max="11018" width="7.453125" style="52" customWidth="1"/>
    <col min="11019" max="11019" width="6.6328125" style="52" customWidth="1"/>
    <col min="11020" max="11020" width="9" style="52"/>
    <col min="11021" max="11021" width="7.7265625" style="52" customWidth="1"/>
    <col min="11022" max="11022" width="6.6328125" style="52" customWidth="1"/>
    <col min="11023" max="11023" width="7.6328125" style="52" customWidth="1"/>
    <col min="11024" max="11024" width="8.08984375" style="52" customWidth="1"/>
    <col min="11025" max="11025" width="6.6328125" style="52" customWidth="1"/>
    <col min="11026" max="11264" width="9" style="52"/>
    <col min="11265" max="11265" width="16.6328125" style="52" customWidth="1"/>
    <col min="11266" max="11266" width="9.26953125" style="52" customWidth="1"/>
    <col min="11267" max="11267" width="7.6328125" style="52" customWidth="1"/>
    <col min="11268" max="11268" width="7.08984375" style="52" customWidth="1"/>
    <col min="11269" max="11269" width="8" style="52" customWidth="1"/>
    <col min="11270" max="11270" width="7.90625" style="52" customWidth="1"/>
    <col min="11271" max="11271" width="6.6328125" style="52" customWidth="1"/>
    <col min="11272" max="11272" width="8.08984375" style="52" customWidth="1"/>
    <col min="11273" max="11273" width="8.26953125" style="52" customWidth="1"/>
    <col min="11274" max="11274" width="7.453125" style="52" customWidth="1"/>
    <col min="11275" max="11275" width="6.6328125" style="52" customWidth="1"/>
    <col min="11276" max="11276" width="9" style="52"/>
    <col min="11277" max="11277" width="7.7265625" style="52" customWidth="1"/>
    <col min="11278" max="11278" width="6.6328125" style="52" customWidth="1"/>
    <col min="11279" max="11279" width="7.6328125" style="52" customWidth="1"/>
    <col min="11280" max="11280" width="8.08984375" style="52" customWidth="1"/>
    <col min="11281" max="11281" width="6.6328125" style="52" customWidth="1"/>
    <col min="11282" max="11520" width="9" style="52"/>
    <col min="11521" max="11521" width="16.6328125" style="52" customWidth="1"/>
    <col min="11522" max="11522" width="9.26953125" style="52" customWidth="1"/>
    <col min="11523" max="11523" width="7.6328125" style="52" customWidth="1"/>
    <col min="11524" max="11524" width="7.08984375" style="52" customWidth="1"/>
    <col min="11525" max="11525" width="8" style="52" customWidth="1"/>
    <col min="11526" max="11526" width="7.90625" style="52" customWidth="1"/>
    <col min="11527" max="11527" width="6.6328125" style="52" customWidth="1"/>
    <col min="11528" max="11528" width="8.08984375" style="52" customWidth="1"/>
    <col min="11529" max="11529" width="8.26953125" style="52" customWidth="1"/>
    <col min="11530" max="11530" width="7.453125" style="52" customWidth="1"/>
    <col min="11531" max="11531" width="6.6328125" style="52" customWidth="1"/>
    <col min="11532" max="11532" width="9" style="52"/>
    <col min="11533" max="11533" width="7.7265625" style="52" customWidth="1"/>
    <col min="11534" max="11534" width="6.6328125" style="52" customWidth="1"/>
    <col min="11535" max="11535" width="7.6328125" style="52" customWidth="1"/>
    <col min="11536" max="11536" width="8.08984375" style="52" customWidth="1"/>
    <col min="11537" max="11537" width="6.6328125" style="52" customWidth="1"/>
    <col min="11538" max="11776" width="9" style="52"/>
    <col min="11777" max="11777" width="16.6328125" style="52" customWidth="1"/>
    <col min="11778" max="11778" width="9.26953125" style="52" customWidth="1"/>
    <col min="11779" max="11779" width="7.6328125" style="52" customWidth="1"/>
    <col min="11780" max="11780" width="7.08984375" style="52" customWidth="1"/>
    <col min="11781" max="11781" width="8" style="52" customWidth="1"/>
    <col min="11782" max="11782" width="7.90625" style="52" customWidth="1"/>
    <col min="11783" max="11783" width="6.6328125" style="52" customWidth="1"/>
    <col min="11784" max="11784" width="8.08984375" style="52" customWidth="1"/>
    <col min="11785" max="11785" width="8.26953125" style="52" customWidth="1"/>
    <col min="11786" max="11786" width="7.453125" style="52" customWidth="1"/>
    <col min="11787" max="11787" width="6.6328125" style="52" customWidth="1"/>
    <col min="11788" max="11788" width="9" style="52"/>
    <col min="11789" max="11789" width="7.7265625" style="52" customWidth="1"/>
    <col min="11790" max="11790" width="6.6328125" style="52" customWidth="1"/>
    <col min="11791" max="11791" width="7.6328125" style="52" customWidth="1"/>
    <col min="11792" max="11792" width="8.08984375" style="52" customWidth="1"/>
    <col min="11793" max="11793" width="6.6328125" style="52" customWidth="1"/>
    <col min="11794" max="12032" width="9" style="52"/>
    <col min="12033" max="12033" width="16.6328125" style="52" customWidth="1"/>
    <col min="12034" max="12034" width="9.26953125" style="52" customWidth="1"/>
    <col min="12035" max="12035" width="7.6328125" style="52" customWidth="1"/>
    <col min="12036" max="12036" width="7.08984375" style="52" customWidth="1"/>
    <col min="12037" max="12037" width="8" style="52" customWidth="1"/>
    <col min="12038" max="12038" width="7.90625" style="52" customWidth="1"/>
    <col min="12039" max="12039" width="6.6328125" style="52" customWidth="1"/>
    <col min="12040" max="12040" width="8.08984375" style="52" customWidth="1"/>
    <col min="12041" max="12041" width="8.26953125" style="52" customWidth="1"/>
    <col min="12042" max="12042" width="7.453125" style="52" customWidth="1"/>
    <col min="12043" max="12043" width="6.6328125" style="52" customWidth="1"/>
    <col min="12044" max="12044" width="9" style="52"/>
    <col min="12045" max="12045" width="7.7265625" style="52" customWidth="1"/>
    <col min="12046" max="12046" width="6.6328125" style="52" customWidth="1"/>
    <col min="12047" max="12047" width="7.6328125" style="52" customWidth="1"/>
    <col min="12048" max="12048" width="8.08984375" style="52" customWidth="1"/>
    <col min="12049" max="12049" width="6.6328125" style="52" customWidth="1"/>
    <col min="12050" max="12288" width="9" style="52"/>
    <col min="12289" max="12289" width="16.6328125" style="52" customWidth="1"/>
    <col min="12290" max="12290" width="9.26953125" style="52" customWidth="1"/>
    <col min="12291" max="12291" width="7.6328125" style="52" customWidth="1"/>
    <col min="12292" max="12292" width="7.08984375" style="52" customWidth="1"/>
    <col min="12293" max="12293" width="8" style="52" customWidth="1"/>
    <col min="12294" max="12294" width="7.90625" style="52" customWidth="1"/>
    <col min="12295" max="12295" width="6.6328125" style="52" customWidth="1"/>
    <col min="12296" max="12296" width="8.08984375" style="52" customWidth="1"/>
    <col min="12297" max="12297" width="8.26953125" style="52" customWidth="1"/>
    <col min="12298" max="12298" width="7.453125" style="52" customWidth="1"/>
    <col min="12299" max="12299" width="6.6328125" style="52" customWidth="1"/>
    <col min="12300" max="12300" width="9" style="52"/>
    <col min="12301" max="12301" width="7.7265625" style="52" customWidth="1"/>
    <col min="12302" max="12302" width="6.6328125" style="52" customWidth="1"/>
    <col min="12303" max="12303" width="7.6328125" style="52" customWidth="1"/>
    <col min="12304" max="12304" width="8.08984375" style="52" customWidth="1"/>
    <col min="12305" max="12305" width="6.6328125" style="52" customWidth="1"/>
    <col min="12306" max="12544" width="9" style="52"/>
    <col min="12545" max="12545" width="16.6328125" style="52" customWidth="1"/>
    <col min="12546" max="12546" width="9.26953125" style="52" customWidth="1"/>
    <col min="12547" max="12547" width="7.6328125" style="52" customWidth="1"/>
    <col min="12548" max="12548" width="7.08984375" style="52" customWidth="1"/>
    <col min="12549" max="12549" width="8" style="52" customWidth="1"/>
    <col min="12550" max="12550" width="7.90625" style="52" customWidth="1"/>
    <col min="12551" max="12551" width="6.6328125" style="52" customWidth="1"/>
    <col min="12552" max="12552" width="8.08984375" style="52" customWidth="1"/>
    <col min="12553" max="12553" width="8.26953125" style="52" customWidth="1"/>
    <col min="12554" max="12554" width="7.453125" style="52" customWidth="1"/>
    <col min="12555" max="12555" width="6.6328125" style="52" customWidth="1"/>
    <col min="12556" max="12556" width="9" style="52"/>
    <col min="12557" max="12557" width="7.7265625" style="52" customWidth="1"/>
    <col min="12558" max="12558" width="6.6328125" style="52" customWidth="1"/>
    <col min="12559" max="12559" width="7.6328125" style="52" customWidth="1"/>
    <col min="12560" max="12560" width="8.08984375" style="52" customWidth="1"/>
    <col min="12561" max="12561" width="6.6328125" style="52" customWidth="1"/>
    <col min="12562" max="12800" width="9" style="52"/>
    <col min="12801" max="12801" width="16.6328125" style="52" customWidth="1"/>
    <col min="12802" max="12802" width="9.26953125" style="52" customWidth="1"/>
    <col min="12803" max="12803" width="7.6328125" style="52" customWidth="1"/>
    <col min="12804" max="12804" width="7.08984375" style="52" customWidth="1"/>
    <col min="12805" max="12805" width="8" style="52" customWidth="1"/>
    <col min="12806" max="12806" width="7.90625" style="52" customWidth="1"/>
    <col min="12807" max="12807" width="6.6328125" style="52" customWidth="1"/>
    <col min="12808" max="12808" width="8.08984375" style="52" customWidth="1"/>
    <col min="12809" max="12809" width="8.26953125" style="52" customWidth="1"/>
    <col min="12810" max="12810" width="7.453125" style="52" customWidth="1"/>
    <col min="12811" max="12811" width="6.6328125" style="52" customWidth="1"/>
    <col min="12812" max="12812" width="9" style="52"/>
    <col min="12813" max="12813" width="7.7265625" style="52" customWidth="1"/>
    <col min="12814" max="12814" width="6.6328125" style="52" customWidth="1"/>
    <col min="12815" max="12815" width="7.6328125" style="52" customWidth="1"/>
    <col min="12816" max="12816" width="8.08984375" style="52" customWidth="1"/>
    <col min="12817" max="12817" width="6.6328125" style="52" customWidth="1"/>
    <col min="12818" max="13056" width="9" style="52"/>
    <col min="13057" max="13057" width="16.6328125" style="52" customWidth="1"/>
    <col min="13058" max="13058" width="9.26953125" style="52" customWidth="1"/>
    <col min="13059" max="13059" width="7.6328125" style="52" customWidth="1"/>
    <col min="13060" max="13060" width="7.08984375" style="52" customWidth="1"/>
    <col min="13061" max="13061" width="8" style="52" customWidth="1"/>
    <col min="13062" max="13062" width="7.90625" style="52" customWidth="1"/>
    <col min="13063" max="13063" width="6.6328125" style="52" customWidth="1"/>
    <col min="13064" max="13064" width="8.08984375" style="52" customWidth="1"/>
    <col min="13065" max="13065" width="8.26953125" style="52" customWidth="1"/>
    <col min="13066" max="13066" width="7.453125" style="52" customWidth="1"/>
    <col min="13067" max="13067" width="6.6328125" style="52" customWidth="1"/>
    <col min="13068" max="13068" width="9" style="52"/>
    <col min="13069" max="13069" width="7.7265625" style="52" customWidth="1"/>
    <col min="13070" max="13070" width="6.6328125" style="52" customWidth="1"/>
    <col min="13071" max="13071" width="7.6328125" style="52" customWidth="1"/>
    <col min="13072" max="13072" width="8.08984375" style="52" customWidth="1"/>
    <col min="13073" max="13073" width="6.6328125" style="52" customWidth="1"/>
    <col min="13074" max="13312" width="9" style="52"/>
    <col min="13313" max="13313" width="16.6328125" style="52" customWidth="1"/>
    <col min="13314" max="13314" width="9.26953125" style="52" customWidth="1"/>
    <col min="13315" max="13315" width="7.6328125" style="52" customWidth="1"/>
    <col min="13316" max="13316" width="7.08984375" style="52" customWidth="1"/>
    <col min="13317" max="13317" width="8" style="52" customWidth="1"/>
    <col min="13318" max="13318" width="7.90625" style="52" customWidth="1"/>
    <col min="13319" max="13319" width="6.6328125" style="52" customWidth="1"/>
    <col min="13320" max="13320" width="8.08984375" style="52" customWidth="1"/>
    <col min="13321" max="13321" width="8.26953125" style="52" customWidth="1"/>
    <col min="13322" max="13322" width="7.453125" style="52" customWidth="1"/>
    <col min="13323" max="13323" width="6.6328125" style="52" customWidth="1"/>
    <col min="13324" max="13324" width="9" style="52"/>
    <col min="13325" max="13325" width="7.7265625" style="52" customWidth="1"/>
    <col min="13326" max="13326" width="6.6328125" style="52" customWidth="1"/>
    <col min="13327" max="13327" width="7.6328125" style="52" customWidth="1"/>
    <col min="13328" max="13328" width="8.08984375" style="52" customWidth="1"/>
    <col min="13329" max="13329" width="6.6328125" style="52" customWidth="1"/>
    <col min="13330" max="13568" width="9" style="52"/>
    <col min="13569" max="13569" width="16.6328125" style="52" customWidth="1"/>
    <col min="13570" max="13570" width="9.26953125" style="52" customWidth="1"/>
    <col min="13571" max="13571" width="7.6328125" style="52" customWidth="1"/>
    <col min="13572" max="13572" width="7.08984375" style="52" customWidth="1"/>
    <col min="13573" max="13573" width="8" style="52" customWidth="1"/>
    <col min="13574" max="13574" width="7.90625" style="52" customWidth="1"/>
    <col min="13575" max="13575" width="6.6328125" style="52" customWidth="1"/>
    <col min="13576" max="13576" width="8.08984375" style="52" customWidth="1"/>
    <col min="13577" max="13577" width="8.26953125" style="52" customWidth="1"/>
    <col min="13578" max="13578" width="7.453125" style="52" customWidth="1"/>
    <col min="13579" max="13579" width="6.6328125" style="52" customWidth="1"/>
    <col min="13580" max="13580" width="9" style="52"/>
    <col min="13581" max="13581" width="7.7265625" style="52" customWidth="1"/>
    <col min="13582" max="13582" width="6.6328125" style="52" customWidth="1"/>
    <col min="13583" max="13583" width="7.6328125" style="52" customWidth="1"/>
    <col min="13584" max="13584" width="8.08984375" style="52" customWidth="1"/>
    <col min="13585" max="13585" width="6.6328125" style="52" customWidth="1"/>
    <col min="13586" max="13824" width="9" style="52"/>
    <col min="13825" max="13825" width="16.6328125" style="52" customWidth="1"/>
    <col min="13826" max="13826" width="9.26953125" style="52" customWidth="1"/>
    <col min="13827" max="13827" width="7.6328125" style="52" customWidth="1"/>
    <col min="13828" max="13828" width="7.08984375" style="52" customWidth="1"/>
    <col min="13829" max="13829" width="8" style="52" customWidth="1"/>
    <col min="13830" max="13830" width="7.90625" style="52" customWidth="1"/>
    <col min="13831" max="13831" width="6.6328125" style="52" customWidth="1"/>
    <col min="13832" max="13832" width="8.08984375" style="52" customWidth="1"/>
    <col min="13833" max="13833" width="8.26953125" style="52" customWidth="1"/>
    <col min="13834" max="13834" width="7.453125" style="52" customWidth="1"/>
    <col min="13835" max="13835" width="6.6328125" style="52" customWidth="1"/>
    <col min="13836" max="13836" width="9" style="52"/>
    <col min="13837" max="13837" width="7.7265625" style="52" customWidth="1"/>
    <col min="13838" max="13838" width="6.6328125" style="52" customWidth="1"/>
    <col min="13839" max="13839" width="7.6328125" style="52" customWidth="1"/>
    <col min="13840" max="13840" width="8.08984375" style="52" customWidth="1"/>
    <col min="13841" max="13841" width="6.6328125" style="52" customWidth="1"/>
    <col min="13842" max="14080" width="9" style="52"/>
    <col min="14081" max="14081" width="16.6328125" style="52" customWidth="1"/>
    <col min="14082" max="14082" width="9.26953125" style="52" customWidth="1"/>
    <col min="14083" max="14083" width="7.6328125" style="52" customWidth="1"/>
    <col min="14084" max="14084" width="7.08984375" style="52" customWidth="1"/>
    <col min="14085" max="14085" width="8" style="52" customWidth="1"/>
    <col min="14086" max="14086" width="7.90625" style="52" customWidth="1"/>
    <col min="14087" max="14087" width="6.6328125" style="52" customWidth="1"/>
    <col min="14088" max="14088" width="8.08984375" style="52" customWidth="1"/>
    <col min="14089" max="14089" width="8.26953125" style="52" customWidth="1"/>
    <col min="14090" max="14090" width="7.453125" style="52" customWidth="1"/>
    <col min="14091" max="14091" width="6.6328125" style="52" customWidth="1"/>
    <col min="14092" max="14092" width="9" style="52"/>
    <col min="14093" max="14093" width="7.7265625" style="52" customWidth="1"/>
    <col min="14094" max="14094" width="6.6328125" style="52" customWidth="1"/>
    <col min="14095" max="14095" width="7.6328125" style="52" customWidth="1"/>
    <col min="14096" max="14096" width="8.08984375" style="52" customWidth="1"/>
    <col min="14097" max="14097" width="6.6328125" style="52" customWidth="1"/>
    <col min="14098" max="14336" width="9" style="52"/>
    <col min="14337" max="14337" width="16.6328125" style="52" customWidth="1"/>
    <col min="14338" max="14338" width="9.26953125" style="52" customWidth="1"/>
    <col min="14339" max="14339" width="7.6328125" style="52" customWidth="1"/>
    <col min="14340" max="14340" width="7.08984375" style="52" customWidth="1"/>
    <col min="14341" max="14341" width="8" style="52" customWidth="1"/>
    <col min="14342" max="14342" width="7.90625" style="52" customWidth="1"/>
    <col min="14343" max="14343" width="6.6328125" style="52" customWidth="1"/>
    <col min="14344" max="14344" width="8.08984375" style="52" customWidth="1"/>
    <col min="14345" max="14345" width="8.26953125" style="52" customWidth="1"/>
    <col min="14346" max="14346" width="7.453125" style="52" customWidth="1"/>
    <col min="14347" max="14347" width="6.6328125" style="52" customWidth="1"/>
    <col min="14348" max="14348" width="9" style="52"/>
    <col min="14349" max="14349" width="7.7265625" style="52" customWidth="1"/>
    <col min="14350" max="14350" width="6.6328125" style="52" customWidth="1"/>
    <col min="14351" max="14351" width="7.6328125" style="52" customWidth="1"/>
    <col min="14352" max="14352" width="8.08984375" style="52" customWidth="1"/>
    <col min="14353" max="14353" width="6.6328125" style="52" customWidth="1"/>
    <col min="14354" max="14592" width="9" style="52"/>
    <col min="14593" max="14593" width="16.6328125" style="52" customWidth="1"/>
    <col min="14594" max="14594" width="9.26953125" style="52" customWidth="1"/>
    <col min="14595" max="14595" width="7.6328125" style="52" customWidth="1"/>
    <col min="14596" max="14596" width="7.08984375" style="52" customWidth="1"/>
    <col min="14597" max="14597" width="8" style="52" customWidth="1"/>
    <col min="14598" max="14598" width="7.90625" style="52" customWidth="1"/>
    <col min="14599" max="14599" width="6.6328125" style="52" customWidth="1"/>
    <col min="14600" max="14600" width="8.08984375" style="52" customWidth="1"/>
    <col min="14601" max="14601" width="8.26953125" style="52" customWidth="1"/>
    <col min="14602" max="14602" width="7.453125" style="52" customWidth="1"/>
    <col min="14603" max="14603" width="6.6328125" style="52" customWidth="1"/>
    <col min="14604" max="14604" width="9" style="52"/>
    <col min="14605" max="14605" width="7.7265625" style="52" customWidth="1"/>
    <col min="14606" max="14606" width="6.6328125" style="52" customWidth="1"/>
    <col min="14607" max="14607" width="7.6328125" style="52" customWidth="1"/>
    <col min="14608" max="14608" width="8.08984375" style="52" customWidth="1"/>
    <col min="14609" max="14609" width="6.6328125" style="52" customWidth="1"/>
    <col min="14610" max="14848" width="9" style="52"/>
    <col min="14849" max="14849" width="16.6328125" style="52" customWidth="1"/>
    <col min="14850" max="14850" width="9.26953125" style="52" customWidth="1"/>
    <col min="14851" max="14851" width="7.6328125" style="52" customWidth="1"/>
    <col min="14852" max="14852" width="7.08984375" style="52" customWidth="1"/>
    <col min="14853" max="14853" width="8" style="52" customWidth="1"/>
    <col min="14854" max="14854" width="7.90625" style="52" customWidth="1"/>
    <col min="14855" max="14855" width="6.6328125" style="52" customWidth="1"/>
    <col min="14856" max="14856" width="8.08984375" style="52" customWidth="1"/>
    <col min="14857" max="14857" width="8.26953125" style="52" customWidth="1"/>
    <col min="14858" max="14858" width="7.453125" style="52" customWidth="1"/>
    <col min="14859" max="14859" width="6.6328125" style="52" customWidth="1"/>
    <col min="14860" max="14860" width="9" style="52"/>
    <col min="14861" max="14861" width="7.7265625" style="52" customWidth="1"/>
    <col min="14862" max="14862" width="6.6328125" style="52" customWidth="1"/>
    <col min="14863" max="14863" width="7.6328125" style="52" customWidth="1"/>
    <col min="14864" max="14864" width="8.08984375" style="52" customWidth="1"/>
    <col min="14865" max="14865" width="6.6328125" style="52" customWidth="1"/>
    <col min="14866" max="15104" width="9" style="52"/>
    <col min="15105" max="15105" width="16.6328125" style="52" customWidth="1"/>
    <col min="15106" max="15106" width="9.26953125" style="52" customWidth="1"/>
    <col min="15107" max="15107" width="7.6328125" style="52" customWidth="1"/>
    <col min="15108" max="15108" width="7.08984375" style="52" customWidth="1"/>
    <col min="15109" max="15109" width="8" style="52" customWidth="1"/>
    <col min="15110" max="15110" width="7.90625" style="52" customWidth="1"/>
    <col min="15111" max="15111" width="6.6328125" style="52" customWidth="1"/>
    <col min="15112" max="15112" width="8.08984375" style="52" customWidth="1"/>
    <col min="15113" max="15113" width="8.26953125" style="52" customWidth="1"/>
    <col min="15114" max="15114" width="7.453125" style="52" customWidth="1"/>
    <col min="15115" max="15115" width="6.6328125" style="52" customWidth="1"/>
    <col min="15116" max="15116" width="9" style="52"/>
    <col min="15117" max="15117" width="7.7265625" style="52" customWidth="1"/>
    <col min="15118" max="15118" width="6.6328125" style="52" customWidth="1"/>
    <col min="15119" max="15119" width="7.6328125" style="52" customWidth="1"/>
    <col min="15120" max="15120" width="8.08984375" style="52" customWidth="1"/>
    <col min="15121" max="15121" width="6.6328125" style="52" customWidth="1"/>
    <col min="15122" max="15360" width="9" style="52"/>
    <col min="15361" max="15361" width="16.6328125" style="52" customWidth="1"/>
    <col min="15362" max="15362" width="9.26953125" style="52" customWidth="1"/>
    <col min="15363" max="15363" width="7.6328125" style="52" customWidth="1"/>
    <col min="15364" max="15364" width="7.08984375" style="52" customWidth="1"/>
    <col min="15365" max="15365" width="8" style="52" customWidth="1"/>
    <col min="15366" max="15366" width="7.90625" style="52" customWidth="1"/>
    <col min="15367" max="15367" width="6.6328125" style="52" customWidth="1"/>
    <col min="15368" max="15368" width="8.08984375" style="52" customWidth="1"/>
    <col min="15369" max="15369" width="8.26953125" style="52" customWidth="1"/>
    <col min="15370" max="15370" width="7.453125" style="52" customWidth="1"/>
    <col min="15371" max="15371" width="6.6328125" style="52" customWidth="1"/>
    <col min="15372" max="15372" width="9" style="52"/>
    <col min="15373" max="15373" width="7.7265625" style="52" customWidth="1"/>
    <col min="15374" max="15374" width="6.6328125" style="52" customWidth="1"/>
    <col min="15375" max="15375" width="7.6328125" style="52" customWidth="1"/>
    <col min="15376" max="15376" width="8.08984375" style="52" customWidth="1"/>
    <col min="15377" max="15377" width="6.6328125" style="52" customWidth="1"/>
    <col min="15378" max="15616" width="9" style="52"/>
    <col min="15617" max="15617" width="16.6328125" style="52" customWidth="1"/>
    <col min="15618" max="15618" width="9.26953125" style="52" customWidth="1"/>
    <col min="15619" max="15619" width="7.6328125" style="52" customWidth="1"/>
    <col min="15620" max="15620" width="7.08984375" style="52" customWidth="1"/>
    <col min="15621" max="15621" width="8" style="52" customWidth="1"/>
    <col min="15622" max="15622" width="7.90625" style="52" customWidth="1"/>
    <col min="15623" max="15623" width="6.6328125" style="52" customWidth="1"/>
    <col min="15624" max="15624" width="8.08984375" style="52" customWidth="1"/>
    <col min="15625" max="15625" width="8.26953125" style="52" customWidth="1"/>
    <col min="15626" max="15626" width="7.453125" style="52" customWidth="1"/>
    <col min="15627" max="15627" width="6.6328125" style="52" customWidth="1"/>
    <col min="15628" max="15628" width="9" style="52"/>
    <col min="15629" max="15629" width="7.7265625" style="52" customWidth="1"/>
    <col min="15630" max="15630" width="6.6328125" style="52" customWidth="1"/>
    <col min="15631" max="15631" width="7.6328125" style="52" customWidth="1"/>
    <col min="15632" max="15632" width="8.08984375" style="52" customWidth="1"/>
    <col min="15633" max="15633" width="6.6328125" style="52" customWidth="1"/>
    <col min="15634" max="15872" width="9" style="52"/>
    <col min="15873" max="15873" width="16.6328125" style="52" customWidth="1"/>
    <col min="15874" max="15874" width="9.26953125" style="52" customWidth="1"/>
    <col min="15875" max="15875" width="7.6328125" style="52" customWidth="1"/>
    <col min="15876" max="15876" width="7.08984375" style="52" customWidth="1"/>
    <col min="15877" max="15877" width="8" style="52" customWidth="1"/>
    <col min="15878" max="15878" width="7.90625" style="52" customWidth="1"/>
    <col min="15879" max="15879" width="6.6328125" style="52" customWidth="1"/>
    <col min="15880" max="15880" width="8.08984375" style="52" customWidth="1"/>
    <col min="15881" max="15881" width="8.26953125" style="52" customWidth="1"/>
    <col min="15882" max="15882" width="7.453125" style="52" customWidth="1"/>
    <col min="15883" max="15883" width="6.6328125" style="52" customWidth="1"/>
    <col min="15884" max="15884" width="9" style="52"/>
    <col min="15885" max="15885" width="7.7265625" style="52" customWidth="1"/>
    <col min="15886" max="15886" width="6.6328125" style="52" customWidth="1"/>
    <col min="15887" max="15887" width="7.6328125" style="52" customWidth="1"/>
    <col min="15888" max="15888" width="8.08984375" style="52" customWidth="1"/>
    <col min="15889" max="15889" width="6.6328125" style="52" customWidth="1"/>
    <col min="15890" max="16128" width="9" style="52"/>
    <col min="16129" max="16129" width="16.6328125" style="52" customWidth="1"/>
    <col min="16130" max="16130" width="9.26953125" style="52" customWidth="1"/>
    <col min="16131" max="16131" width="7.6328125" style="52" customWidth="1"/>
    <col min="16132" max="16132" width="7.08984375" style="52" customWidth="1"/>
    <col min="16133" max="16133" width="8" style="52" customWidth="1"/>
    <col min="16134" max="16134" width="7.90625" style="52" customWidth="1"/>
    <col min="16135" max="16135" width="6.6328125" style="52" customWidth="1"/>
    <col min="16136" max="16136" width="8.08984375" style="52" customWidth="1"/>
    <col min="16137" max="16137" width="8.26953125" style="52" customWidth="1"/>
    <col min="16138" max="16138" width="7.453125" style="52" customWidth="1"/>
    <col min="16139" max="16139" width="6.6328125" style="52" customWidth="1"/>
    <col min="16140" max="16140" width="9" style="52"/>
    <col min="16141" max="16141" width="7.7265625" style="52" customWidth="1"/>
    <col min="16142" max="16142" width="6.6328125" style="52" customWidth="1"/>
    <col min="16143" max="16143" width="7.6328125" style="52" customWidth="1"/>
    <col min="16144" max="16144" width="8.08984375" style="52" customWidth="1"/>
    <col min="16145" max="16145" width="6.6328125" style="52" customWidth="1"/>
    <col min="16146" max="16384" width="9" style="52"/>
  </cols>
  <sheetData>
    <row r="1" spans="1:19" s="562" customFormat="1" ht="25" customHeight="1">
      <c r="A1" s="683" t="s">
        <v>2113</v>
      </c>
      <c r="B1" s="683"/>
      <c r="C1" s="683"/>
      <c r="D1" s="683"/>
      <c r="E1" s="683"/>
      <c r="F1" s="683"/>
      <c r="G1" s="683"/>
      <c r="H1" s="683"/>
      <c r="I1" s="683"/>
      <c r="J1" s="683"/>
      <c r="K1" s="683"/>
      <c r="L1" s="683"/>
      <c r="M1" s="683"/>
      <c r="N1" s="683"/>
      <c r="O1" s="683"/>
      <c r="P1" s="683"/>
      <c r="Q1" s="683"/>
    </row>
    <row r="2" spans="1:19" ht="15" customHeight="1">
      <c r="A2" s="217" t="s">
        <v>284</v>
      </c>
    </row>
    <row r="3" spans="1:19" ht="15" customHeight="1">
      <c r="A3" s="815" t="s">
        <v>2114</v>
      </c>
      <c r="B3" s="751" t="s">
        <v>2115</v>
      </c>
      <c r="C3" s="752"/>
      <c r="D3" s="752"/>
      <c r="E3" s="752"/>
      <c r="F3" s="752"/>
      <c r="G3" s="753"/>
      <c r="H3" s="751" t="s">
        <v>2116</v>
      </c>
      <c r="I3" s="752"/>
      <c r="J3" s="752"/>
      <c r="K3" s="753"/>
      <c r="L3" s="751" t="s">
        <v>2117</v>
      </c>
      <c r="M3" s="752"/>
      <c r="N3" s="753"/>
      <c r="O3" s="751" t="s">
        <v>2118</v>
      </c>
      <c r="P3" s="752"/>
      <c r="Q3" s="752"/>
    </row>
    <row r="4" spans="1:19" ht="15" customHeight="1">
      <c r="A4" s="825"/>
      <c r="B4" s="778" t="s">
        <v>2119</v>
      </c>
      <c r="C4" s="778" t="s">
        <v>2120</v>
      </c>
      <c r="D4" s="778" t="s">
        <v>2121</v>
      </c>
      <c r="E4" s="778" t="s">
        <v>2122</v>
      </c>
      <c r="F4" s="778" t="s">
        <v>2123</v>
      </c>
      <c r="G4" s="778" t="s">
        <v>2124</v>
      </c>
      <c r="H4" s="852" t="s">
        <v>1715</v>
      </c>
      <c r="I4" s="217"/>
      <c r="J4" s="217"/>
      <c r="K4" s="466"/>
      <c r="L4" s="852" t="s">
        <v>2125</v>
      </c>
      <c r="M4" s="341"/>
      <c r="N4" s="340"/>
      <c r="O4" s="852" t="s">
        <v>1715</v>
      </c>
      <c r="P4" s="535"/>
      <c r="Q4" s="535"/>
    </row>
    <row r="5" spans="1:19" s="424" customFormat="1" ht="54.75" customHeight="1">
      <c r="A5" s="816"/>
      <c r="B5" s="779"/>
      <c r="C5" s="779"/>
      <c r="D5" s="779"/>
      <c r="E5" s="779"/>
      <c r="F5" s="779"/>
      <c r="G5" s="779"/>
      <c r="H5" s="804"/>
      <c r="I5" s="496" t="s">
        <v>2126</v>
      </c>
      <c r="J5" s="496" t="s">
        <v>2127</v>
      </c>
      <c r="K5" s="496" t="s">
        <v>2128</v>
      </c>
      <c r="L5" s="804"/>
      <c r="M5" s="496" t="s">
        <v>2129</v>
      </c>
      <c r="N5" s="496" t="s">
        <v>2130</v>
      </c>
      <c r="O5" s="804"/>
      <c r="P5" s="496" t="s">
        <v>2129</v>
      </c>
      <c r="Q5" s="563" t="s">
        <v>2130</v>
      </c>
      <c r="S5" s="500"/>
    </row>
    <row r="6" spans="1:19" ht="9" customHeight="1">
      <c r="B6" s="420"/>
    </row>
    <row r="7" spans="1:19" s="424" customFormat="1" ht="15" customHeight="1">
      <c r="A7" s="351" t="s">
        <v>2131</v>
      </c>
      <c r="B7" s="564">
        <v>734474</v>
      </c>
      <c r="C7" s="424">
        <v>236314</v>
      </c>
      <c r="D7" s="424">
        <v>32949</v>
      </c>
      <c r="E7" s="424">
        <v>346040</v>
      </c>
      <c r="F7" s="424">
        <v>44781</v>
      </c>
      <c r="G7" s="424">
        <v>3220</v>
      </c>
      <c r="H7" s="424">
        <v>334218</v>
      </c>
      <c r="I7" s="424">
        <v>246789</v>
      </c>
      <c r="J7" s="424">
        <v>42099</v>
      </c>
      <c r="K7" s="424">
        <v>2690</v>
      </c>
      <c r="L7" s="424">
        <v>757093</v>
      </c>
      <c r="M7" s="424">
        <v>67808</v>
      </c>
      <c r="N7" s="424">
        <v>2812</v>
      </c>
      <c r="O7" s="424">
        <v>346536</v>
      </c>
      <c r="P7" s="424">
        <v>54964</v>
      </c>
      <c r="Q7" s="424">
        <v>2143</v>
      </c>
    </row>
    <row r="8" spans="1:19" ht="15" customHeight="1">
      <c r="A8" s="314" t="s">
        <v>1275</v>
      </c>
      <c r="B8" s="565">
        <v>105410</v>
      </c>
      <c r="C8" s="429">
        <v>45885</v>
      </c>
      <c r="D8" s="429" t="s">
        <v>1470</v>
      </c>
      <c r="E8" s="429">
        <v>58902</v>
      </c>
      <c r="F8" s="429">
        <v>184</v>
      </c>
      <c r="G8" s="429">
        <v>7</v>
      </c>
      <c r="H8" s="429">
        <v>1</v>
      </c>
      <c r="I8" s="429">
        <v>1</v>
      </c>
      <c r="J8" s="429" t="s">
        <v>1470</v>
      </c>
      <c r="K8" s="429" t="s">
        <v>1470</v>
      </c>
      <c r="L8" s="429">
        <v>105617</v>
      </c>
      <c r="M8" s="429">
        <v>392</v>
      </c>
      <c r="N8" s="429">
        <v>6</v>
      </c>
      <c r="O8" s="429">
        <v>1</v>
      </c>
      <c r="P8" s="429" t="s">
        <v>1470</v>
      </c>
      <c r="Q8" s="429" t="s">
        <v>1470</v>
      </c>
    </row>
    <row r="9" spans="1:19" ht="15" customHeight="1">
      <c r="A9" s="314" t="s">
        <v>1299</v>
      </c>
      <c r="B9" s="565">
        <v>40290</v>
      </c>
      <c r="C9" s="429">
        <v>1508</v>
      </c>
      <c r="D9" s="429">
        <v>67</v>
      </c>
      <c r="E9" s="429">
        <v>33806</v>
      </c>
      <c r="F9" s="429">
        <v>2549</v>
      </c>
      <c r="G9" s="429">
        <v>210</v>
      </c>
      <c r="H9" s="429">
        <v>5067</v>
      </c>
      <c r="I9" s="429">
        <v>4424</v>
      </c>
      <c r="J9" s="429">
        <v>417</v>
      </c>
      <c r="K9" s="429">
        <v>22</v>
      </c>
      <c r="L9" s="429">
        <v>47264</v>
      </c>
      <c r="M9" s="429">
        <v>9489</v>
      </c>
      <c r="N9" s="429">
        <v>244</v>
      </c>
      <c r="O9" s="429">
        <v>5469</v>
      </c>
      <c r="P9" s="429">
        <v>815</v>
      </c>
      <c r="Q9" s="429">
        <v>26</v>
      </c>
    </row>
    <row r="10" spans="1:19" ht="15" customHeight="1">
      <c r="A10" s="314" t="s">
        <v>2132</v>
      </c>
      <c r="B10" s="565">
        <v>42172</v>
      </c>
      <c r="C10" s="429">
        <v>4690</v>
      </c>
      <c r="D10" s="429">
        <v>428</v>
      </c>
      <c r="E10" s="429">
        <v>29579</v>
      </c>
      <c r="F10" s="429">
        <v>3092</v>
      </c>
      <c r="G10" s="429">
        <v>379</v>
      </c>
      <c r="H10" s="429">
        <v>23981</v>
      </c>
      <c r="I10" s="429">
        <v>20026</v>
      </c>
      <c r="J10" s="429">
        <v>2780</v>
      </c>
      <c r="K10" s="429">
        <v>109</v>
      </c>
      <c r="L10" s="429">
        <v>46954</v>
      </c>
      <c r="M10" s="429">
        <v>7783</v>
      </c>
      <c r="N10" s="429">
        <v>470</v>
      </c>
      <c r="O10" s="429">
        <v>25502</v>
      </c>
      <c r="P10" s="429">
        <v>4337</v>
      </c>
      <c r="Q10" s="429">
        <v>73</v>
      </c>
    </row>
    <row r="11" spans="1:19" ht="15" customHeight="1">
      <c r="A11" s="314" t="s">
        <v>2133</v>
      </c>
      <c r="B11" s="565">
        <v>44324</v>
      </c>
      <c r="C11" s="429">
        <v>7369</v>
      </c>
      <c r="D11" s="429">
        <v>819</v>
      </c>
      <c r="E11" s="429">
        <v>26079</v>
      </c>
      <c r="F11" s="429">
        <v>4702</v>
      </c>
      <c r="G11" s="429">
        <v>194</v>
      </c>
      <c r="H11" s="429">
        <v>31833</v>
      </c>
      <c r="I11" s="429">
        <v>25283</v>
      </c>
      <c r="J11" s="429">
        <v>4685</v>
      </c>
      <c r="K11" s="429">
        <v>150</v>
      </c>
      <c r="L11" s="429">
        <v>45952</v>
      </c>
      <c r="M11" s="429">
        <v>6374</v>
      </c>
      <c r="N11" s="429">
        <v>150</v>
      </c>
      <c r="O11" s="429">
        <v>33302</v>
      </c>
      <c r="P11" s="429">
        <v>6186</v>
      </c>
      <c r="Q11" s="429">
        <v>118</v>
      </c>
    </row>
    <row r="12" spans="1:19" ht="15" customHeight="1">
      <c r="A12" s="314" t="s">
        <v>2134</v>
      </c>
      <c r="B12" s="565">
        <v>48147</v>
      </c>
      <c r="C12" s="429">
        <v>9170</v>
      </c>
      <c r="D12" s="429">
        <v>1418</v>
      </c>
      <c r="E12" s="429">
        <v>26745</v>
      </c>
      <c r="F12" s="429">
        <v>5694</v>
      </c>
      <c r="G12" s="429">
        <v>233</v>
      </c>
      <c r="H12" s="429">
        <v>34737</v>
      </c>
      <c r="I12" s="429">
        <v>26472</v>
      </c>
      <c r="J12" s="429">
        <v>5679</v>
      </c>
      <c r="K12" s="429">
        <v>222</v>
      </c>
      <c r="L12" s="429">
        <v>48979</v>
      </c>
      <c r="M12" s="429">
        <v>6566</v>
      </c>
      <c r="N12" s="429">
        <v>193</v>
      </c>
      <c r="O12" s="429">
        <v>35521</v>
      </c>
      <c r="P12" s="429">
        <v>6497</v>
      </c>
      <c r="Q12" s="429">
        <v>188</v>
      </c>
    </row>
    <row r="13" spans="1:19" ht="15" customHeight="1">
      <c r="A13" s="314" t="s">
        <v>2135</v>
      </c>
      <c r="B13" s="565">
        <v>52322</v>
      </c>
      <c r="C13" s="429">
        <v>9927</v>
      </c>
      <c r="D13" s="429">
        <v>1882</v>
      </c>
      <c r="E13" s="429">
        <v>29369</v>
      </c>
      <c r="F13" s="429">
        <v>6094</v>
      </c>
      <c r="G13" s="429">
        <v>284</v>
      </c>
      <c r="H13" s="429">
        <v>38456</v>
      </c>
      <c r="I13" s="429">
        <v>29240</v>
      </c>
      <c r="J13" s="429">
        <v>6085</v>
      </c>
      <c r="K13" s="429">
        <v>280</v>
      </c>
      <c r="L13" s="429">
        <v>52758</v>
      </c>
      <c r="M13" s="429">
        <v>6596</v>
      </c>
      <c r="N13" s="429">
        <v>218</v>
      </c>
      <c r="O13" s="429">
        <v>38862</v>
      </c>
      <c r="P13" s="429">
        <v>6557</v>
      </c>
      <c r="Q13" s="429">
        <v>214</v>
      </c>
    </row>
    <row r="14" spans="1:19" ht="15" customHeight="1">
      <c r="A14" s="314" t="s">
        <v>2136</v>
      </c>
      <c r="B14" s="565">
        <v>46827</v>
      </c>
      <c r="C14" s="429">
        <v>8271</v>
      </c>
      <c r="D14" s="429">
        <v>2139</v>
      </c>
      <c r="E14" s="429">
        <v>26844</v>
      </c>
      <c r="F14" s="429">
        <v>5322</v>
      </c>
      <c r="G14" s="429">
        <v>371</v>
      </c>
      <c r="H14" s="429">
        <v>35453</v>
      </c>
      <c r="I14" s="429">
        <v>26777</v>
      </c>
      <c r="J14" s="429">
        <v>5317</v>
      </c>
      <c r="K14" s="429">
        <v>370</v>
      </c>
      <c r="L14" s="429">
        <v>47357</v>
      </c>
      <c r="M14" s="429">
        <v>5923</v>
      </c>
      <c r="N14" s="429">
        <v>300</v>
      </c>
      <c r="O14" s="429">
        <v>35970</v>
      </c>
      <c r="P14" s="429">
        <v>5906</v>
      </c>
      <c r="Q14" s="429">
        <v>298</v>
      </c>
    </row>
    <row r="15" spans="1:19" ht="15" customHeight="1">
      <c r="A15" s="314" t="s">
        <v>2137</v>
      </c>
      <c r="B15" s="565">
        <v>46435</v>
      </c>
      <c r="C15" s="429">
        <v>7470</v>
      </c>
      <c r="D15" s="429">
        <v>2672</v>
      </c>
      <c r="E15" s="429">
        <v>27377</v>
      </c>
      <c r="F15" s="429">
        <v>5008</v>
      </c>
      <c r="G15" s="429">
        <v>460</v>
      </c>
      <c r="H15" s="429">
        <v>36302</v>
      </c>
      <c r="I15" s="429">
        <v>27329</v>
      </c>
      <c r="J15" s="429">
        <v>5007</v>
      </c>
      <c r="K15" s="429">
        <v>459</v>
      </c>
      <c r="L15" s="429">
        <v>47398</v>
      </c>
      <c r="M15" s="429">
        <v>6082</v>
      </c>
      <c r="N15" s="429">
        <v>349</v>
      </c>
      <c r="O15" s="429">
        <v>37262</v>
      </c>
      <c r="P15" s="429">
        <v>6079</v>
      </c>
      <c r="Q15" s="429">
        <v>347</v>
      </c>
    </row>
    <row r="16" spans="1:19" ht="15" customHeight="1">
      <c r="A16" s="314" t="s">
        <v>2138</v>
      </c>
      <c r="B16" s="565">
        <v>46351</v>
      </c>
      <c r="C16" s="429">
        <v>8290</v>
      </c>
      <c r="D16" s="429">
        <v>3359</v>
      </c>
      <c r="E16" s="429">
        <v>26821</v>
      </c>
      <c r="F16" s="429">
        <v>4407</v>
      </c>
      <c r="G16" s="429">
        <v>381</v>
      </c>
      <c r="H16" s="429">
        <v>35735</v>
      </c>
      <c r="I16" s="429">
        <v>26799</v>
      </c>
      <c r="J16" s="429">
        <v>4405</v>
      </c>
      <c r="K16" s="429">
        <v>379</v>
      </c>
      <c r="L16" s="429">
        <v>48226</v>
      </c>
      <c r="M16" s="429">
        <v>6352</v>
      </c>
      <c r="N16" s="429">
        <v>311</v>
      </c>
      <c r="O16" s="429">
        <v>37606</v>
      </c>
      <c r="P16" s="429">
        <v>6346</v>
      </c>
      <c r="Q16" s="429">
        <v>309</v>
      </c>
    </row>
    <row r="17" spans="1:17" ht="15" customHeight="1">
      <c r="A17" s="314" t="s">
        <v>2139</v>
      </c>
      <c r="B17" s="565">
        <v>49397</v>
      </c>
      <c r="C17" s="429">
        <v>11572</v>
      </c>
      <c r="D17" s="429">
        <v>4397</v>
      </c>
      <c r="E17" s="429">
        <v>25465</v>
      </c>
      <c r="F17" s="429">
        <v>4096</v>
      </c>
      <c r="G17" s="429">
        <v>365</v>
      </c>
      <c r="H17" s="429">
        <v>35193</v>
      </c>
      <c r="I17" s="429">
        <v>25456</v>
      </c>
      <c r="J17" s="429">
        <v>4094</v>
      </c>
      <c r="K17" s="429">
        <v>364</v>
      </c>
      <c r="L17" s="429">
        <v>51403</v>
      </c>
      <c r="M17" s="429">
        <v>6208</v>
      </c>
      <c r="N17" s="429">
        <v>259</v>
      </c>
      <c r="O17" s="429">
        <v>37198</v>
      </c>
      <c r="P17" s="429">
        <v>6205</v>
      </c>
      <c r="Q17" s="429">
        <v>258</v>
      </c>
    </row>
    <row r="18" spans="1:17" ht="15" customHeight="1">
      <c r="A18" s="314" t="s">
        <v>2140</v>
      </c>
      <c r="B18" s="565">
        <v>52085</v>
      </c>
      <c r="C18" s="429">
        <v>19231</v>
      </c>
      <c r="D18" s="429">
        <v>5339</v>
      </c>
      <c r="E18" s="429">
        <v>20135</v>
      </c>
      <c r="F18" s="429">
        <v>2518</v>
      </c>
      <c r="G18" s="429">
        <v>229</v>
      </c>
      <c r="H18" s="429">
        <v>29106</v>
      </c>
      <c r="I18" s="429">
        <v>20121</v>
      </c>
      <c r="J18" s="429">
        <v>2515</v>
      </c>
      <c r="K18" s="429">
        <v>228</v>
      </c>
      <c r="L18" s="429">
        <v>53893</v>
      </c>
      <c r="M18" s="429">
        <v>4370</v>
      </c>
      <c r="N18" s="429">
        <v>185</v>
      </c>
      <c r="O18" s="429">
        <v>30913</v>
      </c>
      <c r="P18" s="429">
        <v>4365</v>
      </c>
      <c r="Q18" s="429">
        <v>185</v>
      </c>
    </row>
    <row r="19" spans="1:17" ht="15" customHeight="1">
      <c r="A19" s="314" t="s">
        <v>2141</v>
      </c>
      <c r="B19" s="565">
        <v>39195</v>
      </c>
      <c r="C19" s="429">
        <v>21067</v>
      </c>
      <c r="D19" s="429">
        <v>3729</v>
      </c>
      <c r="E19" s="429">
        <v>8343</v>
      </c>
      <c r="F19" s="429">
        <v>743</v>
      </c>
      <c r="G19" s="429">
        <v>66</v>
      </c>
      <c r="H19" s="429">
        <v>13515</v>
      </c>
      <c r="I19" s="429">
        <v>8330</v>
      </c>
      <c r="J19" s="429">
        <v>743</v>
      </c>
      <c r="K19" s="429">
        <v>66</v>
      </c>
      <c r="L19" s="429">
        <v>39674</v>
      </c>
      <c r="M19" s="429">
        <v>1205</v>
      </c>
      <c r="N19" s="429">
        <v>83</v>
      </c>
      <c r="O19" s="429">
        <v>13993</v>
      </c>
      <c r="P19" s="429">
        <v>1204</v>
      </c>
      <c r="Q19" s="429">
        <v>83</v>
      </c>
    </row>
    <row r="20" spans="1:17" ht="15" customHeight="1">
      <c r="A20" s="314" t="s">
        <v>2142</v>
      </c>
      <c r="B20" s="565">
        <v>34586</v>
      </c>
      <c r="C20" s="429">
        <v>21916</v>
      </c>
      <c r="D20" s="429">
        <v>3036</v>
      </c>
      <c r="E20" s="429">
        <v>3678</v>
      </c>
      <c r="F20" s="429">
        <v>216</v>
      </c>
      <c r="G20" s="429">
        <v>22</v>
      </c>
      <c r="H20" s="429">
        <v>7441</v>
      </c>
      <c r="I20" s="429">
        <v>3667</v>
      </c>
      <c r="J20" s="429">
        <v>216</v>
      </c>
      <c r="K20" s="429">
        <v>22</v>
      </c>
      <c r="L20" s="429">
        <v>34718</v>
      </c>
      <c r="M20" s="429">
        <v>341</v>
      </c>
      <c r="N20" s="429">
        <v>29</v>
      </c>
      <c r="O20" s="429">
        <v>7572</v>
      </c>
      <c r="P20" s="429">
        <v>340</v>
      </c>
      <c r="Q20" s="429">
        <v>29</v>
      </c>
    </row>
    <row r="21" spans="1:17" ht="15" customHeight="1">
      <c r="A21" s="314" t="s">
        <v>2143</v>
      </c>
      <c r="B21" s="565">
        <v>31770</v>
      </c>
      <c r="C21" s="429">
        <v>22286</v>
      </c>
      <c r="D21" s="429">
        <v>2130</v>
      </c>
      <c r="E21" s="429">
        <v>1733</v>
      </c>
      <c r="F21" s="429">
        <v>100</v>
      </c>
      <c r="G21" s="429">
        <v>12</v>
      </c>
      <c r="H21" s="429">
        <v>4329</v>
      </c>
      <c r="I21" s="429">
        <v>1716</v>
      </c>
      <c r="J21" s="429">
        <v>100</v>
      </c>
      <c r="K21" s="429">
        <v>12</v>
      </c>
      <c r="L21" s="429">
        <v>31747</v>
      </c>
      <c r="M21" s="429">
        <v>82</v>
      </c>
      <c r="N21" s="429">
        <v>7</v>
      </c>
      <c r="O21" s="429">
        <v>4306</v>
      </c>
      <c r="P21" s="429">
        <v>82</v>
      </c>
      <c r="Q21" s="429">
        <v>7</v>
      </c>
    </row>
    <row r="22" spans="1:17" ht="15" customHeight="1">
      <c r="A22" s="314" t="s">
        <v>2144</v>
      </c>
      <c r="B22" s="565">
        <v>24239</v>
      </c>
      <c r="C22" s="429">
        <v>18488</v>
      </c>
      <c r="D22" s="429">
        <v>1122</v>
      </c>
      <c r="E22" s="429">
        <v>794</v>
      </c>
      <c r="F22" s="429">
        <v>45</v>
      </c>
      <c r="G22" s="429">
        <v>5</v>
      </c>
      <c r="H22" s="429">
        <v>2163</v>
      </c>
      <c r="I22" s="429">
        <v>787</v>
      </c>
      <c r="J22" s="429">
        <v>45</v>
      </c>
      <c r="K22" s="429">
        <v>5</v>
      </c>
      <c r="L22" s="429">
        <v>24223</v>
      </c>
      <c r="M22" s="429">
        <v>31</v>
      </c>
      <c r="N22" s="429">
        <v>3</v>
      </c>
      <c r="O22" s="429">
        <v>2147</v>
      </c>
      <c r="P22" s="429">
        <v>31</v>
      </c>
      <c r="Q22" s="429">
        <v>3</v>
      </c>
    </row>
    <row r="23" spans="1:17" ht="15" customHeight="1">
      <c r="A23" s="314" t="s">
        <v>1301</v>
      </c>
      <c r="B23" s="565">
        <v>22645</v>
      </c>
      <c r="C23" s="429">
        <v>19174</v>
      </c>
      <c r="D23" s="429">
        <v>412</v>
      </c>
      <c r="E23" s="429">
        <v>370</v>
      </c>
      <c r="F23" s="429">
        <v>11</v>
      </c>
      <c r="G23" s="429">
        <v>2</v>
      </c>
      <c r="H23" s="429">
        <v>906</v>
      </c>
      <c r="I23" s="429">
        <v>361</v>
      </c>
      <c r="J23" s="429">
        <v>11</v>
      </c>
      <c r="K23" s="429">
        <v>2</v>
      </c>
      <c r="L23" s="429">
        <v>22651</v>
      </c>
      <c r="M23" s="429">
        <v>14</v>
      </c>
      <c r="N23" s="429">
        <v>5</v>
      </c>
      <c r="O23" s="429">
        <v>912</v>
      </c>
      <c r="P23" s="429">
        <v>14</v>
      </c>
      <c r="Q23" s="429">
        <v>5</v>
      </c>
    </row>
    <row r="24" spans="1:17" ht="15" customHeight="1">
      <c r="A24" s="314" t="s">
        <v>2145</v>
      </c>
      <c r="B24" s="432"/>
      <c r="C24" s="566"/>
      <c r="D24" s="566"/>
      <c r="E24" s="566"/>
      <c r="F24" s="566"/>
      <c r="G24" s="566"/>
      <c r="H24" s="566"/>
      <c r="I24" s="566"/>
      <c r="J24" s="566"/>
      <c r="K24" s="566"/>
      <c r="L24" s="566"/>
      <c r="M24" s="566"/>
      <c r="N24" s="566"/>
      <c r="O24" s="566"/>
      <c r="P24" s="566"/>
      <c r="Q24" s="566"/>
    </row>
    <row r="25" spans="1:17" ht="15" customHeight="1">
      <c r="A25" s="314" t="s">
        <v>2146</v>
      </c>
      <c r="B25" s="565">
        <v>152435</v>
      </c>
      <c r="C25" s="429">
        <v>102931</v>
      </c>
      <c r="D25" s="429">
        <v>10429</v>
      </c>
      <c r="E25" s="429">
        <v>14918</v>
      </c>
      <c r="F25" s="429">
        <v>1115</v>
      </c>
      <c r="G25" s="429">
        <v>107</v>
      </c>
      <c r="H25" s="429">
        <v>28354</v>
      </c>
      <c r="I25" s="429">
        <v>14861</v>
      </c>
      <c r="J25" s="429">
        <v>1115</v>
      </c>
      <c r="K25" s="429">
        <v>107</v>
      </c>
      <c r="L25" s="429">
        <v>153013</v>
      </c>
      <c r="M25" s="429">
        <v>1673</v>
      </c>
      <c r="N25" s="429">
        <v>127</v>
      </c>
      <c r="O25" s="429">
        <v>28930</v>
      </c>
      <c r="P25" s="429">
        <v>1671</v>
      </c>
      <c r="Q25" s="429">
        <v>127</v>
      </c>
    </row>
    <row r="26" spans="1:17" ht="15" customHeight="1">
      <c r="A26" s="314" t="s">
        <v>2147</v>
      </c>
      <c r="B26" s="565">
        <v>73781</v>
      </c>
      <c r="C26" s="429">
        <v>42983</v>
      </c>
      <c r="D26" s="429">
        <v>6765</v>
      </c>
      <c r="E26" s="429">
        <v>12021</v>
      </c>
      <c r="F26" s="429">
        <v>959</v>
      </c>
      <c r="G26" s="429">
        <v>88</v>
      </c>
      <c r="H26" s="429">
        <v>20956</v>
      </c>
      <c r="I26" s="429">
        <v>11997</v>
      </c>
      <c r="J26" s="429">
        <v>959</v>
      </c>
      <c r="K26" s="429">
        <v>88</v>
      </c>
      <c r="L26" s="429">
        <v>74392</v>
      </c>
      <c r="M26" s="429">
        <v>1546</v>
      </c>
      <c r="N26" s="429">
        <v>112</v>
      </c>
      <c r="O26" s="429">
        <v>21565</v>
      </c>
      <c r="P26" s="429">
        <v>1544</v>
      </c>
      <c r="Q26" s="429">
        <v>112</v>
      </c>
    </row>
    <row r="27" spans="1:17" s="424" customFormat="1" ht="15" customHeight="1">
      <c r="A27" s="314" t="s">
        <v>2148</v>
      </c>
      <c r="B27" s="565">
        <v>78654</v>
      </c>
      <c r="C27" s="429">
        <v>59948</v>
      </c>
      <c r="D27" s="429">
        <v>3664</v>
      </c>
      <c r="E27" s="429">
        <v>2897</v>
      </c>
      <c r="F27" s="429">
        <v>156</v>
      </c>
      <c r="G27" s="429">
        <v>19</v>
      </c>
      <c r="H27" s="429">
        <v>7398</v>
      </c>
      <c r="I27" s="429">
        <v>2864</v>
      </c>
      <c r="J27" s="429">
        <v>156</v>
      </c>
      <c r="K27" s="429">
        <v>19</v>
      </c>
      <c r="L27" s="429">
        <v>78621</v>
      </c>
      <c r="M27" s="429">
        <v>127</v>
      </c>
      <c r="N27" s="429">
        <v>15</v>
      </c>
      <c r="O27" s="429">
        <v>7365</v>
      </c>
      <c r="P27" s="429">
        <v>127</v>
      </c>
      <c r="Q27" s="429">
        <v>15</v>
      </c>
    </row>
    <row r="28" spans="1:17" ht="15" customHeight="1">
      <c r="A28" s="314"/>
      <c r="B28" s="432"/>
      <c r="C28" s="427"/>
      <c r="D28" s="427"/>
      <c r="E28" s="427"/>
      <c r="F28" s="427"/>
      <c r="G28" s="427"/>
      <c r="H28" s="427"/>
      <c r="I28" s="427"/>
      <c r="J28" s="427"/>
      <c r="K28" s="427"/>
      <c r="L28" s="427"/>
      <c r="M28" s="427"/>
      <c r="N28" s="427"/>
      <c r="O28" s="427"/>
      <c r="P28" s="427"/>
      <c r="Q28" s="427"/>
    </row>
    <row r="29" spans="1:17" s="424" customFormat="1" ht="15" customHeight="1">
      <c r="A29" s="351" t="s">
        <v>1224</v>
      </c>
      <c r="B29" s="567">
        <v>344291</v>
      </c>
      <c r="C29" s="422">
        <v>82493</v>
      </c>
      <c r="D29" s="422">
        <v>18326</v>
      </c>
      <c r="E29" s="422">
        <v>177013</v>
      </c>
      <c r="F29" s="422">
        <v>28583</v>
      </c>
      <c r="G29" s="422">
        <v>2593</v>
      </c>
      <c r="H29" s="422">
        <v>178813</v>
      </c>
      <c r="I29" s="422">
        <v>125709</v>
      </c>
      <c r="J29" s="422">
        <v>26936</v>
      </c>
      <c r="K29" s="422">
        <v>2307</v>
      </c>
      <c r="L29" s="422">
        <v>354251</v>
      </c>
      <c r="M29" s="422">
        <v>38886</v>
      </c>
      <c r="N29" s="422">
        <v>2250</v>
      </c>
      <c r="O29" s="422">
        <v>184045</v>
      </c>
      <c r="P29" s="422">
        <v>32619</v>
      </c>
      <c r="Q29" s="422">
        <v>1856</v>
      </c>
    </row>
    <row r="30" spans="1:17" ht="15" customHeight="1">
      <c r="A30" s="314" t="s">
        <v>1275</v>
      </c>
      <c r="B30" s="565">
        <v>53747</v>
      </c>
      <c r="C30" s="429">
        <v>23371</v>
      </c>
      <c r="D30" s="429" t="s">
        <v>1470</v>
      </c>
      <c r="E30" s="429">
        <v>30047</v>
      </c>
      <c r="F30" s="429">
        <v>105</v>
      </c>
      <c r="G30" s="429">
        <v>5</v>
      </c>
      <c r="H30" s="429">
        <v>1</v>
      </c>
      <c r="I30" s="429">
        <v>1</v>
      </c>
      <c r="J30" s="429" t="s">
        <v>1470</v>
      </c>
      <c r="K30" s="429" t="s">
        <v>1470</v>
      </c>
      <c r="L30" s="429">
        <v>53816</v>
      </c>
      <c r="M30" s="429">
        <v>174</v>
      </c>
      <c r="N30" s="429">
        <v>5</v>
      </c>
      <c r="O30" s="429">
        <v>1</v>
      </c>
      <c r="P30" s="429" t="s">
        <v>1470</v>
      </c>
      <c r="Q30" s="429" t="s">
        <v>1470</v>
      </c>
    </row>
    <row r="31" spans="1:17" ht="15" customHeight="1">
      <c r="A31" s="314" t="s">
        <v>1299</v>
      </c>
      <c r="B31" s="565">
        <v>20733</v>
      </c>
      <c r="C31" s="429">
        <v>745</v>
      </c>
      <c r="D31" s="429">
        <v>43</v>
      </c>
      <c r="E31" s="429">
        <v>17115</v>
      </c>
      <c r="F31" s="429">
        <v>1550</v>
      </c>
      <c r="G31" s="429">
        <v>93</v>
      </c>
      <c r="H31" s="429">
        <v>2444</v>
      </c>
      <c r="I31" s="429">
        <v>2105</v>
      </c>
      <c r="J31" s="429">
        <v>218</v>
      </c>
      <c r="K31" s="429">
        <v>10</v>
      </c>
      <c r="L31" s="429">
        <v>23806</v>
      </c>
      <c r="M31" s="429">
        <v>4584</v>
      </c>
      <c r="N31" s="429">
        <v>132</v>
      </c>
      <c r="O31" s="429">
        <v>2621</v>
      </c>
      <c r="P31" s="429">
        <v>394</v>
      </c>
      <c r="Q31" s="429">
        <v>11</v>
      </c>
    </row>
    <row r="32" spans="1:17" ht="15" customHeight="1">
      <c r="A32" s="314" t="s">
        <v>2132</v>
      </c>
      <c r="B32" s="565">
        <v>20754</v>
      </c>
      <c r="C32" s="429">
        <v>1901</v>
      </c>
      <c r="D32" s="429">
        <v>274</v>
      </c>
      <c r="E32" s="429">
        <v>14676</v>
      </c>
      <c r="F32" s="429">
        <v>1581</v>
      </c>
      <c r="G32" s="429">
        <v>225</v>
      </c>
      <c r="H32" s="429">
        <v>11352</v>
      </c>
      <c r="I32" s="429">
        <v>9273</v>
      </c>
      <c r="J32" s="429">
        <v>1407</v>
      </c>
      <c r="K32" s="429">
        <v>67</v>
      </c>
      <c r="L32" s="429">
        <v>22877</v>
      </c>
      <c r="M32" s="429">
        <v>3645</v>
      </c>
      <c r="N32" s="429">
        <v>284</v>
      </c>
      <c r="O32" s="429">
        <v>11868</v>
      </c>
      <c r="P32" s="429">
        <v>1945</v>
      </c>
      <c r="Q32" s="429">
        <v>45</v>
      </c>
    </row>
    <row r="33" spans="1:17" ht="15" customHeight="1">
      <c r="A33" s="314" t="s">
        <v>2133</v>
      </c>
      <c r="B33" s="565">
        <v>21139</v>
      </c>
      <c r="C33" s="429">
        <v>2222</v>
      </c>
      <c r="D33" s="429">
        <v>556</v>
      </c>
      <c r="E33" s="429">
        <v>12810</v>
      </c>
      <c r="F33" s="429">
        <v>2685</v>
      </c>
      <c r="G33" s="429">
        <v>128</v>
      </c>
      <c r="H33" s="429">
        <v>16112</v>
      </c>
      <c r="I33" s="429">
        <v>12276</v>
      </c>
      <c r="J33" s="429">
        <v>2671</v>
      </c>
      <c r="K33" s="429">
        <v>100</v>
      </c>
      <c r="L33" s="429">
        <v>21573</v>
      </c>
      <c r="M33" s="429">
        <v>3148</v>
      </c>
      <c r="N33" s="429">
        <v>99</v>
      </c>
      <c r="O33" s="429">
        <v>16440</v>
      </c>
      <c r="P33" s="429">
        <v>3021</v>
      </c>
      <c r="Q33" s="429">
        <v>78</v>
      </c>
    </row>
    <row r="34" spans="1:17" ht="15" customHeight="1">
      <c r="A34" s="314" t="s">
        <v>2134</v>
      </c>
      <c r="B34" s="565">
        <v>23183</v>
      </c>
      <c r="C34" s="429">
        <v>1942</v>
      </c>
      <c r="D34" s="429">
        <v>875</v>
      </c>
      <c r="E34" s="429">
        <v>13818</v>
      </c>
      <c r="F34" s="429">
        <v>3710</v>
      </c>
      <c r="G34" s="429">
        <v>183</v>
      </c>
      <c r="H34" s="429">
        <v>18966</v>
      </c>
      <c r="I34" s="429">
        <v>13656</v>
      </c>
      <c r="J34" s="429">
        <v>3702</v>
      </c>
      <c r="K34" s="429">
        <v>177</v>
      </c>
      <c r="L34" s="429">
        <v>23021</v>
      </c>
      <c r="M34" s="429">
        <v>3588</v>
      </c>
      <c r="N34" s="429">
        <v>143</v>
      </c>
      <c r="O34" s="429">
        <v>18777</v>
      </c>
      <c r="P34" s="429">
        <v>3550</v>
      </c>
      <c r="Q34" s="429">
        <v>140</v>
      </c>
    </row>
    <row r="35" spans="1:17" ht="15" customHeight="1">
      <c r="A35" s="314" t="s">
        <v>2135</v>
      </c>
      <c r="B35" s="565">
        <v>25098</v>
      </c>
      <c r="C35" s="429">
        <v>1908</v>
      </c>
      <c r="D35" s="429">
        <v>1043</v>
      </c>
      <c r="E35" s="429">
        <v>15218</v>
      </c>
      <c r="F35" s="429">
        <v>4032</v>
      </c>
      <c r="G35" s="429">
        <v>240</v>
      </c>
      <c r="H35" s="429">
        <v>21049</v>
      </c>
      <c r="I35" s="429">
        <v>15155</v>
      </c>
      <c r="J35" s="429">
        <v>4026</v>
      </c>
      <c r="K35" s="429">
        <v>237</v>
      </c>
      <c r="L35" s="429">
        <v>24813</v>
      </c>
      <c r="M35" s="429">
        <v>3797</v>
      </c>
      <c r="N35" s="429">
        <v>190</v>
      </c>
      <c r="O35" s="429">
        <v>20751</v>
      </c>
      <c r="P35" s="429">
        <v>3778</v>
      </c>
      <c r="Q35" s="429">
        <v>187</v>
      </c>
    </row>
    <row r="36" spans="1:17" ht="15" customHeight="1">
      <c r="A36" s="443" t="s">
        <v>2136</v>
      </c>
      <c r="B36" s="429">
        <v>21929</v>
      </c>
      <c r="C36" s="429">
        <v>1666</v>
      </c>
      <c r="D36" s="429">
        <v>1157</v>
      </c>
      <c r="E36" s="429">
        <v>13232</v>
      </c>
      <c r="F36" s="429">
        <v>3452</v>
      </c>
      <c r="G36" s="429">
        <v>314</v>
      </c>
      <c r="H36" s="429">
        <v>18625</v>
      </c>
      <c r="I36" s="429">
        <v>13208</v>
      </c>
      <c r="J36" s="429">
        <v>3451</v>
      </c>
      <c r="K36" s="429">
        <v>313</v>
      </c>
      <c r="L36" s="429">
        <v>21863</v>
      </c>
      <c r="M36" s="429">
        <v>3430</v>
      </c>
      <c r="N36" s="429">
        <v>270</v>
      </c>
      <c r="O36" s="429">
        <v>18550</v>
      </c>
      <c r="P36" s="429">
        <v>3420</v>
      </c>
      <c r="Q36" s="429">
        <v>269</v>
      </c>
    </row>
    <row r="37" spans="1:17" ht="15" customHeight="1">
      <c r="A37" s="443" t="s">
        <v>2137</v>
      </c>
      <c r="B37" s="429">
        <v>21757</v>
      </c>
      <c r="C37" s="429">
        <v>1588</v>
      </c>
      <c r="D37" s="429">
        <v>1449</v>
      </c>
      <c r="E37" s="429">
        <v>13172</v>
      </c>
      <c r="F37" s="429">
        <v>3269</v>
      </c>
      <c r="G37" s="429">
        <v>414</v>
      </c>
      <c r="H37" s="429">
        <v>18763</v>
      </c>
      <c r="I37" s="429">
        <v>13153</v>
      </c>
      <c r="J37" s="429">
        <v>3268</v>
      </c>
      <c r="K37" s="429">
        <v>414</v>
      </c>
      <c r="L37" s="429">
        <v>22054</v>
      </c>
      <c r="M37" s="429">
        <v>3659</v>
      </c>
      <c r="N37" s="429">
        <v>321</v>
      </c>
      <c r="O37" s="429">
        <v>19060</v>
      </c>
      <c r="P37" s="429">
        <v>3658</v>
      </c>
      <c r="Q37" s="429">
        <v>321</v>
      </c>
    </row>
    <row r="38" spans="1:17" ht="15" customHeight="1">
      <c r="A38" s="443" t="s">
        <v>2138</v>
      </c>
      <c r="B38" s="429">
        <v>22072</v>
      </c>
      <c r="C38" s="429">
        <v>1885</v>
      </c>
      <c r="D38" s="429">
        <v>1874</v>
      </c>
      <c r="E38" s="429">
        <v>13349</v>
      </c>
      <c r="F38" s="429">
        <v>2895</v>
      </c>
      <c r="G38" s="429">
        <v>358</v>
      </c>
      <c r="H38" s="429">
        <v>18932</v>
      </c>
      <c r="I38" s="429">
        <v>13340</v>
      </c>
      <c r="J38" s="429">
        <v>2893</v>
      </c>
      <c r="K38" s="429">
        <v>357</v>
      </c>
      <c r="L38" s="429">
        <v>23231</v>
      </c>
      <c r="M38" s="429">
        <v>4136</v>
      </c>
      <c r="N38" s="429">
        <v>276</v>
      </c>
      <c r="O38" s="429">
        <v>20090</v>
      </c>
      <c r="P38" s="429">
        <v>4132</v>
      </c>
      <c r="Q38" s="429">
        <v>276</v>
      </c>
    </row>
    <row r="39" spans="1:17" ht="15" customHeight="1">
      <c r="A39" s="443" t="s">
        <v>2139</v>
      </c>
      <c r="B39" s="429">
        <v>23515</v>
      </c>
      <c r="C39" s="429">
        <v>2770</v>
      </c>
      <c r="D39" s="429">
        <v>2413</v>
      </c>
      <c r="E39" s="429">
        <v>13454</v>
      </c>
      <c r="F39" s="429">
        <v>2738</v>
      </c>
      <c r="G39" s="429">
        <v>336</v>
      </c>
      <c r="H39" s="429">
        <v>19469</v>
      </c>
      <c r="I39" s="429">
        <v>13449</v>
      </c>
      <c r="J39" s="429">
        <v>2736</v>
      </c>
      <c r="K39" s="429">
        <v>336</v>
      </c>
      <c r="L39" s="429">
        <v>24958</v>
      </c>
      <c r="M39" s="429">
        <v>4277</v>
      </c>
      <c r="N39" s="429">
        <v>240</v>
      </c>
      <c r="O39" s="429">
        <v>20912</v>
      </c>
      <c r="P39" s="429">
        <v>4276</v>
      </c>
      <c r="Q39" s="429">
        <v>239</v>
      </c>
    </row>
    <row r="40" spans="1:17" ht="15" customHeight="1">
      <c r="A40" s="443" t="s">
        <v>2140</v>
      </c>
      <c r="B40" s="429">
        <v>24588</v>
      </c>
      <c r="C40" s="429">
        <v>6162</v>
      </c>
      <c r="D40" s="429">
        <v>2975</v>
      </c>
      <c r="E40" s="429">
        <v>11304</v>
      </c>
      <c r="F40" s="429">
        <v>1730</v>
      </c>
      <c r="G40" s="429">
        <v>207</v>
      </c>
      <c r="H40" s="429">
        <v>16739</v>
      </c>
      <c r="I40" s="429">
        <v>11296</v>
      </c>
      <c r="J40" s="429">
        <v>1728</v>
      </c>
      <c r="K40" s="429">
        <v>206</v>
      </c>
      <c r="L40" s="429">
        <v>26044</v>
      </c>
      <c r="M40" s="429">
        <v>3219</v>
      </c>
      <c r="N40" s="429">
        <v>174</v>
      </c>
      <c r="O40" s="429">
        <v>18196</v>
      </c>
      <c r="P40" s="429">
        <v>3217</v>
      </c>
      <c r="Q40" s="429">
        <v>174</v>
      </c>
    </row>
    <row r="41" spans="1:17" ht="15" customHeight="1">
      <c r="A41" s="443" t="s">
        <v>2141</v>
      </c>
      <c r="B41" s="429">
        <v>17784</v>
      </c>
      <c r="C41" s="429">
        <v>8000</v>
      </c>
      <c r="D41" s="429">
        <v>1992</v>
      </c>
      <c r="E41" s="429">
        <v>4853</v>
      </c>
      <c r="F41" s="429">
        <v>552</v>
      </c>
      <c r="G41" s="429">
        <v>57</v>
      </c>
      <c r="H41" s="429">
        <v>7806</v>
      </c>
      <c r="I41" s="429">
        <v>4847</v>
      </c>
      <c r="J41" s="429">
        <v>552</v>
      </c>
      <c r="K41" s="429">
        <v>57</v>
      </c>
      <c r="L41" s="429">
        <v>18134</v>
      </c>
      <c r="M41" s="429">
        <v>883</v>
      </c>
      <c r="N41" s="429">
        <v>76</v>
      </c>
      <c r="O41" s="429">
        <v>8156</v>
      </c>
      <c r="P41" s="429">
        <v>883</v>
      </c>
      <c r="Q41" s="429">
        <v>76</v>
      </c>
    </row>
    <row r="42" spans="1:17" ht="15" customHeight="1">
      <c r="A42" s="443" t="s">
        <v>2142</v>
      </c>
      <c r="B42" s="429">
        <v>15027</v>
      </c>
      <c r="C42" s="429">
        <v>8551</v>
      </c>
      <c r="D42" s="429">
        <v>1637</v>
      </c>
      <c r="E42" s="429">
        <v>2216</v>
      </c>
      <c r="F42" s="429">
        <v>162</v>
      </c>
      <c r="G42" s="429">
        <v>17</v>
      </c>
      <c r="H42" s="429">
        <v>4288</v>
      </c>
      <c r="I42" s="429">
        <v>2212</v>
      </c>
      <c r="J42" s="429">
        <v>162</v>
      </c>
      <c r="K42" s="429">
        <v>17</v>
      </c>
      <c r="L42" s="429">
        <v>15130</v>
      </c>
      <c r="M42" s="429">
        <v>254</v>
      </c>
      <c r="N42" s="429">
        <v>28</v>
      </c>
      <c r="O42" s="429">
        <v>4390</v>
      </c>
      <c r="P42" s="429">
        <v>253</v>
      </c>
      <c r="Q42" s="429">
        <v>28</v>
      </c>
    </row>
    <row r="43" spans="1:17" ht="15" customHeight="1">
      <c r="A43" s="443" t="s">
        <v>2143</v>
      </c>
      <c r="B43" s="429">
        <v>13280</v>
      </c>
      <c r="C43" s="429">
        <v>8522</v>
      </c>
      <c r="D43" s="429">
        <v>1170</v>
      </c>
      <c r="E43" s="429">
        <v>1063</v>
      </c>
      <c r="F43" s="429">
        <v>77</v>
      </c>
      <c r="G43" s="429">
        <v>10</v>
      </c>
      <c r="H43" s="429">
        <v>2511</v>
      </c>
      <c r="I43" s="429">
        <v>1058</v>
      </c>
      <c r="J43" s="429">
        <v>77</v>
      </c>
      <c r="K43" s="429">
        <v>10</v>
      </c>
      <c r="L43" s="429">
        <v>13261</v>
      </c>
      <c r="M43" s="429">
        <v>61</v>
      </c>
      <c r="N43" s="429">
        <v>7</v>
      </c>
      <c r="O43" s="429">
        <v>2492</v>
      </c>
      <c r="P43" s="429">
        <v>61</v>
      </c>
      <c r="Q43" s="429">
        <v>7</v>
      </c>
    </row>
    <row r="44" spans="1:17" ht="15" customHeight="1">
      <c r="A44" s="443" t="s">
        <v>2144</v>
      </c>
      <c r="B44" s="429">
        <v>9311</v>
      </c>
      <c r="C44" s="429">
        <v>6499</v>
      </c>
      <c r="D44" s="429">
        <v>661</v>
      </c>
      <c r="E44" s="429">
        <v>493</v>
      </c>
      <c r="F44" s="429">
        <v>37</v>
      </c>
      <c r="G44" s="429">
        <v>4</v>
      </c>
      <c r="H44" s="429">
        <v>1293</v>
      </c>
      <c r="I44" s="429">
        <v>490</v>
      </c>
      <c r="J44" s="429">
        <v>37</v>
      </c>
      <c r="K44" s="429">
        <v>4</v>
      </c>
      <c r="L44" s="429">
        <v>9293</v>
      </c>
      <c r="M44" s="429">
        <v>21</v>
      </c>
      <c r="N44" s="429">
        <v>2</v>
      </c>
      <c r="O44" s="429">
        <v>1275</v>
      </c>
      <c r="P44" s="429">
        <v>21</v>
      </c>
      <c r="Q44" s="429">
        <v>2</v>
      </c>
    </row>
    <row r="45" spans="1:17" ht="15" customHeight="1">
      <c r="A45" s="443" t="s">
        <v>1301</v>
      </c>
      <c r="B45" s="429">
        <v>6073</v>
      </c>
      <c r="C45" s="429">
        <v>4761</v>
      </c>
      <c r="D45" s="429">
        <v>207</v>
      </c>
      <c r="E45" s="429">
        <v>193</v>
      </c>
      <c r="F45" s="429">
        <v>8</v>
      </c>
      <c r="G45" s="429">
        <v>2</v>
      </c>
      <c r="H45" s="429">
        <v>463</v>
      </c>
      <c r="I45" s="429">
        <v>190</v>
      </c>
      <c r="J45" s="429">
        <v>8</v>
      </c>
      <c r="K45" s="429">
        <v>2</v>
      </c>
      <c r="L45" s="429">
        <v>6076</v>
      </c>
      <c r="M45" s="429">
        <v>10</v>
      </c>
      <c r="N45" s="429">
        <v>3</v>
      </c>
      <c r="O45" s="429">
        <v>466</v>
      </c>
      <c r="P45" s="429">
        <v>10</v>
      </c>
      <c r="Q45" s="429">
        <v>3</v>
      </c>
    </row>
    <row r="46" spans="1:17" ht="15" customHeight="1">
      <c r="A46" s="443" t="s">
        <v>2145</v>
      </c>
      <c r="B46" s="426"/>
      <c r="C46" s="566"/>
      <c r="D46" s="566"/>
      <c r="E46" s="566"/>
      <c r="F46" s="566"/>
      <c r="G46" s="566"/>
      <c r="H46" s="566"/>
      <c r="I46" s="566"/>
      <c r="J46" s="566"/>
      <c r="K46" s="566"/>
      <c r="L46" s="566"/>
      <c r="M46" s="566"/>
      <c r="N46" s="566"/>
      <c r="O46" s="566"/>
      <c r="P46" s="566"/>
      <c r="Q46" s="566"/>
    </row>
    <row r="47" spans="1:17" ht="15" customHeight="1">
      <c r="A47" s="443" t="s">
        <v>2146</v>
      </c>
      <c r="B47" s="429">
        <v>61475</v>
      </c>
      <c r="C47" s="429">
        <v>36333</v>
      </c>
      <c r="D47" s="429">
        <v>5667</v>
      </c>
      <c r="E47" s="429">
        <v>8818</v>
      </c>
      <c r="F47" s="429">
        <v>836</v>
      </c>
      <c r="G47" s="429">
        <v>90</v>
      </c>
      <c r="H47" s="429">
        <v>16361</v>
      </c>
      <c r="I47" s="429">
        <v>8797</v>
      </c>
      <c r="J47" s="429">
        <v>836</v>
      </c>
      <c r="K47" s="429">
        <v>90</v>
      </c>
      <c r="L47" s="429">
        <v>61894</v>
      </c>
      <c r="M47" s="429">
        <v>1229</v>
      </c>
      <c r="N47" s="429">
        <v>116</v>
      </c>
      <c r="O47" s="429">
        <v>16779</v>
      </c>
      <c r="P47" s="429">
        <v>1228</v>
      </c>
      <c r="Q47" s="429">
        <v>116</v>
      </c>
    </row>
    <row r="48" spans="1:17" ht="15" customHeight="1">
      <c r="A48" s="443" t="s">
        <v>2147</v>
      </c>
      <c r="B48" s="429">
        <v>32811</v>
      </c>
      <c r="C48" s="429">
        <v>16551</v>
      </c>
      <c r="D48" s="429">
        <v>3629</v>
      </c>
      <c r="E48" s="429">
        <v>7069</v>
      </c>
      <c r="F48" s="429">
        <v>714</v>
      </c>
      <c r="G48" s="429">
        <v>74</v>
      </c>
      <c r="H48" s="429">
        <v>12094</v>
      </c>
      <c r="I48" s="429">
        <v>7059</v>
      </c>
      <c r="J48" s="429">
        <v>714</v>
      </c>
      <c r="K48" s="429">
        <v>74</v>
      </c>
      <c r="L48" s="429">
        <v>33264</v>
      </c>
      <c r="M48" s="429">
        <v>1137</v>
      </c>
      <c r="N48" s="429">
        <v>104</v>
      </c>
      <c r="O48" s="429">
        <v>12546</v>
      </c>
      <c r="P48" s="429">
        <v>1136</v>
      </c>
      <c r="Q48" s="429">
        <v>104</v>
      </c>
    </row>
    <row r="49" spans="1:17" s="424" customFormat="1" ht="15" customHeight="1">
      <c r="A49" s="443" t="s">
        <v>2148</v>
      </c>
      <c r="B49" s="429">
        <v>28664</v>
      </c>
      <c r="C49" s="429">
        <v>19782</v>
      </c>
      <c r="D49" s="429">
        <v>2038</v>
      </c>
      <c r="E49" s="429">
        <v>1749</v>
      </c>
      <c r="F49" s="429">
        <v>122</v>
      </c>
      <c r="G49" s="429">
        <v>16</v>
      </c>
      <c r="H49" s="429">
        <v>4267</v>
      </c>
      <c r="I49" s="429">
        <v>1738</v>
      </c>
      <c r="J49" s="429">
        <v>122</v>
      </c>
      <c r="K49" s="429">
        <v>16</v>
      </c>
      <c r="L49" s="429">
        <v>28630</v>
      </c>
      <c r="M49" s="429">
        <v>92</v>
      </c>
      <c r="N49" s="429">
        <v>12</v>
      </c>
      <c r="O49" s="429">
        <v>4233</v>
      </c>
      <c r="P49" s="429">
        <v>92</v>
      </c>
      <c r="Q49" s="429">
        <v>12</v>
      </c>
    </row>
    <row r="50" spans="1:17" ht="15" customHeight="1">
      <c r="A50" s="443"/>
      <c r="B50" s="426"/>
      <c r="C50" s="427"/>
      <c r="D50" s="427"/>
      <c r="E50" s="427"/>
      <c r="F50" s="427"/>
      <c r="G50" s="427"/>
      <c r="H50" s="427"/>
      <c r="I50" s="427"/>
      <c r="J50" s="427"/>
      <c r="K50" s="427"/>
      <c r="L50" s="427"/>
      <c r="M50" s="427"/>
      <c r="N50" s="427"/>
      <c r="O50" s="427"/>
      <c r="P50" s="427"/>
      <c r="Q50" s="427"/>
    </row>
    <row r="51" spans="1:17" s="424" customFormat="1" ht="15" customHeight="1">
      <c r="A51" s="345" t="s">
        <v>1225</v>
      </c>
      <c r="B51" s="422">
        <v>390183</v>
      </c>
      <c r="C51" s="422">
        <v>153821</v>
      </c>
      <c r="D51" s="422">
        <v>14623</v>
      </c>
      <c r="E51" s="422">
        <v>169027</v>
      </c>
      <c r="F51" s="422">
        <v>16198</v>
      </c>
      <c r="G51" s="422">
        <v>627</v>
      </c>
      <c r="H51" s="422">
        <v>155405</v>
      </c>
      <c r="I51" s="422">
        <v>121080</v>
      </c>
      <c r="J51" s="422">
        <v>15163</v>
      </c>
      <c r="K51" s="422">
        <v>383</v>
      </c>
      <c r="L51" s="422">
        <v>402842</v>
      </c>
      <c r="M51" s="422">
        <v>28922</v>
      </c>
      <c r="N51" s="422">
        <v>562</v>
      </c>
      <c r="O51" s="422">
        <v>162491</v>
      </c>
      <c r="P51" s="422">
        <v>22345</v>
      </c>
      <c r="Q51" s="422">
        <v>287</v>
      </c>
    </row>
    <row r="52" spans="1:17" ht="15" customHeight="1">
      <c r="A52" s="443" t="s">
        <v>1275</v>
      </c>
      <c r="B52" s="429">
        <v>51663</v>
      </c>
      <c r="C52" s="429">
        <v>22514</v>
      </c>
      <c r="D52" s="429" t="s">
        <v>1470</v>
      </c>
      <c r="E52" s="429">
        <v>28855</v>
      </c>
      <c r="F52" s="429">
        <v>79</v>
      </c>
      <c r="G52" s="429">
        <v>2</v>
      </c>
      <c r="H52" s="429" t="s">
        <v>1470</v>
      </c>
      <c r="I52" s="429" t="s">
        <v>1470</v>
      </c>
      <c r="J52" s="429" t="s">
        <v>1470</v>
      </c>
      <c r="K52" s="429" t="s">
        <v>1470</v>
      </c>
      <c r="L52" s="429">
        <v>51801</v>
      </c>
      <c r="M52" s="429">
        <v>218</v>
      </c>
      <c r="N52" s="429">
        <v>1</v>
      </c>
      <c r="O52" s="429" t="s">
        <v>1470</v>
      </c>
      <c r="P52" s="429" t="s">
        <v>1470</v>
      </c>
      <c r="Q52" s="429" t="s">
        <v>1470</v>
      </c>
    </row>
    <row r="53" spans="1:17" ht="15" customHeight="1">
      <c r="A53" s="443" t="s">
        <v>1299</v>
      </c>
      <c r="B53" s="429">
        <v>19557</v>
      </c>
      <c r="C53" s="429">
        <v>763</v>
      </c>
      <c r="D53" s="429">
        <v>24</v>
      </c>
      <c r="E53" s="429">
        <v>16691</v>
      </c>
      <c r="F53" s="429">
        <v>999</v>
      </c>
      <c r="G53" s="429">
        <v>117</v>
      </c>
      <c r="H53" s="429">
        <v>2623</v>
      </c>
      <c r="I53" s="429">
        <v>2319</v>
      </c>
      <c r="J53" s="429">
        <v>199</v>
      </c>
      <c r="K53" s="429">
        <v>12</v>
      </c>
      <c r="L53" s="429">
        <v>23458</v>
      </c>
      <c r="M53" s="429">
        <v>4905</v>
      </c>
      <c r="N53" s="429">
        <v>112</v>
      </c>
      <c r="O53" s="429">
        <v>2848</v>
      </c>
      <c r="P53" s="429">
        <v>421</v>
      </c>
      <c r="Q53" s="429">
        <v>15</v>
      </c>
    </row>
    <row r="54" spans="1:17" ht="15" customHeight="1">
      <c r="A54" s="443" t="s">
        <v>2132</v>
      </c>
      <c r="B54" s="429">
        <v>21418</v>
      </c>
      <c r="C54" s="429">
        <v>2789</v>
      </c>
      <c r="D54" s="429">
        <v>154</v>
      </c>
      <c r="E54" s="429">
        <v>14903</v>
      </c>
      <c r="F54" s="429">
        <v>1511</v>
      </c>
      <c r="G54" s="429">
        <v>154</v>
      </c>
      <c r="H54" s="429">
        <v>12629</v>
      </c>
      <c r="I54" s="429">
        <v>10753</v>
      </c>
      <c r="J54" s="429">
        <v>1373</v>
      </c>
      <c r="K54" s="429">
        <v>42</v>
      </c>
      <c r="L54" s="429">
        <v>24077</v>
      </c>
      <c r="M54" s="429">
        <v>4138</v>
      </c>
      <c r="N54" s="429">
        <v>186</v>
      </c>
      <c r="O54" s="429">
        <v>13634</v>
      </c>
      <c r="P54" s="429">
        <v>2392</v>
      </c>
      <c r="Q54" s="429">
        <v>28</v>
      </c>
    </row>
    <row r="55" spans="1:17" ht="15" customHeight="1">
      <c r="A55" s="443" t="s">
        <v>2133</v>
      </c>
      <c r="B55" s="429">
        <v>23185</v>
      </c>
      <c r="C55" s="429">
        <v>5147</v>
      </c>
      <c r="D55" s="429">
        <v>263</v>
      </c>
      <c r="E55" s="429">
        <v>13269</v>
      </c>
      <c r="F55" s="429">
        <v>2017</v>
      </c>
      <c r="G55" s="429">
        <v>66</v>
      </c>
      <c r="H55" s="429">
        <v>15721</v>
      </c>
      <c r="I55" s="429">
        <v>13007</v>
      </c>
      <c r="J55" s="429">
        <v>2014</v>
      </c>
      <c r="K55" s="429">
        <v>50</v>
      </c>
      <c r="L55" s="429">
        <v>24379</v>
      </c>
      <c r="M55" s="429">
        <v>3226</v>
      </c>
      <c r="N55" s="429">
        <v>51</v>
      </c>
      <c r="O55" s="429">
        <v>16862</v>
      </c>
      <c r="P55" s="429">
        <v>3165</v>
      </c>
      <c r="Q55" s="429">
        <v>40</v>
      </c>
    </row>
    <row r="56" spans="1:17" ht="15" customHeight="1">
      <c r="A56" s="443" t="s">
        <v>2134</v>
      </c>
      <c r="B56" s="429">
        <v>24964</v>
      </c>
      <c r="C56" s="429">
        <v>7228</v>
      </c>
      <c r="D56" s="429">
        <v>543</v>
      </c>
      <c r="E56" s="429">
        <v>12927</v>
      </c>
      <c r="F56" s="429">
        <v>1984</v>
      </c>
      <c r="G56" s="429">
        <v>50</v>
      </c>
      <c r="H56" s="429">
        <v>15771</v>
      </c>
      <c r="I56" s="429">
        <v>12816</v>
      </c>
      <c r="J56" s="429">
        <v>1977</v>
      </c>
      <c r="K56" s="429">
        <v>45</v>
      </c>
      <c r="L56" s="429">
        <v>25958</v>
      </c>
      <c r="M56" s="429">
        <v>2978</v>
      </c>
      <c r="N56" s="429">
        <v>50</v>
      </c>
      <c r="O56" s="429">
        <v>16744</v>
      </c>
      <c r="P56" s="429">
        <v>2947</v>
      </c>
      <c r="Q56" s="429">
        <v>48</v>
      </c>
    </row>
    <row r="57" spans="1:17" ht="15" customHeight="1">
      <c r="A57" s="443" t="s">
        <v>2135</v>
      </c>
      <c r="B57" s="429">
        <v>27224</v>
      </c>
      <c r="C57" s="429">
        <v>8019</v>
      </c>
      <c r="D57" s="429">
        <v>839</v>
      </c>
      <c r="E57" s="429">
        <v>14151</v>
      </c>
      <c r="F57" s="429">
        <v>2062</v>
      </c>
      <c r="G57" s="429">
        <v>44</v>
      </c>
      <c r="H57" s="429">
        <v>17407</v>
      </c>
      <c r="I57" s="429">
        <v>14085</v>
      </c>
      <c r="J57" s="429">
        <v>2059</v>
      </c>
      <c r="K57" s="429">
        <v>43</v>
      </c>
      <c r="L57" s="429">
        <v>27945</v>
      </c>
      <c r="M57" s="429">
        <v>2799</v>
      </c>
      <c r="N57" s="429">
        <v>28</v>
      </c>
      <c r="O57" s="429">
        <v>18111</v>
      </c>
      <c r="P57" s="429">
        <v>2779</v>
      </c>
      <c r="Q57" s="429">
        <v>27</v>
      </c>
    </row>
    <row r="58" spans="1:17" ht="15" customHeight="1">
      <c r="A58" s="443" t="s">
        <v>2136</v>
      </c>
      <c r="B58" s="429">
        <v>24898</v>
      </c>
      <c r="C58" s="429">
        <v>6605</v>
      </c>
      <c r="D58" s="429">
        <v>982</v>
      </c>
      <c r="E58" s="429">
        <v>13612</v>
      </c>
      <c r="F58" s="429">
        <v>1870</v>
      </c>
      <c r="G58" s="429">
        <v>57</v>
      </c>
      <c r="H58" s="429">
        <v>16828</v>
      </c>
      <c r="I58" s="429">
        <v>13569</v>
      </c>
      <c r="J58" s="429">
        <v>1866</v>
      </c>
      <c r="K58" s="429">
        <v>57</v>
      </c>
      <c r="L58" s="429">
        <v>25494</v>
      </c>
      <c r="M58" s="429">
        <v>2493</v>
      </c>
      <c r="N58" s="429">
        <v>30</v>
      </c>
      <c r="O58" s="429">
        <v>17420</v>
      </c>
      <c r="P58" s="429">
        <v>2486</v>
      </c>
      <c r="Q58" s="429">
        <v>29</v>
      </c>
    </row>
    <row r="59" spans="1:17" ht="15" customHeight="1">
      <c r="A59" s="443" t="s">
        <v>2137</v>
      </c>
      <c r="B59" s="429">
        <v>24678</v>
      </c>
      <c r="C59" s="429">
        <v>5882</v>
      </c>
      <c r="D59" s="429">
        <v>1223</v>
      </c>
      <c r="E59" s="429">
        <v>14205</v>
      </c>
      <c r="F59" s="429">
        <v>1739</v>
      </c>
      <c r="G59" s="429">
        <v>46</v>
      </c>
      <c r="H59" s="429">
        <v>17539</v>
      </c>
      <c r="I59" s="429">
        <v>14176</v>
      </c>
      <c r="J59" s="429">
        <v>1739</v>
      </c>
      <c r="K59" s="429">
        <v>45</v>
      </c>
      <c r="L59" s="429">
        <v>25344</v>
      </c>
      <c r="M59" s="429">
        <v>2423</v>
      </c>
      <c r="N59" s="429">
        <v>28</v>
      </c>
      <c r="O59" s="429">
        <v>18202</v>
      </c>
      <c r="P59" s="429">
        <v>2421</v>
      </c>
      <c r="Q59" s="429">
        <v>26</v>
      </c>
    </row>
    <row r="60" spans="1:17" ht="15" customHeight="1">
      <c r="A60" s="443" t="s">
        <v>2138</v>
      </c>
      <c r="B60" s="429">
        <v>24279</v>
      </c>
      <c r="C60" s="429">
        <v>6405</v>
      </c>
      <c r="D60" s="429">
        <v>1485</v>
      </c>
      <c r="E60" s="429">
        <v>13472</v>
      </c>
      <c r="F60" s="429">
        <v>1512</v>
      </c>
      <c r="G60" s="429">
        <v>23</v>
      </c>
      <c r="H60" s="429">
        <v>16803</v>
      </c>
      <c r="I60" s="429">
        <v>13459</v>
      </c>
      <c r="J60" s="429">
        <v>1512</v>
      </c>
      <c r="K60" s="429">
        <v>22</v>
      </c>
      <c r="L60" s="429">
        <v>24995</v>
      </c>
      <c r="M60" s="429">
        <v>2216</v>
      </c>
      <c r="N60" s="429">
        <v>35</v>
      </c>
      <c r="O60" s="429">
        <v>17516</v>
      </c>
      <c r="P60" s="429">
        <v>2214</v>
      </c>
      <c r="Q60" s="429">
        <v>33</v>
      </c>
    </row>
    <row r="61" spans="1:17" ht="15" customHeight="1">
      <c r="A61" s="443" t="s">
        <v>2139</v>
      </c>
      <c r="B61" s="429">
        <v>25882</v>
      </c>
      <c r="C61" s="429">
        <v>8802</v>
      </c>
      <c r="D61" s="429">
        <v>1984</v>
      </c>
      <c r="E61" s="429">
        <v>12011</v>
      </c>
      <c r="F61" s="429">
        <v>1358</v>
      </c>
      <c r="G61" s="429">
        <v>29</v>
      </c>
      <c r="H61" s="429">
        <v>15724</v>
      </c>
      <c r="I61" s="429">
        <v>12007</v>
      </c>
      <c r="J61" s="429">
        <v>1358</v>
      </c>
      <c r="K61" s="429">
        <v>28</v>
      </c>
      <c r="L61" s="429">
        <v>26445</v>
      </c>
      <c r="M61" s="429">
        <v>1931</v>
      </c>
      <c r="N61" s="429">
        <v>19</v>
      </c>
      <c r="O61" s="429">
        <v>16286</v>
      </c>
      <c r="P61" s="429">
        <v>1929</v>
      </c>
      <c r="Q61" s="429">
        <v>19</v>
      </c>
    </row>
    <row r="62" spans="1:17" ht="15" customHeight="1">
      <c r="A62" s="443" t="s">
        <v>2140</v>
      </c>
      <c r="B62" s="429">
        <v>27497</v>
      </c>
      <c r="C62" s="429">
        <v>13069</v>
      </c>
      <c r="D62" s="429">
        <v>2364</v>
      </c>
      <c r="E62" s="429">
        <v>8831</v>
      </c>
      <c r="F62" s="429">
        <v>788</v>
      </c>
      <c r="G62" s="429">
        <v>22</v>
      </c>
      <c r="H62" s="429">
        <v>12367</v>
      </c>
      <c r="I62" s="429">
        <v>8825</v>
      </c>
      <c r="J62" s="429">
        <v>787</v>
      </c>
      <c r="K62" s="429">
        <v>22</v>
      </c>
      <c r="L62" s="429">
        <v>27849</v>
      </c>
      <c r="M62" s="429">
        <v>1151</v>
      </c>
      <c r="N62" s="429">
        <v>11</v>
      </c>
      <c r="O62" s="429">
        <v>12717</v>
      </c>
      <c r="P62" s="429">
        <v>1148</v>
      </c>
      <c r="Q62" s="429">
        <v>11</v>
      </c>
    </row>
    <row r="63" spans="1:17" ht="15" customHeight="1">
      <c r="A63" s="443" t="s">
        <v>2141</v>
      </c>
      <c r="B63" s="429">
        <v>21411</v>
      </c>
      <c r="C63" s="429">
        <v>13067</v>
      </c>
      <c r="D63" s="429">
        <v>1737</v>
      </c>
      <c r="E63" s="429">
        <v>3490</v>
      </c>
      <c r="F63" s="429">
        <v>191</v>
      </c>
      <c r="G63" s="429">
        <v>9</v>
      </c>
      <c r="H63" s="429">
        <v>5709</v>
      </c>
      <c r="I63" s="429">
        <v>3483</v>
      </c>
      <c r="J63" s="429">
        <v>191</v>
      </c>
      <c r="K63" s="429">
        <v>9</v>
      </c>
      <c r="L63" s="429">
        <v>21540</v>
      </c>
      <c r="M63" s="429">
        <v>322</v>
      </c>
      <c r="N63" s="429">
        <v>7</v>
      </c>
      <c r="O63" s="429">
        <v>5837</v>
      </c>
      <c r="P63" s="429">
        <v>321</v>
      </c>
      <c r="Q63" s="429">
        <v>7</v>
      </c>
    </row>
    <row r="64" spans="1:17" ht="15" customHeight="1">
      <c r="A64" s="443" t="s">
        <v>2142</v>
      </c>
      <c r="B64" s="429">
        <v>19559</v>
      </c>
      <c r="C64" s="429">
        <v>13365</v>
      </c>
      <c r="D64" s="429">
        <v>1399</v>
      </c>
      <c r="E64" s="429">
        <v>1462</v>
      </c>
      <c r="F64" s="429">
        <v>54</v>
      </c>
      <c r="G64" s="429">
        <v>5</v>
      </c>
      <c r="H64" s="429">
        <v>3153</v>
      </c>
      <c r="I64" s="429">
        <v>1455</v>
      </c>
      <c r="J64" s="429">
        <v>54</v>
      </c>
      <c r="K64" s="429">
        <v>5</v>
      </c>
      <c r="L64" s="429">
        <v>19588</v>
      </c>
      <c r="M64" s="429">
        <v>87</v>
      </c>
      <c r="N64" s="429">
        <v>1</v>
      </c>
      <c r="O64" s="429">
        <v>3182</v>
      </c>
      <c r="P64" s="429">
        <v>87</v>
      </c>
      <c r="Q64" s="429">
        <v>1</v>
      </c>
    </row>
    <row r="65" spans="1:22" ht="15" customHeight="1">
      <c r="A65" s="443" t="s">
        <v>2143</v>
      </c>
      <c r="B65" s="429">
        <v>18490</v>
      </c>
      <c r="C65" s="429">
        <v>13764</v>
      </c>
      <c r="D65" s="429">
        <v>960</v>
      </c>
      <c r="E65" s="429">
        <v>670</v>
      </c>
      <c r="F65" s="429">
        <v>23</v>
      </c>
      <c r="G65" s="429">
        <v>2</v>
      </c>
      <c r="H65" s="429">
        <v>1818</v>
      </c>
      <c r="I65" s="429">
        <v>658</v>
      </c>
      <c r="J65" s="429">
        <v>23</v>
      </c>
      <c r="K65" s="429">
        <v>2</v>
      </c>
      <c r="L65" s="429">
        <v>18486</v>
      </c>
      <c r="M65" s="429">
        <v>21</v>
      </c>
      <c r="N65" s="429" t="s">
        <v>1470</v>
      </c>
      <c r="O65" s="429">
        <v>1814</v>
      </c>
      <c r="P65" s="429">
        <v>21</v>
      </c>
      <c r="Q65" s="429" t="s">
        <v>1470</v>
      </c>
    </row>
    <row r="66" spans="1:22" ht="15" customHeight="1">
      <c r="A66" s="443" t="s">
        <v>2144</v>
      </c>
      <c r="B66" s="429">
        <v>14928</v>
      </c>
      <c r="C66" s="429">
        <v>11989</v>
      </c>
      <c r="D66" s="429">
        <v>461</v>
      </c>
      <c r="E66" s="429">
        <v>301</v>
      </c>
      <c r="F66" s="429">
        <v>8</v>
      </c>
      <c r="G66" s="429">
        <v>1</v>
      </c>
      <c r="H66" s="429">
        <v>870</v>
      </c>
      <c r="I66" s="429">
        <v>297</v>
      </c>
      <c r="J66" s="429">
        <v>8</v>
      </c>
      <c r="K66" s="429">
        <v>1</v>
      </c>
      <c r="L66" s="429">
        <v>14930</v>
      </c>
      <c r="M66" s="429">
        <v>10</v>
      </c>
      <c r="N66" s="429">
        <v>1</v>
      </c>
      <c r="O66" s="429">
        <v>872</v>
      </c>
      <c r="P66" s="429">
        <v>10</v>
      </c>
      <c r="Q66" s="429">
        <v>1</v>
      </c>
    </row>
    <row r="67" spans="1:22" ht="15" customHeight="1">
      <c r="A67" s="443" t="s">
        <v>1301</v>
      </c>
      <c r="B67" s="429">
        <v>16572</v>
      </c>
      <c r="C67" s="429">
        <v>14413</v>
      </c>
      <c r="D67" s="429">
        <v>205</v>
      </c>
      <c r="E67" s="429">
        <v>177</v>
      </c>
      <c r="F67" s="429">
        <v>3</v>
      </c>
      <c r="G67" s="429" t="s">
        <v>1470</v>
      </c>
      <c r="H67" s="429">
        <v>443</v>
      </c>
      <c r="I67" s="429">
        <v>171</v>
      </c>
      <c r="J67" s="429">
        <v>3</v>
      </c>
      <c r="K67" s="429" t="s">
        <v>1470</v>
      </c>
      <c r="L67" s="429">
        <v>16575</v>
      </c>
      <c r="M67" s="429">
        <v>4</v>
      </c>
      <c r="N67" s="429">
        <v>2</v>
      </c>
      <c r="O67" s="429">
        <v>446</v>
      </c>
      <c r="P67" s="429">
        <v>4</v>
      </c>
      <c r="Q67" s="429">
        <v>2</v>
      </c>
    </row>
    <row r="68" spans="1:22" ht="15" customHeight="1">
      <c r="A68" s="443" t="s">
        <v>2145</v>
      </c>
      <c r="B68" s="426"/>
      <c r="C68" s="566"/>
      <c r="D68" s="566"/>
      <c r="E68" s="566"/>
      <c r="F68" s="566"/>
      <c r="G68" s="566"/>
      <c r="H68" s="566"/>
      <c r="I68" s="566"/>
      <c r="J68" s="566"/>
      <c r="K68" s="566"/>
      <c r="L68" s="566"/>
      <c r="M68" s="566"/>
      <c r="N68" s="566"/>
      <c r="O68" s="566"/>
      <c r="P68" s="566"/>
      <c r="Q68" s="566"/>
    </row>
    <row r="69" spans="1:22" ht="15" customHeight="1">
      <c r="A69" s="443" t="s">
        <v>2146</v>
      </c>
      <c r="B69" s="429">
        <v>90960</v>
      </c>
      <c r="C69" s="429">
        <v>66598</v>
      </c>
      <c r="D69" s="429">
        <v>4762</v>
      </c>
      <c r="E69" s="429">
        <v>6100</v>
      </c>
      <c r="F69" s="429">
        <v>279</v>
      </c>
      <c r="G69" s="429">
        <v>17</v>
      </c>
      <c r="H69" s="429">
        <v>11993</v>
      </c>
      <c r="I69" s="429">
        <v>6064</v>
      </c>
      <c r="J69" s="429">
        <v>279</v>
      </c>
      <c r="K69" s="429">
        <v>17</v>
      </c>
      <c r="L69" s="429">
        <v>91119</v>
      </c>
      <c r="M69" s="429">
        <v>444</v>
      </c>
      <c r="N69" s="429">
        <v>11</v>
      </c>
      <c r="O69" s="429">
        <v>12151</v>
      </c>
      <c r="P69" s="429">
        <v>443</v>
      </c>
      <c r="Q69" s="429">
        <v>11</v>
      </c>
    </row>
    <row r="70" spans="1:22" ht="15" customHeight="1">
      <c r="A70" s="443" t="s">
        <v>2147</v>
      </c>
      <c r="B70" s="429">
        <v>40970</v>
      </c>
      <c r="C70" s="429">
        <v>26432</v>
      </c>
      <c r="D70" s="429">
        <v>3136</v>
      </c>
      <c r="E70" s="429">
        <v>4952</v>
      </c>
      <c r="F70" s="429">
        <v>245</v>
      </c>
      <c r="G70" s="429">
        <v>14</v>
      </c>
      <c r="H70" s="429">
        <v>8862</v>
      </c>
      <c r="I70" s="429">
        <v>4938</v>
      </c>
      <c r="J70" s="429">
        <v>245</v>
      </c>
      <c r="K70" s="429">
        <v>14</v>
      </c>
      <c r="L70" s="429">
        <v>41128</v>
      </c>
      <c r="M70" s="429">
        <v>409</v>
      </c>
      <c r="N70" s="429">
        <v>8</v>
      </c>
      <c r="O70" s="429">
        <v>9019</v>
      </c>
      <c r="P70" s="429">
        <v>408</v>
      </c>
      <c r="Q70" s="429">
        <v>8</v>
      </c>
    </row>
    <row r="71" spans="1:22" ht="15" customHeight="1">
      <c r="A71" s="443" t="s">
        <v>2148</v>
      </c>
      <c r="B71" s="429">
        <v>49990</v>
      </c>
      <c r="C71" s="429">
        <v>40166</v>
      </c>
      <c r="D71" s="429">
        <v>1626</v>
      </c>
      <c r="E71" s="429">
        <v>1148</v>
      </c>
      <c r="F71" s="429">
        <v>34</v>
      </c>
      <c r="G71" s="429">
        <v>3</v>
      </c>
      <c r="H71" s="429">
        <v>3131</v>
      </c>
      <c r="I71" s="429">
        <v>1126</v>
      </c>
      <c r="J71" s="429">
        <v>34</v>
      </c>
      <c r="K71" s="429">
        <v>3</v>
      </c>
      <c r="L71" s="429">
        <v>49991</v>
      </c>
      <c r="M71" s="429">
        <v>35</v>
      </c>
      <c r="N71" s="429">
        <v>3</v>
      </c>
      <c r="O71" s="429">
        <v>3132</v>
      </c>
      <c r="P71" s="429">
        <v>35</v>
      </c>
      <c r="Q71" s="429">
        <v>3</v>
      </c>
    </row>
    <row r="72" spans="1:22" ht="15" customHeight="1">
      <c r="A72" s="443" t="s">
        <v>2145</v>
      </c>
      <c r="B72" s="426"/>
      <c r="C72" s="566"/>
      <c r="D72" s="566"/>
      <c r="E72" s="566"/>
      <c r="F72" s="566"/>
      <c r="G72" s="566"/>
      <c r="H72" s="566"/>
      <c r="I72" s="566"/>
      <c r="J72" s="566"/>
      <c r="K72" s="566"/>
      <c r="L72" s="566"/>
      <c r="M72" s="566"/>
      <c r="N72" s="566"/>
      <c r="O72" s="566"/>
      <c r="P72" s="566"/>
      <c r="Q72" s="566"/>
    </row>
    <row r="73" spans="1:22" ht="15" customHeight="1">
      <c r="A73" s="443" t="s">
        <v>2149</v>
      </c>
      <c r="B73" s="429">
        <v>85410</v>
      </c>
      <c r="C73" s="429" t="s">
        <v>1470</v>
      </c>
      <c r="D73" s="429">
        <v>11286</v>
      </c>
      <c r="E73" s="429">
        <v>63936</v>
      </c>
      <c r="F73" s="429">
        <v>7876</v>
      </c>
      <c r="G73" s="429">
        <v>169</v>
      </c>
      <c r="H73" s="429">
        <v>85410</v>
      </c>
      <c r="I73" s="429">
        <v>63936</v>
      </c>
      <c r="J73" s="429">
        <v>7876</v>
      </c>
      <c r="K73" s="429">
        <v>169</v>
      </c>
      <c r="L73" s="429">
        <v>88575</v>
      </c>
      <c r="M73" s="429">
        <v>11088</v>
      </c>
      <c r="N73" s="429">
        <v>122</v>
      </c>
      <c r="O73" s="429">
        <v>88575</v>
      </c>
      <c r="P73" s="429">
        <v>11088</v>
      </c>
      <c r="Q73" s="429">
        <v>122</v>
      </c>
    </row>
    <row r="74" spans="1:22" ht="15" customHeight="1">
      <c r="A74" s="466" t="s">
        <v>2150</v>
      </c>
      <c r="B74" s="429">
        <v>51445</v>
      </c>
      <c r="C74" s="429" t="s">
        <v>1470</v>
      </c>
      <c r="D74" s="429">
        <v>5259</v>
      </c>
      <c r="E74" s="429">
        <v>39641</v>
      </c>
      <c r="F74" s="429">
        <v>5479</v>
      </c>
      <c r="G74" s="429">
        <v>96</v>
      </c>
      <c r="H74" s="429">
        <v>51445</v>
      </c>
      <c r="I74" s="429">
        <v>39641</v>
      </c>
      <c r="J74" s="429">
        <v>5479</v>
      </c>
      <c r="K74" s="429">
        <v>96</v>
      </c>
      <c r="L74" s="429">
        <v>53924</v>
      </c>
      <c r="M74" s="429">
        <v>7989</v>
      </c>
      <c r="N74" s="429">
        <v>65</v>
      </c>
      <c r="O74" s="429">
        <v>53924</v>
      </c>
      <c r="P74" s="429">
        <v>7989</v>
      </c>
      <c r="Q74" s="429">
        <v>65</v>
      </c>
    </row>
    <row r="75" spans="1:22">
      <c r="A75" s="443" t="s">
        <v>2151</v>
      </c>
      <c r="B75" s="429">
        <v>31236</v>
      </c>
      <c r="C75" s="429" t="s">
        <v>1470</v>
      </c>
      <c r="D75" s="429">
        <v>5906</v>
      </c>
      <c r="E75" s="429">
        <v>22344</v>
      </c>
      <c r="F75" s="429">
        <v>2074</v>
      </c>
      <c r="G75" s="429">
        <v>46</v>
      </c>
      <c r="H75" s="429">
        <v>31236</v>
      </c>
      <c r="I75" s="429">
        <v>22344</v>
      </c>
      <c r="J75" s="429">
        <v>2074</v>
      </c>
      <c r="K75" s="429">
        <v>46</v>
      </c>
      <c r="L75" s="429">
        <v>31836</v>
      </c>
      <c r="M75" s="429">
        <v>2686</v>
      </c>
      <c r="N75" s="429">
        <v>34</v>
      </c>
      <c r="O75" s="429">
        <v>31836</v>
      </c>
      <c r="P75" s="429">
        <v>2686</v>
      </c>
      <c r="Q75" s="429">
        <v>34</v>
      </c>
    </row>
    <row r="76" spans="1:22" ht="9.75" customHeight="1">
      <c r="A76" s="358"/>
      <c r="B76" s="450"/>
      <c r="C76" s="450"/>
      <c r="D76" s="450"/>
      <c r="E76" s="450"/>
      <c r="F76" s="450"/>
      <c r="G76" s="450"/>
      <c r="H76" s="450"/>
      <c r="I76" s="450"/>
      <c r="J76" s="450"/>
      <c r="K76" s="450"/>
      <c r="L76" s="450"/>
      <c r="M76" s="450"/>
      <c r="N76" s="450"/>
      <c r="O76" s="450"/>
      <c r="P76" s="450"/>
      <c r="Q76" s="450"/>
    </row>
    <row r="77" spans="1:22">
      <c r="A77" s="217" t="s">
        <v>2152</v>
      </c>
      <c r="B77" s="488"/>
      <c r="C77" s="488"/>
      <c r="D77" s="488"/>
      <c r="E77" s="429"/>
      <c r="F77" s="429"/>
      <c r="G77" s="429"/>
      <c r="H77" s="429"/>
      <c r="I77" s="429"/>
      <c r="J77" s="429"/>
      <c r="K77" s="429"/>
      <c r="L77" s="429"/>
      <c r="M77" s="429"/>
      <c r="N77" s="429"/>
      <c r="O77" s="429"/>
      <c r="P77" s="429"/>
      <c r="Q77" s="429"/>
      <c r="R77" s="568"/>
      <c r="S77" s="568"/>
      <c r="T77" s="569"/>
      <c r="U77" s="568"/>
      <c r="V77" s="568"/>
    </row>
    <row r="78" spans="1:22">
      <c r="B78" s="570"/>
      <c r="C78" s="570"/>
      <c r="D78" s="570"/>
      <c r="E78" s="570"/>
      <c r="F78" s="570"/>
      <c r="G78" s="570"/>
      <c r="H78" s="570"/>
      <c r="I78" s="570"/>
      <c r="J78" s="570"/>
      <c r="K78" s="570"/>
      <c r="L78" s="570"/>
      <c r="M78" s="570"/>
      <c r="N78" s="570"/>
      <c r="O78" s="570"/>
      <c r="P78" s="570"/>
      <c r="Q78" s="570"/>
      <c r="R78" s="568"/>
      <c r="S78" s="569"/>
      <c r="T78" s="569"/>
      <c r="U78" s="569"/>
      <c r="V78" s="569"/>
    </row>
    <row r="79" spans="1:22">
      <c r="B79" s="570"/>
      <c r="C79" s="570"/>
      <c r="D79" s="570"/>
      <c r="E79" s="570"/>
      <c r="F79" s="570"/>
      <c r="G79" s="570"/>
      <c r="H79" s="570"/>
      <c r="I79" s="570"/>
      <c r="J79" s="570"/>
      <c r="K79" s="570"/>
      <c r="L79" s="570"/>
      <c r="M79" s="570"/>
      <c r="N79" s="570"/>
      <c r="O79" s="570"/>
      <c r="P79" s="570"/>
      <c r="Q79" s="570"/>
      <c r="R79" s="568"/>
      <c r="S79" s="568"/>
      <c r="T79" s="569"/>
      <c r="U79" s="568"/>
      <c r="V79" s="568"/>
    </row>
    <row r="80" spans="1:22">
      <c r="B80" s="570"/>
      <c r="C80" s="570"/>
      <c r="D80" s="570"/>
      <c r="E80" s="570"/>
      <c r="F80" s="570"/>
      <c r="G80" s="570"/>
      <c r="H80" s="570"/>
      <c r="I80" s="570"/>
      <c r="J80" s="570"/>
      <c r="K80" s="570"/>
      <c r="L80" s="570"/>
      <c r="M80" s="570"/>
      <c r="N80" s="570"/>
      <c r="O80" s="570"/>
      <c r="P80" s="570"/>
      <c r="Q80" s="570"/>
      <c r="R80" s="568"/>
      <c r="S80" s="568"/>
      <c r="T80" s="569"/>
      <c r="U80" s="568"/>
      <c r="V80" s="568"/>
    </row>
    <row r="81" spans="2:22">
      <c r="B81" s="570"/>
      <c r="C81" s="570"/>
      <c r="D81" s="570"/>
      <c r="E81" s="570"/>
      <c r="F81" s="570"/>
      <c r="G81" s="570"/>
      <c r="H81" s="570"/>
      <c r="I81" s="570"/>
      <c r="J81" s="570"/>
      <c r="K81" s="570"/>
      <c r="L81" s="570"/>
      <c r="M81" s="570"/>
      <c r="N81" s="570"/>
      <c r="O81" s="570"/>
      <c r="P81" s="570"/>
      <c r="Q81" s="570"/>
      <c r="R81" s="568"/>
      <c r="S81" s="568"/>
      <c r="T81" s="569"/>
      <c r="U81" s="568"/>
      <c r="V81" s="568"/>
    </row>
    <row r="82" spans="2:22">
      <c r="B82" s="570"/>
      <c r="C82" s="570"/>
      <c r="D82" s="570"/>
      <c r="E82" s="570"/>
      <c r="F82" s="570"/>
      <c r="G82" s="570"/>
      <c r="H82" s="570"/>
      <c r="I82" s="570"/>
      <c r="J82" s="570"/>
      <c r="K82" s="570"/>
      <c r="L82" s="570"/>
      <c r="M82" s="570"/>
      <c r="N82" s="570"/>
      <c r="O82" s="570"/>
      <c r="P82" s="570"/>
      <c r="Q82" s="570"/>
      <c r="R82" s="568"/>
      <c r="S82" s="568"/>
      <c r="T82" s="569"/>
      <c r="U82" s="568"/>
      <c r="V82" s="568"/>
    </row>
    <row r="83" spans="2:22">
      <c r="B83" s="569"/>
      <c r="C83" s="569"/>
      <c r="D83" s="569"/>
      <c r="E83" s="569"/>
      <c r="F83" s="569"/>
      <c r="G83" s="569"/>
      <c r="H83" s="569"/>
      <c r="I83" s="569"/>
      <c r="J83" s="569"/>
      <c r="K83" s="569"/>
      <c r="L83" s="569"/>
      <c r="M83" s="569"/>
      <c r="N83" s="569"/>
      <c r="O83" s="569"/>
      <c r="P83" s="569"/>
      <c r="Q83" s="569"/>
      <c r="R83" s="568"/>
      <c r="S83" s="568"/>
      <c r="T83" s="569"/>
      <c r="U83" s="568"/>
      <c r="V83" s="568"/>
    </row>
    <row r="84" spans="2:22">
      <c r="B84" s="569"/>
      <c r="C84" s="569"/>
      <c r="D84" s="569"/>
      <c r="E84" s="569"/>
      <c r="F84" s="569"/>
      <c r="G84" s="569"/>
      <c r="H84" s="569"/>
      <c r="I84" s="569"/>
      <c r="J84" s="569"/>
      <c r="K84" s="569"/>
      <c r="L84" s="569"/>
      <c r="M84" s="569"/>
      <c r="N84" s="569"/>
      <c r="O84" s="569"/>
      <c r="P84" s="569"/>
      <c r="Q84" s="569"/>
      <c r="R84" s="568"/>
      <c r="S84" s="568"/>
      <c r="T84" s="569"/>
      <c r="U84" s="568"/>
      <c r="V84" s="568"/>
    </row>
    <row r="85" spans="2:22">
      <c r="B85" s="569"/>
      <c r="C85" s="569"/>
      <c r="D85" s="569"/>
      <c r="E85" s="569"/>
      <c r="F85" s="569"/>
      <c r="G85" s="569"/>
      <c r="H85" s="569"/>
      <c r="I85" s="569"/>
      <c r="J85" s="569"/>
      <c r="K85" s="569"/>
      <c r="L85" s="569"/>
      <c r="M85" s="569"/>
      <c r="N85" s="569"/>
      <c r="O85" s="569"/>
      <c r="P85" s="569"/>
      <c r="Q85" s="569"/>
      <c r="R85" s="568"/>
      <c r="S85" s="568"/>
      <c r="T85" s="569"/>
      <c r="U85" s="568"/>
      <c r="V85" s="568"/>
    </row>
    <row r="86" spans="2:22">
      <c r="B86" s="569"/>
      <c r="C86" s="569"/>
      <c r="D86" s="569"/>
      <c r="E86" s="569"/>
      <c r="F86" s="569"/>
      <c r="G86" s="569"/>
      <c r="H86" s="569"/>
      <c r="I86" s="569"/>
      <c r="J86" s="569"/>
      <c r="K86" s="569"/>
      <c r="L86" s="569"/>
      <c r="M86" s="569"/>
      <c r="N86" s="569"/>
      <c r="O86" s="569"/>
      <c r="P86" s="569"/>
      <c r="Q86" s="569"/>
      <c r="R86" s="568"/>
      <c r="S86" s="568"/>
      <c r="T86" s="569"/>
      <c r="U86" s="568"/>
      <c r="V86" s="568"/>
    </row>
    <row r="87" spans="2:22">
      <c r="B87" s="569"/>
      <c r="C87" s="569"/>
      <c r="D87" s="569"/>
      <c r="E87" s="569"/>
      <c r="F87" s="569"/>
      <c r="G87" s="569"/>
      <c r="H87" s="569"/>
      <c r="I87" s="569"/>
      <c r="J87" s="569"/>
      <c r="K87" s="569"/>
      <c r="L87" s="569"/>
      <c r="M87" s="569"/>
      <c r="N87" s="569"/>
      <c r="O87" s="569"/>
      <c r="P87" s="569"/>
      <c r="Q87" s="569"/>
      <c r="R87" s="568"/>
      <c r="S87" s="568"/>
      <c r="T87" s="569"/>
      <c r="U87" s="568"/>
      <c r="V87" s="568"/>
    </row>
    <row r="88" spans="2:22">
      <c r="B88" s="568"/>
      <c r="C88" s="568"/>
      <c r="D88" s="568"/>
      <c r="E88" s="568"/>
      <c r="F88" s="569"/>
      <c r="G88" s="568"/>
      <c r="H88" s="568"/>
      <c r="I88" s="568"/>
      <c r="J88" s="568"/>
      <c r="K88" s="568"/>
      <c r="L88" s="569"/>
      <c r="M88" s="568"/>
      <c r="N88" s="568"/>
      <c r="O88" s="568"/>
      <c r="P88" s="569"/>
      <c r="Q88" s="568"/>
      <c r="R88" s="568"/>
      <c r="S88" s="568"/>
      <c r="T88" s="569"/>
      <c r="U88" s="568"/>
      <c r="V88" s="568"/>
    </row>
    <row r="89" spans="2:22">
      <c r="B89" s="568"/>
      <c r="C89" s="568"/>
      <c r="D89" s="568"/>
      <c r="E89" s="568"/>
      <c r="F89" s="569"/>
      <c r="G89" s="568"/>
      <c r="H89" s="568"/>
      <c r="I89" s="568"/>
      <c r="J89" s="568"/>
      <c r="K89" s="568"/>
      <c r="L89" s="569"/>
      <c r="M89" s="568"/>
      <c r="N89" s="568"/>
      <c r="O89" s="568"/>
      <c r="P89" s="569"/>
      <c r="Q89" s="568"/>
      <c r="R89" s="568"/>
      <c r="S89" s="568"/>
      <c r="T89" s="569"/>
      <c r="U89" s="568"/>
      <c r="V89" s="568"/>
    </row>
    <row r="90" spans="2:22">
      <c r="B90" s="568"/>
      <c r="C90" s="568"/>
      <c r="D90" s="568"/>
      <c r="E90" s="568"/>
      <c r="F90" s="569"/>
      <c r="G90" s="568"/>
      <c r="H90" s="568"/>
      <c r="I90" s="568"/>
      <c r="J90" s="568"/>
      <c r="K90" s="568"/>
      <c r="L90" s="569"/>
      <c r="M90" s="568"/>
      <c r="N90" s="568"/>
      <c r="O90" s="568"/>
      <c r="P90" s="569"/>
      <c r="Q90" s="568"/>
      <c r="R90" s="568"/>
      <c r="S90" s="568"/>
      <c r="T90" s="569"/>
      <c r="U90" s="568"/>
      <c r="V90" s="568"/>
    </row>
    <row r="91" spans="2:22">
      <c r="B91" s="568"/>
      <c r="C91" s="568"/>
      <c r="D91" s="568"/>
      <c r="E91" s="568"/>
      <c r="F91" s="569"/>
      <c r="G91" s="568"/>
      <c r="H91" s="568"/>
      <c r="I91" s="568"/>
      <c r="J91" s="568"/>
      <c r="K91" s="568"/>
      <c r="L91" s="569"/>
      <c r="M91" s="568"/>
      <c r="N91" s="568"/>
      <c r="O91" s="568"/>
      <c r="P91" s="569"/>
      <c r="Q91" s="568"/>
      <c r="R91" s="568"/>
      <c r="S91" s="568"/>
      <c r="T91" s="569"/>
      <c r="U91" s="568"/>
      <c r="V91" s="568"/>
    </row>
    <row r="92" spans="2:22">
      <c r="B92" s="568"/>
      <c r="C92" s="568"/>
      <c r="D92" s="568"/>
      <c r="E92" s="568"/>
      <c r="F92" s="569"/>
      <c r="G92" s="568"/>
      <c r="H92" s="568"/>
      <c r="I92" s="568"/>
      <c r="J92" s="568"/>
      <c r="K92" s="568"/>
      <c r="L92" s="569"/>
      <c r="M92" s="568"/>
      <c r="N92" s="568"/>
      <c r="O92" s="568"/>
      <c r="P92" s="569"/>
      <c r="Q92" s="568"/>
      <c r="R92" s="568"/>
      <c r="S92" s="568"/>
      <c r="T92" s="569"/>
      <c r="U92" s="568"/>
      <c r="V92" s="568"/>
    </row>
    <row r="93" spans="2:22">
      <c r="B93" s="568"/>
      <c r="C93" s="568"/>
      <c r="D93" s="568"/>
      <c r="E93" s="568"/>
      <c r="F93" s="569"/>
      <c r="G93" s="568"/>
      <c r="H93" s="569"/>
      <c r="I93" s="568"/>
      <c r="J93" s="568"/>
      <c r="K93" s="568"/>
      <c r="L93" s="569"/>
      <c r="M93" s="568"/>
      <c r="N93" s="569"/>
      <c r="O93" s="568"/>
      <c r="P93" s="569"/>
      <c r="Q93" s="568"/>
      <c r="R93" s="569"/>
      <c r="S93" s="568"/>
      <c r="T93" s="569"/>
      <c r="U93" s="568"/>
      <c r="V93" s="569"/>
    </row>
    <row r="94" spans="2:22">
      <c r="B94" s="568"/>
      <c r="C94" s="568"/>
      <c r="D94" s="568"/>
      <c r="E94" s="568"/>
      <c r="F94" s="568"/>
      <c r="G94" s="568"/>
      <c r="H94" s="568"/>
      <c r="I94" s="568"/>
      <c r="J94" s="568"/>
      <c r="K94" s="568"/>
      <c r="L94" s="568"/>
      <c r="M94" s="568"/>
      <c r="N94" s="568"/>
      <c r="O94" s="568"/>
      <c r="P94" s="568"/>
      <c r="Q94" s="568"/>
      <c r="R94" s="568"/>
      <c r="S94" s="568"/>
      <c r="T94" s="568"/>
      <c r="U94" s="568"/>
      <c r="V94" s="568"/>
    </row>
    <row r="95" spans="2:22">
      <c r="B95" s="568"/>
      <c r="C95" s="568"/>
      <c r="D95" s="568"/>
      <c r="E95" s="568"/>
      <c r="F95" s="569"/>
      <c r="G95" s="568"/>
      <c r="H95" s="568"/>
      <c r="I95" s="568"/>
      <c r="J95" s="568"/>
      <c r="K95" s="568"/>
      <c r="L95" s="569"/>
      <c r="M95" s="568"/>
      <c r="N95" s="568"/>
      <c r="O95" s="568"/>
      <c r="P95" s="569"/>
      <c r="Q95" s="568"/>
      <c r="R95" s="568"/>
      <c r="S95" s="568"/>
      <c r="T95" s="569"/>
      <c r="U95" s="568"/>
      <c r="V95" s="568"/>
    </row>
    <row r="96" spans="2:22">
      <c r="B96" s="568"/>
      <c r="C96" s="568"/>
      <c r="D96" s="568"/>
      <c r="E96" s="568"/>
      <c r="F96" s="569"/>
      <c r="G96" s="568"/>
      <c r="H96" s="568"/>
      <c r="I96" s="568"/>
      <c r="J96" s="568"/>
      <c r="K96" s="568"/>
      <c r="L96" s="569"/>
      <c r="M96" s="568"/>
      <c r="N96" s="568"/>
      <c r="O96" s="568"/>
      <c r="P96" s="569"/>
      <c r="Q96" s="568"/>
      <c r="R96" s="568"/>
      <c r="S96" s="568"/>
      <c r="T96" s="569"/>
      <c r="U96" s="568"/>
      <c r="V96" s="568"/>
    </row>
    <row r="97" spans="2:22">
      <c r="B97" s="568"/>
      <c r="C97" s="568"/>
      <c r="D97" s="568"/>
      <c r="E97" s="568"/>
      <c r="F97" s="569"/>
      <c r="G97" s="568"/>
      <c r="H97" s="568"/>
      <c r="I97" s="568"/>
      <c r="J97" s="568"/>
      <c r="K97" s="568"/>
      <c r="L97" s="569"/>
      <c r="M97" s="568"/>
      <c r="N97" s="568"/>
      <c r="O97" s="568"/>
      <c r="P97" s="569"/>
      <c r="Q97" s="568"/>
      <c r="R97" s="568"/>
      <c r="S97" s="568"/>
      <c r="T97" s="569"/>
      <c r="U97" s="568"/>
      <c r="V97" s="568"/>
    </row>
    <row r="98" spans="2:22">
      <c r="B98" s="568"/>
      <c r="C98" s="568"/>
      <c r="D98" s="568"/>
      <c r="E98" s="568"/>
      <c r="F98" s="569"/>
      <c r="G98" s="568"/>
      <c r="H98" s="568"/>
      <c r="I98" s="568"/>
      <c r="J98" s="568"/>
      <c r="K98" s="568"/>
      <c r="L98" s="569"/>
      <c r="M98" s="568"/>
      <c r="N98" s="568"/>
      <c r="O98" s="568"/>
      <c r="P98" s="569"/>
      <c r="Q98" s="568"/>
      <c r="R98" s="568"/>
      <c r="S98" s="568"/>
      <c r="T98" s="569"/>
      <c r="U98" s="568"/>
      <c r="V98" s="568"/>
    </row>
    <row r="99" spans="2:22">
      <c r="B99" s="568"/>
      <c r="C99" s="568"/>
      <c r="D99" s="569"/>
      <c r="E99" s="568"/>
      <c r="F99" s="569"/>
      <c r="G99" s="568"/>
      <c r="H99" s="568"/>
      <c r="I99" s="569"/>
      <c r="J99" s="569"/>
      <c r="K99" s="569"/>
      <c r="L99" s="569"/>
      <c r="M99" s="569"/>
      <c r="N99" s="569"/>
      <c r="O99" s="568"/>
      <c r="P99" s="569"/>
      <c r="Q99" s="568"/>
      <c r="R99" s="568"/>
      <c r="S99" s="569"/>
      <c r="T99" s="569"/>
      <c r="U99" s="569"/>
      <c r="V99" s="569"/>
    </row>
    <row r="100" spans="2:22">
      <c r="B100" s="568"/>
      <c r="C100" s="568"/>
      <c r="D100" s="568"/>
      <c r="E100" s="568"/>
      <c r="F100" s="569"/>
      <c r="G100" s="568"/>
      <c r="H100" s="568"/>
      <c r="I100" s="568"/>
      <c r="J100" s="568"/>
      <c r="K100" s="568"/>
      <c r="L100" s="569"/>
      <c r="M100" s="568"/>
      <c r="N100" s="568"/>
      <c r="O100" s="568"/>
      <c r="P100" s="569"/>
      <c r="Q100" s="568"/>
      <c r="R100" s="568"/>
      <c r="S100" s="568"/>
      <c r="T100" s="569"/>
      <c r="U100" s="568"/>
      <c r="V100" s="568"/>
    </row>
    <row r="101" spans="2:22">
      <c r="B101" s="568"/>
      <c r="C101" s="568"/>
      <c r="D101" s="568"/>
      <c r="E101" s="568"/>
      <c r="F101" s="569"/>
      <c r="G101" s="568"/>
      <c r="H101" s="568"/>
      <c r="I101" s="568"/>
      <c r="J101" s="568"/>
      <c r="K101" s="568"/>
      <c r="L101" s="569"/>
      <c r="M101" s="568"/>
      <c r="N101" s="568"/>
      <c r="O101" s="568"/>
      <c r="P101" s="569"/>
      <c r="Q101" s="568"/>
      <c r="R101" s="568"/>
      <c r="S101" s="568"/>
      <c r="T101" s="569"/>
      <c r="U101" s="568"/>
      <c r="V101" s="568"/>
    </row>
    <row r="102" spans="2:22">
      <c r="B102" s="568"/>
      <c r="C102" s="568"/>
      <c r="D102" s="568"/>
      <c r="E102" s="568"/>
      <c r="F102" s="569"/>
      <c r="G102" s="568"/>
      <c r="H102" s="568"/>
      <c r="I102" s="568"/>
      <c r="J102" s="568"/>
      <c r="K102" s="568"/>
      <c r="L102" s="569"/>
      <c r="M102" s="568"/>
      <c r="N102" s="568"/>
      <c r="O102" s="568"/>
      <c r="P102" s="569"/>
      <c r="Q102" s="568"/>
      <c r="R102" s="568"/>
      <c r="S102" s="568"/>
      <c r="T102" s="569"/>
      <c r="U102" s="568"/>
      <c r="V102" s="568"/>
    </row>
    <row r="103" spans="2:22">
      <c r="B103" s="568"/>
      <c r="C103" s="568"/>
      <c r="D103" s="568"/>
      <c r="E103" s="568"/>
      <c r="F103" s="569"/>
      <c r="G103" s="568"/>
      <c r="H103" s="568"/>
      <c r="I103" s="568"/>
      <c r="J103" s="568"/>
      <c r="K103" s="568"/>
      <c r="L103" s="569"/>
      <c r="M103" s="568"/>
      <c r="N103" s="568"/>
      <c r="O103" s="568"/>
      <c r="P103" s="569"/>
      <c r="Q103" s="568"/>
      <c r="R103" s="568"/>
      <c r="S103" s="568"/>
      <c r="T103" s="569"/>
      <c r="U103" s="568"/>
      <c r="V103" s="568"/>
    </row>
    <row r="104" spans="2:22">
      <c r="B104" s="568"/>
      <c r="C104" s="568"/>
      <c r="D104" s="568"/>
      <c r="E104" s="568"/>
      <c r="F104" s="569"/>
      <c r="G104" s="568"/>
      <c r="H104" s="568"/>
      <c r="I104" s="568"/>
      <c r="J104" s="568"/>
      <c r="K104" s="568"/>
      <c r="L104" s="569"/>
      <c r="M104" s="568"/>
      <c r="N104" s="568"/>
      <c r="O104" s="568"/>
      <c r="P104" s="569"/>
      <c r="Q104" s="568"/>
      <c r="R104" s="568"/>
      <c r="S104" s="568"/>
      <c r="T104" s="569"/>
      <c r="U104" s="568"/>
      <c r="V104" s="568"/>
    </row>
    <row r="105" spans="2:22">
      <c r="B105" s="568"/>
      <c r="C105" s="568"/>
      <c r="D105" s="568"/>
      <c r="E105" s="568"/>
      <c r="F105" s="569"/>
      <c r="G105" s="568"/>
      <c r="H105" s="568"/>
      <c r="I105" s="568"/>
      <c r="J105" s="568"/>
      <c r="K105" s="568"/>
      <c r="L105" s="569"/>
      <c r="M105" s="568"/>
      <c r="N105" s="568"/>
      <c r="O105" s="568"/>
      <c r="P105" s="569"/>
      <c r="Q105" s="568"/>
      <c r="R105" s="568"/>
      <c r="S105" s="568"/>
      <c r="T105" s="569"/>
      <c r="U105" s="568"/>
      <c r="V105" s="568"/>
    </row>
    <row r="106" spans="2:22">
      <c r="B106" s="568"/>
      <c r="C106" s="568"/>
      <c r="D106" s="568"/>
      <c r="E106" s="568"/>
      <c r="F106" s="569"/>
      <c r="G106" s="568"/>
      <c r="H106" s="568"/>
      <c r="I106" s="568"/>
      <c r="J106" s="568"/>
      <c r="K106" s="568"/>
      <c r="L106" s="569"/>
      <c r="M106" s="568"/>
      <c r="N106" s="568"/>
      <c r="O106" s="568"/>
      <c r="P106" s="569"/>
      <c r="Q106" s="568"/>
      <c r="R106" s="568"/>
      <c r="S106" s="568"/>
      <c r="T106" s="569"/>
      <c r="U106" s="568"/>
      <c r="V106" s="568"/>
    </row>
    <row r="107" spans="2:22">
      <c r="B107" s="568"/>
      <c r="C107" s="568"/>
      <c r="D107" s="568"/>
      <c r="E107" s="568"/>
      <c r="F107" s="569"/>
      <c r="G107" s="568"/>
      <c r="H107" s="568"/>
      <c r="I107" s="568"/>
      <c r="J107" s="568"/>
      <c r="K107" s="568"/>
      <c r="L107" s="569"/>
      <c r="M107" s="568"/>
      <c r="N107" s="568"/>
      <c r="O107" s="568"/>
      <c r="P107" s="569"/>
      <c r="Q107" s="568"/>
      <c r="R107" s="568"/>
      <c r="S107" s="568"/>
      <c r="T107" s="569"/>
      <c r="U107" s="568"/>
      <c r="V107" s="568"/>
    </row>
    <row r="108" spans="2:22">
      <c r="B108" s="568"/>
      <c r="C108" s="568"/>
      <c r="D108" s="568"/>
      <c r="E108" s="568"/>
      <c r="F108" s="569"/>
      <c r="G108" s="568"/>
      <c r="H108" s="568"/>
      <c r="I108" s="568"/>
      <c r="J108" s="568"/>
      <c r="K108" s="568"/>
      <c r="L108" s="569"/>
      <c r="M108" s="568"/>
      <c r="N108" s="568"/>
      <c r="O108" s="568"/>
      <c r="P108" s="569"/>
      <c r="Q108" s="568"/>
      <c r="R108" s="568"/>
      <c r="S108" s="568"/>
      <c r="T108" s="569"/>
      <c r="U108" s="568"/>
      <c r="V108" s="568"/>
    </row>
    <row r="109" spans="2:22">
      <c r="B109" s="568"/>
      <c r="C109" s="568"/>
      <c r="D109" s="568"/>
      <c r="E109" s="568"/>
      <c r="F109" s="569"/>
      <c r="G109" s="568"/>
      <c r="H109" s="568"/>
      <c r="I109" s="568"/>
      <c r="J109" s="568"/>
      <c r="K109" s="568"/>
      <c r="L109" s="569"/>
      <c r="M109" s="568"/>
      <c r="N109" s="568"/>
      <c r="O109" s="568"/>
      <c r="P109" s="569"/>
      <c r="Q109" s="568"/>
      <c r="R109" s="568"/>
      <c r="S109" s="568"/>
      <c r="T109" s="569"/>
      <c r="U109" s="568"/>
      <c r="V109" s="568"/>
    </row>
    <row r="110" spans="2:22">
      <c r="B110" s="568"/>
      <c r="C110" s="568"/>
      <c r="D110" s="568"/>
      <c r="E110" s="568"/>
      <c r="F110" s="569"/>
      <c r="G110" s="568"/>
      <c r="H110" s="568"/>
      <c r="I110" s="568"/>
      <c r="J110" s="568"/>
      <c r="K110" s="568"/>
      <c r="L110" s="569"/>
      <c r="M110" s="568"/>
      <c r="N110" s="568"/>
      <c r="O110" s="568"/>
      <c r="P110" s="569"/>
      <c r="Q110" s="568"/>
      <c r="R110" s="568"/>
      <c r="S110" s="568"/>
      <c r="T110" s="569"/>
      <c r="U110" s="568"/>
      <c r="V110" s="568"/>
    </row>
    <row r="111" spans="2:22">
      <c r="B111" s="568"/>
      <c r="C111" s="568"/>
      <c r="D111" s="568"/>
      <c r="E111" s="568"/>
      <c r="F111" s="569"/>
      <c r="G111" s="568"/>
      <c r="H111" s="568"/>
      <c r="I111" s="568"/>
      <c r="J111" s="568"/>
      <c r="K111" s="568"/>
      <c r="L111" s="569"/>
      <c r="M111" s="568"/>
      <c r="N111" s="568"/>
      <c r="O111" s="568"/>
      <c r="P111" s="569"/>
      <c r="Q111" s="568"/>
      <c r="R111" s="568"/>
      <c r="S111" s="568"/>
      <c r="T111" s="569"/>
      <c r="U111" s="568"/>
      <c r="V111" s="568"/>
    </row>
    <row r="112" spans="2:22">
      <c r="B112" s="568"/>
      <c r="C112" s="568"/>
      <c r="D112" s="568"/>
      <c r="E112" s="568"/>
      <c r="F112" s="569"/>
      <c r="G112" s="568"/>
      <c r="H112" s="568"/>
      <c r="I112" s="568"/>
      <c r="J112" s="568"/>
      <c r="K112" s="568"/>
      <c r="L112" s="569"/>
      <c r="M112" s="568"/>
      <c r="N112" s="568"/>
      <c r="O112" s="568"/>
      <c r="P112" s="569"/>
      <c r="Q112" s="568"/>
      <c r="R112" s="568"/>
      <c r="S112" s="568"/>
      <c r="T112" s="569"/>
      <c r="U112" s="568"/>
      <c r="V112" s="568"/>
    </row>
    <row r="113" spans="2:22">
      <c r="B113" s="568"/>
      <c r="C113" s="568"/>
      <c r="D113" s="568"/>
      <c r="E113" s="568"/>
      <c r="F113" s="569"/>
      <c r="G113" s="568"/>
      <c r="H113" s="568"/>
      <c r="I113" s="568"/>
      <c r="J113" s="568"/>
      <c r="K113" s="568"/>
      <c r="L113" s="569"/>
      <c r="M113" s="568"/>
      <c r="N113" s="568"/>
      <c r="O113" s="568"/>
      <c r="P113" s="569"/>
      <c r="Q113" s="568"/>
      <c r="R113" s="568"/>
      <c r="S113" s="568"/>
      <c r="T113" s="569"/>
      <c r="U113" s="568"/>
      <c r="V113" s="568"/>
    </row>
    <row r="114" spans="2:22">
      <c r="B114" s="568"/>
      <c r="C114" s="568"/>
      <c r="D114" s="568"/>
      <c r="E114" s="568"/>
      <c r="F114" s="569"/>
      <c r="G114" s="568"/>
      <c r="H114" s="569"/>
      <c r="I114" s="568"/>
      <c r="J114" s="568"/>
      <c r="K114" s="568"/>
      <c r="L114" s="569"/>
      <c r="M114" s="568"/>
      <c r="N114" s="569"/>
      <c r="O114" s="568"/>
      <c r="P114" s="569"/>
      <c r="Q114" s="568"/>
      <c r="R114" s="569"/>
      <c r="S114" s="568"/>
      <c r="T114" s="569"/>
      <c r="U114" s="568"/>
      <c r="V114" s="569"/>
    </row>
    <row r="115" spans="2:22">
      <c r="B115" s="568"/>
      <c r="C115" s="568"/>
      <c r="D115" s="568"/>
      <c r="E115" s="568"/>
      <c r="F115" s="568"/>
      <c r="G115" s="568"/>
      <c r="H115" s="568"/>
      <c r="I115" s="568"/>
      <c r="J115" s="568"/>
      <c r="K115" s="568"/>
      <c r="L115" s="568"/>
      <c r="M115" s="568"/>
      <c r="N115" s="568"/>
      <c r="O115" s="568"/>
      <c r="P115" s="568"/>
      <c r="Q115" s="568"/>
      <c r="R115" s="568"/>
      <c r="S115" s="568"/>
      <c r="T115" s="568"/>
      <c r="U115" s="568"/>
      <c r="V115" s="568"/>
    </row>
    <row r="116" spans="2:22">
      <c r="B116" s="568"/>
      <c r="C116" s="568"/>
      <c r="D116" s="568"/>
      <c r="E116" s="568"/>
      <c r="F116" s="569"/>
      <c r="G116" s="568"/>
      <c r="H116" s="568"/>
      <c r="I116" s="568"/>
      <c r="J116" s="568"/>
      <c r="K116" s="568"/>
      <c r="L116" s="569"/>
      <c r="M116" s="568"/>
      <c r="N116" s="568"/>
      <c r="O116" s="568"/>
      <c r="P116" s="569"/>
      <c r="Q116" s="568"/>
      <c r="R116" s="568"/>
      <c r="S116" s="568"/>
      <c r="T116" s="569"/>
      <c r="U116" s="568"/>
      <c r="V116" s="568"/>
    </row>
    <row r="117" spans="2:22">
      <c r="B117" s="568"/>
      <c r="C117" s="568"/>
      <c r="D117" s="568"/>
      <c r="E117" s="568"/>
      <c r="F117" s="569"/>
      <c r="G117" s="568"/>
      <c r="H117" s="568"/>
      <c r="I117" s="568"/>
      <c r="J117" s="568"/>
      <c r="K117" s="568"/>
      <c r="L117" s="569"/>
      <c r="M117" s="568"/>
      <c r="N117" s="568"/>
      <c r="O117" s="568"/>
      <c r="P117" s="569"/>
      <c r="Q117" s="568"/>
      <c r="R117" s="568"/>
      <c r="S117" s="568"/>
      <c r="T117" s="569"/>
      <c r="U117" s="568"/>
      <c r="V117" s="568"/>
    </row>
    <row r="118" spans="2:22">
      <c r="B118" s="568"/>
      <c r="C118" s="568"/>
      <c r="D118" s="568"/>
      <c r="E118" s="568"/>
      <c r="F118" s="569"/>
      <c r="G118" s="568"/>
      <c r="H118" s="568"/>
      <c r="I118" s="568"/>
      <c r="J118" s="568"/>
      <c r="K118" s="568"/>
      <c r="L118" s="569"/>
      <c r="M118" s="568"/>
      <c r="N118" s="568"/>
      <c r="O118" s="568"/>
      <c r="P118" s="569"/>
      <c r="Q118" s="568"/>
      <c r="R118" s="568"/>
      <c r="S118" s="568"/>
      <c r="T118" s="569"/>
      <c r="U118" s="568"/>
      <c r="V118" s="568"/>
    </row>
    <row r="119" spans="2:22">
      <c r="B119" s="568"/>
      <c r="C119" s="568"/>
      <c r="D119" s="568"/>
      <c r="E119" s="568"/>
      <c r="F119" s="569"/>
      <c r="G119" s="568"/>
      <c r="H119" s="568"/>
      <c r="I119" s="568"/>
      <c r="J119" s="568"/>
      <c r="K119" s="568"/>
      <c r="L119" s="569"/>
      <c r="M119" s="568"/>
      <c r="N119" s="568"/>
      <c r="O119" s="568"/>
      <c r="P119" s="569"/>
      <c r="Q119" s="568"/>
      <c r="R119" s="568"/>
      <c r="S119" s="568"/>
      <c r="T119" s="569"/>
      <c r="U119" s="568"/>
      <c r="V119" s="568"/>
    </row>
    <row r="120" spans="2:22">
      <c r="B120" s="568"/>
      <c r="C120" s="568"/>
      <c r="D120" s="569"/>
      <c r="E120" s="568"/>
      <c r="F120" s="569"/>
      <c r="G120" s="568"/>
      <c r="H120" s="568"/>
      <c r="I120" s="569"/>
      <c r="J120" s="569"/>
      <c r="K120" s="569"/>
      <c r="L120" s="569"/>
      <c r="M120" s="569"/>
      <c r="N120" s="569"/>
      <c r="O120" s="568"/>
      <c r="P120" s="569"/>
      <c r="Q120" s="568"/>
      <c r="R120" s="568"/>
      <c r="S120" s="569"/>
      <c r="T120" s="569"/>
      <c r="U120" s="569"/>
      <c r="V120" s="569"/>
    </row>
    <row r="121" spans="2:22">
      <c r="B121" s="568"/>
      <c r="C121" s="568"/>
      <c r="D121" s="568"/>
      <c r="E121" s="568"/>
      <c r="F121" s="569"/>
      <c r="G121" s="568"/>
      <c r="H121" s="568"/>
      <c r="I121" s="568"/>
      <c r="J121" s="568"/>
      <c r="K121" s="568"/>
      <c r="L121" s="569"/>
      <c r="M121" s="568"/>
      <c r="N121" s="568"/>
      <c r="O121" s="568"/>
      <c r="P121" s="569"/>
      <c r="Q121" s="568"/>
      <c r="R121" s="568"/>
      <c r="S121" s="568"/>
      <c r="T121" s="569"/>
      <c r="U121" s="568"/>
      <c r="V121" s="568"/>
    </row>
    <row r="122" spans="2:22">
      <c r="B122" s="568"/>
      <c r="C122" s="568"/>
      <c r="D122" s="568"/>
      <c r="E122" s="568"/>
      <c r="F122" s="569"/>
      <c r="G122" s="568"/>
      <c r="H122" s="568"/>
      <c r="I122" s="568"/>
      <c r="J122" s="568"/>
      <c r="K122" s="568"/>
      <c r="L122" s="569"/>
      <c r="M122" s="568"/>
      <c r="N122" s="568"/>
      <c r="O122" s="568"/>
      <c r="P122" s="569"/>
      <c r="Q122" s="568"/>
      <c r="R122" s="568"/>
      <c r="S122" s="568"/>
      <c r="T122" s="569"/>
      <c r="U122" s="568"/>
      <c r="V122" s="568"/>
    </row>
    <row r="123" spans="2:22">
      <c r="B123" s="568"/>
      <c r="C123" s="568"/>
      <c r="D123" s="568"/>
      <c r="E123" s="568"/>
      <c r="F123" s="569"/>
      <c r="G123" s="568"/>
      <c r="H123" s="568"/>
      <c r="I123" s="568"/>
      <c r="J123" s="568"/>
      <c r="K123" s="568"/>
      <c r="L123" s="569"/>
      <c r="M123" s="568"/>
      <c r="N123" s="568"/>
      <c r="O123" s="568"/>
      <c r="P123" s="569"/>
      <c r="Q123" s="568"/>
      <c r="R123" s="568"/>
      <c r="S123" s="568"/>
      <c r="T123" s="569"/>
      <c r="U123" s="568"/>
      <c r="V123" s="568"/>
    </row>
    <row r="124" spans="2:22">
      <c r="B124" s="568"/>
      <c r="C124" s="568"/>
      <c r="D124" s="568"/>
      <c r="E124" s="568"/>
      <c r="F124" s="569"/>
      <c r="G124" s="568"/>
      <c r="H124" s="568"/>
      <c r="I124" s="568"/>
      <c r="J124" s="568"/>
      <c r="K124" s="568"/>
      <c r="L124" s="569"/>
      <c r="M124" s="568"/>
      <c r="N124" s="568"/>
      <c r="O124" s="568"/>
      <c r="P124" s="569"/>
      <c r="Q124" s="568"/>
      <c r="R124" s="568"/>
      <c r="S124" s="568"/>
      <c r="T124" s="569"/>
      <c r="U124" s="568"/>
      <c r="V124" s="568"/>
    </row>
    <row r="125" spans="2:22">
      <c r="B125" s="568"/>
      <c r="C125" s="568"/>
      <c r="D125" s="568"/>
      <c r="E125" s="568"/>
      <c r="F125" s="569"/>
      <c r="G125" s="568"/>
      <c r="H125" s="568"/>
      <c r="I125" s="568"/>
      <c r="J125" s="568"/>
      <c r="K125" s="568"/>
      <c r="L125" s="569"/>
      <c r="M125" s="568"/>
      <c r="N125" s="568"/>
      <c r="O125" s="568"/>
      <c r="P125" s="569"/>
      <c r="Q125" s="568"/>
      <c r="R125" s="568"/>
      <c r="S125" s="568"/>
      <c r="T125" s="569"/>
      <c r="U125" s="568"/>
      <c r="V125" s="568"/>
    </row>
    <row r="126" spans="2:22">
      <c r="B126" s="568"/>
      <c r="C126" s="568"/>
      <c r="D126" s="568"/>
      <c r="E126" s="568"/>
      <c r="F126" s="569"/>
      <c r="G126" s="568"/>
      <c r="H126" s="568"/>
      <c r="I126" s="568"/>
      <c r="J126" s="568"/>
      <c r="K126" s="568"/>
      <c r="L126" s="569"/>
      <c r="M126" s="568"/>
      <c r="N126" s="568"/>
      <c r="O126" s="568"/>
      <c r="P126" s="569"/>
      <c r="Q126" s="568"/>
      <c r="R126" s="568"/>
      <c r="S126" s="568"/>
      <c r="T126" s="569"/>
      <c r="U126" s="568"/>
      <c r="V126" s="568"/>
    </row>
    <row r="127" spans="2:22">
      <c r="B127" s="568"/>
      <c r="C127" s="568"/>
      <c r="D127" s="568"/>
      <c r="E127" s="568"/>
      <c r="F127" s="569"/>
      <c r="G127" s="568"/>
      <c r="H127" s="568"/>
      <c r="I127" s="568"/>
      <c r="J127" s="568"/>
      <c r="K127" s="568"/>
      <c r="L127" s="569"/>
      <c r="M127" s="568"/>
      <c r="N127" s="568"/>
      <c r="O127" s="568"/>
      <c r="P127" s="569"/>
      <c r="Q127" s="568"/>
      <c r="R127" s="568"/>
      <c r="S127" s="568"/>
      <c r="T127" s="569"/>
      <c r="U127" s="568"/>
      <c r="V127" s="568"/>
    </row>
    <row r="128" spans="2:22">
      <c r="B128" s="568"/>
      <c r="C128" s="568"/>
      <c r="D128" s="568"/>
      <c r="E128" s="568"/>
      <c r="F128" s="569"/>
      <c r="G128" s="568"/>
      <c r="H128" s="568"/>
      <c r="I128" s="568"/>
      <c r="J128" s="568"/>
      <c r="K128" s="568"/>
      <c r="L128" s="569"/>
      <c r="M128" s="568"/>
      <c r="N128" s="568"/>
      <c r="O128" s="568"/>
      <c r="P128" s="569"/>
      <c r="Q128" s="568"/>
      <c r="R128" s="568"/>
      <c r="S128" s="568"/>
      <c r="T128" s="569"/>
      <c r="U128" s="568"/>
      <c r="V128" s="568"/>
    </row>
    <row r="129" spans="2:22">
      <c r="B129" s="568"/>
      <c r="C129" s="568"/>
      <c r="D129" s="568"/>
      <c r="E129" s="568"/>
      <c r="F129" s="569"/>
      <c r="G129" s="568"/>
      <c r="H129" s="568"/>
      <c r="I129" s="568"/>
      <c r="J129" s="568"/>
      <c r="K129" s="568"/>
      <c r="L129" s="569"/>
      <c r="M129" s="568"/>
      <c r="N129" s="568"/>
      <c r="O129" s="568"/>
      <c r="P129" s="569"/>
      <c r="Q129" s="568"/>
      <c r="R129" s="568"/>
      <c r="S129" s="568"/>
      <c r="T129" s="569"/>
      <c r="U129" s="568"/>
      <c r="V129" s="568"/>
    </row>
    <row r="130" spans="2:22">
      <c r="B130" s="568"/>
      <c r="C130" s="568"/>
      <c r="D130" s="568"/>
      <c r="E130" s="568"/>
      <c r="F130" s="569"/>
      <c r="G130" s="568"/>
      <c r="H130" s="568"/>
      <c r="I130" s="568"/>
      <c r="J130" s="568"/>
      <c r="K130" s="568"/>
      <c r="L130" s="569"/>
      <c r="M130" s="568"/>
      <c r="N130" s="568"/>
      <c r="O130" s="568"/>
      <c r="P130" s="569"/>
      <c r="Q130" s="568"/>
      <c r="R130" s="568"/>
      <c r="S130" s="568"/>
      <c r="T130" s="569"/>
      <c r="U130" s="568"/>
      <c r="V130" s="568"/>
    </row>
    <row r="131" spans="2:22">
      <c r="B131" s="568"/>
      <c r="C131" s="568"/>
      <c r="D131" s="568"/>
      <c r="E131" s="568"/>
      <c r="F131" s="569"/>
      <c r="G131" s="568"/>
      <c r="H131" s="568"/>
      <c r="I131" s="568"/>
      <c r="J131" s="568"/>
      <c r="K131" s="568"/>
      <c r="L131" s="569"/>
      <c r="M131" s="568"/>
      <c r="N131" s="568"/>
      <c r="O131" s="568"/>
      <c r="P131" s="569"/>
      <c r="Q131" s="568"/>
      <c r="R131" s="568"/>
      <c r="S131" s="568"/>
      <c r="T131" s="569"/>
      <c r="U131" s="568"/>
      <c r="V131" s="568"/>
    </row>
    <row r="132" spans="2:22">
      <c r="B132" s="568"/>
      <c r="C132" s="568"/>
      <c r="D132" s="568"/>
      <c r="E132" s="568"/>
      <c r="F132" s="569"/>
      <c r="G132" s="568"/>
      <c r="H132" s="568"/>
      <c r="I132" s="568"/>
      <c r="J132" s="568"/>
      <c r="K132" s="568"/>
      <c r="L132" s="569"/>
      <c r="M132" s="568"/>
      <c r="N132" s="568"/>
      <c r="O132" s="568"/>
      <c r="P132" s="569"/>
      <c r="Q132" s="568"/>
      <c r="R132" s="568"/>
      <c r="S132" s="568"/>
      <c r="T132" s="569"/>
      <c r="U132" s="568"/>
      <c r="V132" s="568"/>
    </row>
    <row r="133" spans="2:22">
      <c r="B133" s="568"/>
      <c r="C133" s="568"/>
      <c r="D133" s="568"/>
      <c r="E133" s="568"/>
      <c r="F133" s="569"/>
      <c r="G133" s="568"/>
      <c r="H133" s="569"/>
      <c r="I133" s="568"/>
      <c r="J133" s="568"/>
      <c r="K133" s="568"/>
      <c r="L133" s="569"/>
      <c r="M133" s="568"/>
      <c r="N133" s="569"/>
      <c r="O133" s="568"/>
      <c r="P133" s="569"/>
      <c r="Q133" s="568"/>
      <c r="R133" s="568"/>
      <c r="S133" s="568"/>
      <c r="T133" s="569"/>
      <c r="U133" s="568"/>
      <c r="V133" s="568"/>
    </row>
    <row r="134" spans="2:22">
      <c r="B134" s="568"/>
      <c r="C134" s="568"/>
      <c r="D134" s="568"/>
      <c r="E134" s="568"/>
      <c r="F134" s="569"/>
      <c r="G134" s="568"/>
      <c r="H134" s="569"/>
      <c r="I134" s="568"/>
      <c r="J134" s="568"/>
      <c r="K134" s="568"/>
      <c r="L134" s="569"/>
      <c r="M134" s="568"/>
      <c r="N134" s="569"/>
      <c r="O134" s="568"/>
      <c r="P134" s="569"/>
      <c r="Q134" s="568"/>
      <c r="R134" s="568"/>
      <c r="S134" s="568"/>
      <c r="T134" s="569"/>
      <c r="U134" s="568"/>
      <c r="V134" s="568"/>
    </row>
    <row r="135" spans="2:22">
      <c r="B135" s="568"/>
      <c r="C135" s="568"/>
      <c r="D135" s="568"/>
      <c r="E135" s="568"/>
      <c r="F135" s="569"/>
      <c r="G135" s="568"/>
      <c r="H135" s="569"/>
      <c r="I135" s="568"/>
      <c r="J135" s="568"/>
      <c r="K135" s="568"/>
      <c r="L135" s="569"/>
      <c r="M135" s="568"/>
      <c r="N135" s="569"/>
      <c r="O135" s="568"/>
      <c r="P135" s="569"/>
      <c r="Q135" s="569"/>
      <c r="R135" s="569"/>
      <c r="S135" s="568"/>
      <c r="T135" s="569"/>
      <c r="U135" s="569"/>
      <c r="V135" s="569"/>
    </row>
    <row r="136" spans="2:22">
      <c r="B136" s="568"/>
      <c r="C136" s="568"/>
      <c r="D136" s="568"/>
      <c r="E136" s="568"/>
      <c r="F136" s="568"/>
      <c r="G136" s="568"/>
      <c r="H136" s="568"/>
      <c r="I136" s="568"/>
      <c r="J136" s="568"/>
      <c r="K136" s="568"/>
      <c r="L136" s="568"/>
      <c r="M136" s="568"/>
      <c r="N136" s="568"/>
      <c r="O136" s="568"/>
      <c r="P136" s="568"/>
      <c r="Q136" s="568"/>
      <c r="R136" s="568"/>
      <c r="S136" s="568"/>
      <c r="T136" s="568"/>
      <c r="U136" s="568"/>
      <c r="V136" s="568"/>
    </row>
    <row r="137" spans="2:22">
      <c r="B137" s="568"/>
      <c r="C137" s="568"/>
      <c r="D137" s="568"/>
      <c r="E137" s="568"/>
      <c r="F137" s="569"/>
      <c r="G137" s="568"/>
      <c r="H137" s="568"/>
      <c r="I137" s="568"/>
      <c r="J137" s="568"/>
      <c r="K137" s="568"/>
      <c r="L137" s="569"/>
      <c r="M137" s="568"/>
      <c r="N137" s="568"/>
      <c r="O137" s="568"/>
      <c r="P137" s="569"/>
      <c r="Q137" s="568"/>
      <c r="R137" s="568"/>
      <c r="S137" s="568"/>
      <c r="T137" s="569"/>
      <c r="U137" s="568"/>
      <c r="V137" s="568"/>
    </row>
    <row r="138" spans="2:22">
      <c r="B138" s="568"/>
      <c r="C138" s="568"/>
      <c r="D138" s="568"/>
      <c r="E138" s="568"/>
      <c r="F138" s="569"/>
      <c r="G138" s="568"/>
      <c r="H138" s="568"/>
      <c r="I138" s="568"/>
      <c r="J138" s="568"/>
      <c r="K138" s="568"/>
      <c r="L138" s="569"/>
      <c r="M138" s="568"/>
      <c r="N138" s="568"/>
      <c r="O138" s="568"/>
      <c r="P138" s="569"/>
      <c r="Q138" s="568"/>
      <c r="R138" s="568"/>
      <c r="S138" s="568"/>
      <c r="T138" s="569"/>
      <c r="U138" s="568"/>
      <c r="V138" s="568"/>
    </row>
    <row r="139" spans="2:22">
      <c r="B139" s="568"/>
      <c r="C139" s="568"/>
      <c r="D139" s="568"/>
      <c r="E139" s="568"/>
      <c r="F139" s="569"/>
      <c r="G139" s="568"/>
      <c r="H139" s="569"/>
      <c r="I139" s="568"/>
      <c r="J139" s="568"/>
      <c r="K139" s="568"/>
      <c r="L139" s="569"/>
      <c r="M139" s="568"/>
      <c r="N139" s="569"/>
      <c r="O139" s="568"/>
      <c r="P139" s="569"/>
      <c r="Q139" s="568"/>
      <c r="R139" s="568"/>
      <c r="S139" s="568"/>
      <c r="T139" s="569"/>
      <c r="U139" s="568"/>
      <c r="V139" s="568"/>
    </row>
    <row r="140" spans="2:22">
      <c r="B140" s="568"/>
      <c r="C140" s="568"/>
      <c r="D140" s="568"/>
      <c r="E140" s="568"/>
      <c r="F140" s="568"/>
      <c r="G140" s="568"/>
      <c r="H140" s="568"/>
      <c r="I140" s="568"/>
      <c r="J140" s="568"/>
      <c r="K140" s="568"/>
      <c r="L140" s="568"/>
      <c r="M140" s="568"/>
      <c r="N140" s="568"/>
      <c r="O140" s="568"/>
      <c r="P140" s="568"/>
      <c r="Q140" s="568"/>
      <c r="R140" s="568"/>
      <c r="S140" s="568"/>
      <c r="T140" s="568"/>
      <c r="U140" s="568"/>
      <c r="V140" s="568"/>
    </row>
    <row r="141" spans="2:22">
      <c r="B141" s="568"/>
      <c r="C141" s="569"/>
      <c r="D141" s="568"/>
      <c r="E141" s="568"/>
      <c r="F141" s="569"/>
      <c r="G141" s="568"/>
      <c r="H141" s="568"/>
      <c r="I141" s="568"/>
      <c r="J141" s="568"/>
      <c r="K141" s="568"/>
      <c r="L141" s="569"/>
      <c r="M141" s="568"/>
      <c r="N141" s="568"/>
      <c r="O141" s="568"/>
      <c r="P141" s="569"/>
      <c r="Q141" s="568"/>
      <c r="R141" s="568"/>
      <c r="S141" s="568"/>
      <c r="T141" s="569"/>
      <c r="U141" s="568"/>
      <c r="V141" s="568"/>
    </row>
    <row r="142" spans="2:22">
      <c r="B142" s="568"/>
      <c r="C142" s="569"/>
      <c r="D142" s="568"/>
      <c r="E142" s="568"/>
      <c r="F142" s="569"/>
      <c r="G142" s="568"/>
      <c r="H142" s="568"/>
      <c r="I142" s="568"/>
      <c r="J142" s="568"/>
      <c r="K142" s="568"/>
      <c r="L142" s="569"/>
      <c r="M142" s="568"/>
      <c r="N142" s="568"/>
      <c r="O142" s="568"/>
      <c r="P142" s="569"/>
      <c r="Q142" s="568"/>
      <c r="R142" s="568"/>
      <c r="S142" s="568"/>
      <c r="T142" s="569"/>
      <c r="U142" s="568"/>
      <c r="V142" s="568"/>
    </row>
    <row r="143" spans="2:22">
      <c r="B143" s="568"/>
      <c r="C143" s="569"/>
      <c r="D143" s="568"/>
      <c r="E143" s="568"/>
      <c r="F143" s="569"/>
      <c r="G143" s="568"/>
      <c r="H143" s="568"/>
      <c r="I143" s="568"/>
      <c r="J143" s="568"/>
      <c r="K143" s="568"/>
      <c r="L143" s="569"/>
      <c r="M143" s="568"/>
      <c r="N143" s="568"/>
      <c r="O143" s="568"/>
      <c r="P143" s="569"/>
      <c r="Q143" s="568"/>
      <c r="R143" s="568"/>
      <c r="S143" s="568"/>
      <c r="T143" s="569"/>
      <c r="U143" s="568"/>
      <c r="V143" s="568"/>
    </row>
  </sheetData>
  <mergeCells count="15">
    <mergeCell ref="A1:Q1"/>
    <mergeCell ref="A3:A5"/>
    <mergeCell ref="B3:G3"/>
    <mergeCell ref="H3:K3"/>
    <mergeCell ref="L3:N3"/>
    <mergeCell ref="O3:Q3"/>
    <mergeCell ref="B4:B5"/>
    <mergeCell ref="C4:C5"/>
    <mergeCell ref="D4:D5"/>
    <mergeCell ref="E4:E5"/>
    <mergeCell ref="F4:F5"/>
    <mergeCell ref="G4:G5"/>
    <mergeCell ref="H4:H5"/>
    <mergeCell ref="L4:L5"/>
    <mergeCell ref="O4:O5"/>
  </mergeCells>
  <phoneticPr fontId="3"/>
  <pageMargins left="0.75" right="0.75" top="1" bottom="1" header="0.51200000000000001" footer="0.51200000000000001"/>
  <pageSetup paperSize="8" scale="90" orientation="portrait" horizontalDpi="1200" verticalDpi="12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C2BC7-76DF-4C7E-BAC2-0629FB79D48B}">
  <dimension ref="A1:AJ151"/>
  <sheetViews>
    <sheetView workbookViewId="0">
      <pane xSplit="1" ySplit="5" topLeftCell="B33" activePane="bottomRight" state="frozen"/>
      <selection pane="topRight" activeCell="B1" sqref="B1"/>
      <selection pane="bottomLeft" activeCell="A6" sqref="A6"/>
      <selection pane="bottomRight" sqref="A1:W1"/>
    </sheetView>
  </sheetViews>
  <sheetFormatPr defaultRowHeight="13"/>
  <cols>
    <col min="1" max="1" width="19.6328125" style="52" customWidth="1"/>
    <col min="2" max="18" width="7.6328125" style="52" customWidth="1"/>
    <col min="19" max="19" width="8.08984375" style="52" customWidth="1"/>
    <col min="20" max="21" width="7.6328125" style="52" customWidth="1"/>
    <col min="22" max="256" width="8.7265625" style="52"/>
    <col min="257" max="257" width="19.6328125" style="52" customWidth="1"/>
    <col min="258" max="274" width="7.6328125" style="52" customWidth="1"/>
    <col min="275" max="275" width="8.08984375" style="52" customWidth="1"/>
    <col min="276" max="277" width="7.6328125" style="52" customWidth="1"/>
    <col min="278" max="512" width="8.7265625" style="52"/>
    <col min="513" max="513" width="19.6328125" style="52" customWidth="1"/>
    <col min="514" max="530" width="7.6328125" style="52" customWidth="1"/>
    <col min="531" max="531" width="8.08984375" style="52" customWidth="1"/>
    <col min="532" max="533" width="7.6328125" style="52" customWidth="1"/>
    <col min="534" max="768" width="8.7265625" style="52"/>
    <col min="769" max="769" width="19.6328125" style="52" customWidth="1"/>
    <col min="770" max="786" width="7.6328125" style="52" customWidth="1"/>
    <col min="787" max="787" width="8.08984375" style="52" customWidth="1"/>
    <col min="788" max="789" width="7.6328125" style="52" customWidth="1"/>
    <col min="790" max="1024" width="8.7265625" style="52"/>
    <col min="1025" max="1025" width="19.6328125" style="52" customWidth="1"/>
    <col min="1026" max="1042" width="7.6328125" style="52" customWidth="1"/>
    <col min="1043" max="1043" width="8.08984375" style="52" customWidth="1"/>
    <col min="1044" max="1045" width="7.6328125" style="52" customWidth="1"/>
    <col min="1046" max="1280" width="8.7265625" style="52"/>
    <col min="1281" max="1281" width="19.6328125" style="52" customWidth="1"/>
    <col min="1282" max="1298" width="7.6328125" style="52" customWidth="1"/>
    <col min="1299" max="1299" width="8.08984375" style="52" customWidth="1"/>
    <col min="1300" max="1301" width="7.6328125" style="52" customWidth="1"/>
    <col min="1302" max="1536" width="8.7265625" style="52"/>
    <col min="1537" max="1537" width="19.6328125" style="52" customWidth="1"/>
    <col min="1538" max="1554" width="7.6328125" style="52" customWidth="1"/>
    <col min="1555" max="1555" width="8.08984375" style="52" customWidth="1"/>
    <col min="1556" max="1557" width="7.6328125" style="52" customWidth="1"/>
    <col min="1558" max="1792" width="8.7265625" style="52"/>
    <col min="1793" max="1793" width="19.6328125" style="52" customWidth="1"/>
    <col min="1794" max="1810" width="7.6328125" style="52" customWidth="1"/>
    <col min="1811" max="1811" width="8.08984375" style="52" customWidth="1"/>
    <col min="1812" max="1813" width="7.6328125" style="52" customWidth="1"/>
    <col min="1814" max="2048" width="8.7265625" style="52"/>
    <col min="2049" max="2049" width="19.6328125" style="52" customWidth="1"/>
    <col min="2050" max="2066" width="7.6328125" style="52" customWidth="1"/>
    <col min="2067" max="2067" width="8.08984375" style="52" customWidth="1"/>
    <col min="2068" max="2069" width="7.6328125" style="52" customWidth="1"/>
    <col min="2070" max="2304" width="8.7265625" style="52"/>
    <col min="2305" max="2305" width="19.6328125" style="52" customWidth="1"/>
    <col min="2306" max="2322" width="7.6328125" style="52" customWidth="1"/>
    <col min="2323" max="2323" width="8.08984375" style="52" customWidth="1"/>
    <col min="2324" max="2325" width="7.6328125" style="52" customWidth="1"/>
    <col min="2326" max="2560" width="8.7265625" style="52"/>
    <col min="2561" max="2561" width="19.6328125" style="52" customWidth="1"/>
    <col min="2562" max="2578" width="7.6328125" style="52" customWidth="1"/>
    <col min="2579" max="2579" width="8.08984375" style="52" customWidth="1"/>
    <col min="2580" max="2581" width="7.6328125" style="52" customWidth="1"/>
    <col min="2582" max="2816" width="8.7265625" style="52"/>
    <col min="2817" max="2817" width="19.6328125" style="52" customWidth="1"/>
    <col min="2818" max="2834" width="7.6328125" style="52" customWidth="1"/>
    <col min="2835" max="2835" width="8.08984375" style="52" customWidth="1"/>
    <col min="2836" max="2837" width="7.6328125" style="52" customWidth="1"/>
    <col min="2838" max="3072" width="8.7265625" style="52"/>
    <col min="3073" max="3073" width="19.6328125" style="52" customWidth="1"/>
    <col min="3074" max="3090" width="7.6328125" style="52" customWidth="1"/>
    <col min="3091" max="3091" width="8.08984375" style="52" customWidth="1"/>
    <col min="3092" max="3093" width="7.6328125" style="52" customWidth="1"/>
    <col min="3094" max="3328" width="8.7265625" style="52"/>
    <col min="3329" max="3329" width="19.6328125" style="52" customWidth="1"/>
    <col min="3330" max="3346" width="7.6328125" style="52" customWidth="1"/>
    <col min="3347" max="3347" width="8.08984375" style="52" customWidth="1"/>
    <col min="3348" max="3349" width="7.6328125" style="52" customWidth="1"/>
    <col min="3350" max="3584" width="8.7265625" style="52"/>
    <col min="3585" max="3585" width="19.6328125" style="52" customWidth="1"/>
    <col min="3586" max="3602" width="7.6328125" style="52" customWidth="1"/>
    <col min="3603" max="3603" width="8.08984375" style="52" customWidth="1"/>
    <col min="3604" max="3605" width="7.6328125" style="52" customWidth="1"/>
    <col min="3606" max="3840" width="8.7265625" style="52"/>
    <col min="3841" max="3841" width="19.6328125" style="52" customWidth="1"/>
    <col min="3842" max="3858" width="7.6328125" style="52" customWidth="1"/>
    <col min="3859" max="3859" width="8.08984375" style="52" customWidth="1"/>
    <col min="3860" max="3861" width="7.6328125" style="52" customWidth="1"/>
    <col min="3862" max="4096" width="8.7265625" style="52"/>
    <col min="4097" max="4097" width="19.6328125" style="52" customWidth="1"/>
    <col min="4098" max="4114" width="7.6328125" style="52" customWidth="1"/>
    <col min="4115" max="4115" width="8.08984375" style="52" customWidth="1"/>
    <col min="4116" max="4117" width="7.6328125" style="52" customWidth="1"/>
    <col min="4118" max="4352" width="8.7265625" style="52"/>
    <col min="4353" max="4353" width="19.6328125" style="52" customWidth="1"/>
    <col min="4354" max="4370" width="7.6328125" style="52" customWidth="1"/>
    <col min="4371" max="4371" width="8.08984375" style="52" customWidth="1"/>
    <col min="4372" max="4373" width="7.6328125" style="52" customWidth="1"/>
    <col min="4374" max="4608" width="8.7265625" style="52"/>
    <col min="4609" max="4609" width="19.6328125" style="52" customWidth="1"/>
    <col min="4610" max="4626" width="7.6328125" style="52" customWidth="1"/>
    <col min="4627" max="4627" width="8.08984375" style="52" customWidth="1"/>
    <col min="4628" max="4629" width="7.6328125" style="52" customWidth="1"/>
    <col min="4630" max="4864" width="8.7265625" style="52"/>
    <col min="4865" max="4865" width="19.6328125" style="52" customWidth="1"/>
    <col min="4866" max="4882" width="7.6328125" style="52" customWidth="1"/>
    <col min="4883" max="4883" width="8.08984375" style="52" customWidth="1"/>
    <col min="4884" max="4885" width="7.6328125" style="52" customWidth="1"/>
    <col min="4886" max="5120" width="8.7265625" style="52"/>
    <col min="5121" max="5121" width="19.6328125" style="52" customWidth="1"/>
    <col min="5122" max="5138" width="7.6328125" style="52" customWidth="1"/>
    <col min="5139" max="5139" width="8.08984375" style="52" customWidth="1"/>
    <col min="5140" max="5141" width="7.6328125" style="52" customWidth="1"/>
    <col min="5142" max="5376" width="8.7265625" style="52"/>
    <col min="5377" max="5377" width="19.6328125" style="52" customWidth="1"/>
    <col min="5378" max="5394" width="7.6328125" style="52" customWidth="1"/>
    <col min="5395" max="5395" width="8.08984375" style="52" customWidth="1"/>
    <col min="5396" max="5397" width="7.6328125" style="52" customWidth="1"/>
    <col min="5398" max="5632" width="8.7265625" style="52"/>
    <col min="5633" max="5633" width="19.6328125" style="52" customWidth="1"/>
    <col min="5634" max="5650" width="7.6328125" style="52" customWidth="1"/>
    <col min="5651" max="5651" width="8.08984375" style="52" customWidth="1"/>
    <col min="5652" max="5653" width="7.6328125" style="52" customWidth="1"/>
    <col min="5654" max="5888" width="8.7265625" style="52"/>
    <col min="5889" max="5889" width="19.6328125" style="52" customWidth="1"/>
    <col min="5890" max="5906" width="7.6328125" style="52" customWidth="1"/>
    <col min="5907" max="5907" width="8.08984375" style="52" customWidth="1"/>
    <col min="5908" max="5909" width="7.6328125" style="52" customWidth="1"/>
    <col min="5910" max="6144" width="8.7265625" style="52"/>
    <col min="6145" max="6145" width="19.6328125" style="52" customWidth="1"/>
    <col min="6146" max="6162" width="7.6328125" style="52" customWidth="1"/>
    <col min="6163" max="6163" width="8.08984375" style="52" customWidth="1"/>
    <col min="6164" max="6165" width="7.6328125" style="52" customWidth="1"/>
    <col min="6166" max="6400" width="8.7265625" style="52"/>
    <col min="6401" max="6401" width="19.6328125" style="52" customWidth="1"/>
    <col min="6402" max="6418" width="7.6328125" style="52" customWidth="1"/>
    <col min="6419" max="6419" width="8.08984375" style="52" customWidth="1"/>
    <col min="6420" max="6421" width="7.6328125" style="52" customWidth="1"/>
    <col min="6422" max="6656" width="8.7265625" style="52"/>
    <col min="6657" max="6657" width="19.6328125" style="52" customWidth="1"/>
    <col min="6658" max="6674" width="7.6328125" style="52" customWidth="1"/>
    <col min="6675" max="6675" width="8.08984375" style="52" customWidth="1"/>
    <col min="6676" max="6677" width="7.6328125" style="52" customWidth="1"/>
    <col min="6678" max="6912" width="8.7265625" style="52"/>
    <col min="6913" max="6913" width="19.6328125" style="52" customWidth="1"/>
    <col min="6914" max="6930" width="7.6328125" style="52" customWidth="1"/>
    <col min="6931" max="6931" width="8.08984375" style="52" customWidth="1"/>
    <col min="6932" max="6933" width="7.6328125" style="52" customWidth="1"/>
    <col min="6934" max="7168" width="8.7265625" style="52"/>
    <col min="7169" max="7169" width="19.6328125" style="52" customWidth="1"/>
    <col min="7170" max="7186" width="7.6328125" style="52" customWidth="1"/>
    <col min="7187" max="7187" width="8.08984375" style="52" customWidth="1"/>
    <col min="7188" max="7189" width="7.6328125" style="52" customWidth="1"/>
    <col min="7190" max="7424" width="8.7265625" style="52"/>
    <col min="7425" max="7425" width="19.6328125" style="52" customWidth="1"/>
    <col min="7426" max="7442" width="7.6328125" style="52" customWidth="1"/>
    <col min="7443" max="7443" width="8.08984375" style="52" customWidth="1"/>
    <col min="7444" max="7445" width="7.6328125" style="52" customWidth="1"/>
    <col min="7446" max="7680" width="8.7265625" style="52"/>
    <col min="7681" max="7681" width="19.6328125" style="52" customWidth="1"/>
    <col min="7682" max="7698" width="7.6328125" style="52" customWidth="1"/>
    <col min="7699" max="7699" width="8.08984375" style="52" customWidth="1"/>
    <col min="7700" max="7701" width="7.6328125" style="52" customWidth="1"/>
    <col min="7702" max="7936" width="8.7265625" style="52"/>
    <col min="7937" max="7937" width="19.6328125" style="52" customWidth="1"/>
    <col min="7938" max="7954" width="7.6328125" style="52" customWidth="1"/>
    <col min="7955" max="7955" width="8.08984375" style="52" customWidth="1"/>
    <col min="7956" max="7957" width="7.6328125" style="52" customWidth="1"/>
    <col min="7958" max="8192" width="8.7265625" style="52"/>
    <col min="8193" max="8193" width="19.6328125" style="52" customWidth="1"/>
    <col min="8194" max="8210" width="7.6328125" style="52" customWidth="1"/>
    <col min="8211" max="8211" width="8.08984375" style="52" customWidth="1"/>
    <col min="8212" max="8213" width="7.6328125" style="52" customWidth="1"/>
    <col min="8214" max="8448" width="8.7265625" style="52"/>
    <col min="8449" max="8449" width="19.6328125" style="52" customWidth="1"/>
    <col min="8450" max="8466" width="7.6328125" style="52" customWidth="1"/>
    <col min="8467" max="8467" width="8.08984375" style="52" customWidth="1"/>
    <col min="8468" max="8469" width="7.6328125" style="52" customWidth="1"/>
    <col min="8470" max="8704" width="8.7265625" style="52"/>
    <col min="8705" max="8705" width="19.6328125" style="52" customWidth="1"/>
    <col min="8706" max="8722" width="7.6328125" style="52" customWidth="1"/>
    <col min="8723" max="8723" width="8.08984375" style="52" customWidth="1"/>
    <col min="8724" max="8725" width="7.6328125" style="52" customWidth="1"/>
    <col min="8726" max="8960" width="8.7265625" style="52"/>
    <col min="8961" max="8961" width="19.6328125" style="52" customWidth="1"/>
    <col min="8962" max="8978" width="7.6328125" style="52" customWidth="1"/>
    <col min="8979" max="8979" width="8.08984375" style="52" customWidth="1"/>
    <col min="8980" max="8981" width="7.6328125" style="52" customWidth="1"/>
    <col min="8982" max="9216" width="8.7265625" style="52"/>
    <col min="9217" max="9217" width="19.6328125" style="52" customWidth="1"/>
    <col min="9218" max="9234" width="7.6328125" style="52" customWidth="1"/>
    <col min="9235" max="9235" width="8.08984375" style="52" customWidth="1"/>
    <col min="9236" max="9237" width="7.6328125" style="52" customWidth="1"/>
    <col min="9238" max="9472" width="8.7265625" style="52"/>
    <col min="9473" max="9473" width="19.6328125" style="52" customWidth="1"/>
    <col min="9474" max="9490" width="7.6328125" style="52" customWidth="1"/>
    <col min="9491" max="9491" width="8.08984375" style="52" customWidth="1"/>
    <col min="9492" max="9493" width="7.6328125" style="52" customWidth="1"/>
    <col min="9494" max="9728" width="8.7265625" style="52"/>
    <col min="9729" max="9729" width="19.6328125" style="52" customWidth="1"/>
    <col min="9730" max="9746" width="7.6328125" style="52" customWidth="1"/>
    <col min="9747" max="9747" width="8.08984375" style="52" customWidth="1"/>
    <col min="9748" max="9749" width="7.6328125" style="52" customWidth="1"/>
    <col min="9750" max="9984" width="8.7265625" style="52"/>
    <col min="9985" max="9985" width="19.6328125" style="52" customWidth="1"/>
    <col min="9986" max="10002" width="7.6328125" style="52" customWidth="1"/>
    <col min="10003" max="10003" width="8.08984375" style="52" customWidth="1"/>
    <col min="10004" max="10005" width="7.6328125" style="52" customWidth="1"/>
    <col min="10006" max="10240" width="8.7265625" style="52"/>
    <col min="10241" max="10241" width="19.6328125" style="52" customWidth="1"/>
    <col min="10242" max="10258" width="7.6328125" style="52" customWidth="1"/>
    <col min="10259" max="10259" width="8.08984375" style="52" customWidth="1"/>
    <col min="10260" max="10261" width="7.6328125" style="52" customWidth="1"/>
    <col min="10262" max="10496" width="8.7265625" style="52"/>
    <col min="10497" max="10497" width="19.6328125" style="52" customWidth="1"/>
    <col min="10498" max="10514" width="7.6328125" style="52" customWidth="1"/>
    <col min="10515" max="10515" width="8.08984375" style="52" customWidth="1"/>
    <col min="10516" max="10517" width="7.6328125" style="52" customWidth="1"/>
    <col min="10518" max="10752" width="8.7265625" style="52"/>
    <col min="10753" max="10753" width="19.6328125" style="52" customWidth="1"/>
    <col min="10754" max="10770" width="7.6328125" style="52" customWidth="1"/>
    <col min="10771" max="10771" width="8.08984375" style="52" customWidth="1"/>
    <col min="10772" max="10773" width="7.6328125" style="52" customWidth="1"/>
    <col min="10774" max="11008" width="8.7265625" style="52"/>
    <col min="11009" max="11009" width="19.6328125" style="52" customWidth="1"/>
    <col min="11010" max="11026" width="7.6328125" style="52" customWidth="1"/>
    <col min="11027" max="11027" width="8.08984375" style="52" customWidth="1"/>
    <col min="11028" max="11029" width="7.6328125" style="52" customWidth="1"/>
    <col min="11030" max="11264" width="8.7265625" style="52"/>
    <col min="11265" max="11265" width="19.6328125" style="52" customWidth="1"/>
    <col min="11266" max="11282" width="7.6328125" style="52" customWidth="1"/>
    <col min="11283" max="11283" width="8.08984375" style="52" customWidth="1"/>
    <col min="11284" max="11285" width="7.6328125" style="52" customWidth="1"/>
    <col min="11286" max="11520" width="8.7265625" style="52"/>
    <col min="11521" max="11521" width="19.6328125" style="52" customWidth="1"/>
    <col min="11522" max="11538" width="7.6328125" style="52" customWidth="1"/>
    <col min="11539" max="11539" width="8.08984375" style="52" customWidth="1"/>
    <col min="11540" max="11541" width="7.6328125" style="52" customWidth="1"/>
    <col min="11542" max="11776" width="8.7265625" style="52"/>
    <col min="11777" max="11777" width="19.6328125" style="52" customWidth="1"/>
    <col min="11778" max="11794" width="7.6328125" style="52" customWidth="1"/>
    <col min="11795" max="11795" width="8.08984375" style="52" customWidth="1"/>
    <col min="11796" max="11797" width="7.6328125" style="52" customWidth="1"/>
    <col min="11798" max="12032" width="8.7265625" style="52"/>
    <col min="12033" max="12033" width="19.6328125" style="52" customWidth="1"/>
    <col min="12034" max="12050" width="7.6328125" style="52" customWidth="1"/>
    <col min="12051" max="12051" width="8.08984375" style="52" customWidth="1"/>
    <col min="12052" max="12053" width="7.6328125" style="52" customWidth="1"/>
    <col min="12054" max="12288" width="8.7265625" style="52"/>
    <col min="12289" max="12289" width="19.6328125" style="52" customWidth="1"/>
    <col min="12290" max="12306" width="7.6328125" style="52" customWidth="1"/>
    <col min="12307" max="12307" width="8.08984375" style="52" customWidth="1"/>
    <col min="12308" max="12309" width="7.6328125" style="52" customWidth="1"/>
    <col min="12310" max="12544" width="8.7265625" style="52"/>
    <col min="12545" max="12545" width="19.6328125" style="52" customWidth="1"/>
    <col min="12546" max="12562" width="7.6328125" style="52" customWidth="1"/>
    <col min="12563" max="12563" width="8.08984375" style="52" customWidth="1"/>
    <col min="12564" max="12565" width="7.6328125" style="52" customWidth="1"/>
    <col min="12566" max="12800" width="8.7265625" style="52"/>
    <col min="12801" max="12801" width="19.6328125" style="52" customWidth="1"/>
    <col min="12802" max="12818" width="7.6328125" style="52" customWidth="1"/>
    <col min="12819" max="12819" width="8.08984375" style="52" customWidth="1"/>
    <col min="12820" max="12821" width="7.6328125" style="52" customWidth="1"/>
    <col min="12822" max="13056" width="8.7265625" style="52"/>
    <col min="13057" max="13057" width="19.6328125" style="52" customWidth="1"/>
    <col min="13058" max="13074" width="7.6328125" style="52" customWidth="1"/>
    <col min="13075" max="13075" width="8.08984375" style="52" customWidth="1"/>
    <col min="13076" max="13077" width="7.6328125" style="52" customWidth="1"/>
    <col min="13078" max="13312" width="8.7265625" style="52"/>
    <col min="13313" max="13313" width="19.6328125" style="52" customWidth="1"/>
    <col min="13314" max="13330" width="7.6328125" style="52" customWidth="1"/>
    <col min="13331" max="13331" width="8.08984375" style="52" customWidth="1"/>
    <col min="13332" max="13333" width="7.6328125" style="52" customWidth="1"/>
    <col min="13334" max="13568" width="8.7265625" style="52"/>
    <col min="13569" max="13569" width="19.6328125" style="52" customWidth="1"/>
    <col min="13570" max="13586" width="7.6328125" style="52" customWidth="1"/>
    <col min="13587" max="13587" width="8.08984375" style="52" customWidth="1"/>
    <col min="13588" max="13589" width="7.6328125" style="52" customWidth="1"/>
    <col min="13590" max="13824" width="8.7265625" style="52"/>
    <col min="13825" max="13825" width="19.6328125" style="52" customWidth="1"/>
    <col min="13826" max="13842" width="7.6328125" style="52" customWidth="1"/>
    <col min="13843" max="13843" width="8.08984375" style="52" customWidth="1"/>
    <col min="13844" max="13845" width="7.6328125" style="52" customWidth="1"/>
    <col min="13846" max="14080" width="8.7265625" style="52"/>
    <col min="14081" max="14081" width="19.6328125" style="52" customWidth="1"/>
    <col min="14082" max="14098" width="7.6328125" style="52" customWidth="1"/>
    <col min="14099" max="14099" width="8.08984375" style="52" customWidth="1"/>
    <col min="14100" max="14101" width="7.6328125" style="52" customWidth="1"/>
    <col min="14102" max="14336" width="8.7265625" style="52"/>
    <col min="14337" max="14337" width="19.6328125" style="52" customWidth="1"/>
    <col min="14338" max="14354" width="7.6328125" style="52" customWidth="1"/>
    <col min="14355" max="14355" width="8.08984375" style="52" customWidth="1"/>
    <col min="14356" max="14357" width="7.6328125" style="52" customWidth="1"/>
    <col min="14358" max="14592" width="8.7265625" style="52"/>
    <col min="14593" max="14593" width="19.6328125" style="52" customWidth="1"/>
    <col min="14594" max="14610" width="7.6328125" style="52" customWidth="1"/>
    <col min="14611" max="14611" width="8.08984375" style="52" customWidth="1"/>
    <col min="14612" max="14613" width="7.6328125" style="52" customWidth="1"/>
    <col min="14614" max="14848" width="8.7265625" style="52"/>
    <col min="14849" max="14849" width="19.6328125" style="52" customWidth="1"/>
    <col min="14850" max="14866" width="7.6328125" style="52" customWidth="1"/>
    <col min="14867" max="14867" width="8.08984375" style="52" customWidth="1"/>
    <col min="14868" max="14869" width="7.6328125" style="52" customWidth="1"/>
    <col min="14870" max="15104" width="8.7265625" style="52"/>
    <col min="15105" max="15105" width="19.6328125" style="52" customWidth="1"/>
    <col min="15106" max="15122" width="7.6328125" style="52" customWidth="1"/>
    <col min="15123" max="15123" width="8.08984375" style="52" customWidth="1"/>
    <col min="15124" max="15125" width="7.6328125" style="52" customWidth="1"/>
    <col min="15126" max="15360" width="8.7265625" style="52"/>
    <col min="15361" max="15361" width="19.6328125" style="52" customWidth="1"/>
    <col min="15362" max="15378" width="7.6328125" style="52" customWidth="1"/>
    <col min="15379" max="15379" width="8.08984375" style="52" customWidth="1"/>
    <col min="15380" max="15381" width="7.6328125" style="52" customWidth="1"/>
    <col min="15382" max="15616" width="8.7265625" style="52"/>
    <col min="15617" max="15617" width="19.6328125" style="52" customWidth="1"/>
    <col min="15618" max="15634" width="7.6328125" style="52" customWidth="1"/>
    <col min="15635" max="15635" width="8.08984375" style="52" customWidth="1"/>
    <col min="15636" max="15637" width="7.6328125" style="52" customWidth="1"/>
    <col min="15638" max="15872" width="8.7265625" style="52"/>
    <col min="15873" max="15873" width="19.6328125" style="52" customWidth="1"/>
    <col min="15874" max="15890" width="7.6328125" style="52" customWidth="1"/>
    <col min="15891" max="15891" width="8.08984375" style="52" customWidth="1"/>
    <col min="15892" max="15893" width="7.6328125" style="52" customWidth="1"/>
    <col min="15894" max="16128" width="8.7265625" style="52"/>
    <col min="16129" max="16129" width="19.6328125" style="52" customWidth="1"/>
    <col min="16130" max="16146" width="7.6328125" style="52" customWidth="1"/>
    <col min="16147" max="16147" width="8.08984375" style="52" customWidth="1"/>
    <col min="16148" max="16149" width="7.6328125" style="52" customWidth="1"/>
    <col min="16150" max="16384" width="8.7265625" style="52"/>
  </cols>
  <sheetData>
    <row r="1" spans="1:36" ht="25" customHeight="1">
      <c r="A1" s="683" t="s">
        <v>2169</v>
      </c>
      <c r="B1" s="683"/>
      <c r="C1" s="683"/>
      <c r="D1" s="683"/>
      <c r="E1" s="683"/>
      <c r="F1" s="683"/>
      <c r="G1" s="683"/>
      <c r="H1" s="683"/>
      <c r="I1" s="683"/>
      <c r="J1" s="683"/>
      <c r="K1" s="683"/>
      <c r="L1" s="683"/>
      <c r="M1" s="683"/>
      <c r="N1" s="683"/>
      <c r="O1" s="683"/>
      <c r="P1" s="683"/>
      <c r="Q1" s="683"/>
      <c r="R1" s="683"/>
      <c r="S1" s="683"/>
      <c r="T1" s="683"/>
      <c r="U1" s="683"/>
      <c r="V1" s="661"/>
      <c r="W1" s="661"/>
    </row>
    <row r="2" spans="1:36" ht="15" customHeight="1">
      <c r="A2" s="518" t="s">
        <v>284</v>
      </c>
      <c r="V2" s="518"/>
      <c r="W2" s="518"/>
    </row>
    <row r="3" spans="1:36" ht="15" customHeight="1">
      <c r="A3" s="815" t="s">
        <v>2170</v>
      </c>
      <c r="B3" s="780" t="s">
        <v>1715</v>
      </c>
      <c r="C3" s="751" t="s">
        <v>2171</v>
      </c>
      <c r="D3" s="752"/>
      <c r="E3" s="752"/>
      <c r="F3" s="752"/>
      <c r="G3" s="752"/>
      <c r="H3" s="752"/>
      <c r="I3" s="752"/>
      <c r="J3" s="752"/>
      <c r="K3" s="752"/>
      <c r="L3" s="752"/>
      <c r="M3" s="752"/>
      <c r="N3" s="752"/>
      <c r="O3" s="752"/>
      <c r="P3" s="752"/>
      <c r="Q3" s="752"/>
      <c r="R3" s="752"/>
      <c r="S3" s="752"/>
      <c r="T3" s="752"/>
      <c r="U3" s="752"/>
    </row>
    <row r="4" spans="1:36" ht="15" customHeight="1">
      <c r="A4" s="825"/>
      <c r="B4" s="777"/>
      <c r="C4" s="418" t="s">
        <v>1876</v>
      </c>
      <c r="E4" s="580" t="s">
        <v>1880</v>
      </c>
      <c r="F4" s="580" t="s">
        <v>1882</v>
      </c>
      <c r="G4" s="580" t="s">
        <v>1885</v>
      </c>
      <c r="H4" s="580" t="s">
        <v>1887</v>
      </c>
      <c r="I4" s="580" t="s">
        <v>1889</v>
      </c>
      <c r="J4" s="580" t="s">
        <v>1892</v>
      </c>
      <c r="K4" s="580" t="s">
        <v>1894</v>
      </c>
      <c r="L4" s="580" t="s">
        <v>1896</v>
      </c>
      <c r="M4" s="580" t="s">
        <v>1899</v>
      </c>
      <c r="N4" s="580" t="s">
        <v>1901</v>
      </c>
      <c r="O4" s="580" t="s">
        <v>1903</v>
      </c>
      <c r="P4" s="580" t="s">
        <v>1906</v>
      </c>
      <c r="Q4" s="581" t="s">
        <v>1909</v>
      </c>
      <c r="R4" s="581" t="s">
        <v>1491</v>
      </c>
      <c r="S4" s="581" t="s">
        <v>1492</v>
      </c>
      <c r="T4" s="581" t="s">
        <v>1493</v>
      </c>
      <c r="U4" s="581" t="s">
        <v>1494</v>
      </c>
      <c r="V4" s="581" t="s">
        <v>1918</v>
      </c>
      <c r="W4" s="581" t="s">
        <v>1496</v>
      </c>
      <c r="X4" s="419"/>
    </row>
    <row r="5" spans="1:36" ht="54" customHeight="1">
      <c r="A5" s="816"/>
      <c r="B5" s="777"/>
      <c r="C5" s="582" t="s">
        <v>1877</v>
      </c>
      <c r="D5" s="582" t="s">
        <v>1937</v>
      </c>
      <c r="E5" s="582" t="s">
        <v>1499</v>
      </c>
      <c r="F5" s="582" t="s">
        <v>1884</v>
      </c>
      <c r="G5" s="582" t="s">
        <v>1501</v>
      </c>
      <c r="H5" s="582" t="s">
        <v>1502</v>
      </c>
      <c r="I5" s="583" t="s">
        <v>1891</v>
      </c>
      <c r="J5" s="583" t="s">
        <v>1504</v>
      </c>
      <c r="K5" s="584" t="s">
        <v>1505</v>
      </c>
      <c r="L5" s="584" t="s">
        <v>1898</v>
      </c>
      <c r="M5" s="584" t="s">
        <v>1507</v>
      </c>
      <c r="N5" s="584" t="s">
        <v>1508</v>
      </c>
      <c r="O5" s="584" t="s">
        <v>1905</v>
      </c>
      <c r="P5" s="584" t="s">
        <v>1908</v>
      </c>
      <c r="Q5" s="584" t="s">
        <v>1911</v>
      </c>
      <c r="R5" s="584" t="s">
        <v>1512</v>
      </c>
      <c r="S5" s="584" t="s">
        <v>1914</v>
      </c>
      <c r="T5" s="584" t="s">
        <v>1916</v>
      </c>
      <c r="U5" s="583" t="s">
        <v>1515</v>
      </c>
      <c r="V5" s="584" t="s">
        <v>1516</v>
      </c>
      <c r="W5" s="585" t="s">
        <v>1517</v>
      </c>
    </row>
    <row r="6" spans="1:36" ht="9" customHeight="1">
      <c r="A6" s="465"/>
      <c r="B6" s="586"/>
      <c r="C6" s="535"/>
      <c r="D6" s="535"/>
      <c r="E6" s="535"/>
      <c r="F6" s="535"/>
      <c r="G6" s="535"/>
      <c r="H6" s="535"/>
    </row>
    <row r="7" spans="1:36" ht="15" customHeight="1">
      <c r="A7" s="78" t="s">
        <v>2172</v>
      </c>
      <c r="B7" s="429">
        <v>346535</v>
      </c>
      <c r="C7" s="429">
        <v>11469</v>
      </c>
      <c r="D7" s="429">
        <v>11204</v>
      </c>
      <c r="E7" s="429">
        <v>735</v>
      </c>
      <c r="F7" s="429">
        <v>23</v>
      </c>
      <c r="G7" s="429">
        <v>26777</v>
      </c>
      <c r="H7" s="429">
        <v>23980</v>
      </c>
      <c r="I7" s="429">
        <v>1456</v>
      </c>
      <c r="J7" s="429">
        <v>7581</v>
      </c>
      <c r="K7" s="429">
        <v>14521</v>
      </c>
      <c r="L7" s="429">
        <v>67829</v>
      </c>
      <c r="M7" s="429">
        <v>10994</v>
      </c>
      <c r="N7" s="429">
        <v>7461</v>
      </c>
      <c r="O7" s="429">
        <v>11504</v>
      </c>
      <c r="P7" s="429">
        <v>23042</v>
      </c>
      <c r="Q7" s="429">
        <v>14486</v>
      </c>
      <c r="R7" s="429">
        <v>18385</v>
      </c>
      <c r="S7" s="429">
        <v>47969</v>
      </c>
      <c r="T7" s="429">
        <v>1950</v>
      </c>
      <c r="U7" s="429">
        <v>21456</v>
      </c>
      <c r="V7" s="429">
        <v>18414</v>
      </c>
      <c r="W7" s="429">
        <v>16503</v>
      </c>
      <c r="X7" s="429"/>
      <c r="Y7" s="429"/>
      <c r="Z7" s="429"/>
      <c r="AA7" s="429"/>
      <c r="AB7" s="429"/>
      <c r="AC7" s="429"/>
      <c r="AD7" s="429"/>
      <c r="AE7" s="429"/>
      <c r="AF7" s="429"/>
      <c r="AG7" s="429"/>
      <c r="AH7" s="429"/>
      <c r="AI7" s="429"/>
      <c r="AJ7" s="429"/>
    </row>
    <row r="8" spans="1:36" ht="15" customHeight="1">
      <c r="A8" s="78" t="s">
        <v>2173</v>
      </c>
      <c r="B8" s="429">
        <v>279737</v>
      </c>
      <c r="C8" s="429">
        <v>11056</v>
      </c>
      <c r="D8" s="429">
        <v>10862</v>
      </c>
      <c r="E8" s="429">
        <v>713</v>
      </c>
      <c r="F8" s="429">
        <v>16</v>
      </c>
      <c r="G8" s="429">
        <v>20455</v>
      </c>
      <c r="H8" s="429">
        <v>17026</v>
      </c>
      <c r="I8" s="429">
        <v>1195</v>
      </c>
      <c r="J8" s="429">
        <v>5980</v>
      </c>
      <c r="K8" s="429">
        <v>10618</v>
      </c>
      <c r="L8" s="429">
        <v>55435</v>
      </c>
      <c r="M8" s="429">
        <v>9150</v>
      </c>
      <c r="N8" s="429">
        <v>6403</v>
      </c>
      <c r="O8" s="429">
        <v>9456</v>
      </c>
      <c r="P8" s="429">
        <v>20183</v>
      </c>
      <c r="Q8" s="429">
        <v>12005</v>
      </c>
      <c r="R8" s="429">
        <v>15136</v>
      </c>
      <c r="S8" s="429">
        <v>38984</v>
      </c>
      <c r="T8" s="429">
        <v>1692</v>
      </c>
      <c r="U8" s="429">
        <v>17364</v>
      </c>
      <c r="V8" s="429">
        <v>15331</v>
      </c>
      <c r="W8" s="429">
        <v>11539</v>
      </c>
      <c r="X8" s="429"/>
      <c r="Y8" s="429"/>
      <c r="Z8" s="429"/>
      <c r="AA8" s="429"/>
      <c r="AB8" s="429"/>
      <c r="AC8" s="429"/>
      <c r="AD8" s="429"/>
      <c r="AE8" s="429"/>
      <c r="AF8" s="429"/>
      <c r="AG8" s="429"/>
      <c r="AH8" s="429"/>
      <c r="AI8" s="429"/>
      <c r="AJ8" s="429"/>
    </row>
    <row r="9" spans="1:36" ht="15" customHeight="1">
      <c r="A9" s="78" t="s">
        <v>1951</v>
      </c>
      <c r="B9" s="429">
        <v>32949</v>
      </c>
      <c r="C9" s="429">
        <v>9145</v>
      </c>
      <c r="D9" s="429">
        <v>9140</v>
      </c>
      <c r="E9" s="429">
        <v>584</v>
      </c>
      <c r="F9" s="429">
        <v>1</v>
      </c>
      <c r="G9" s="429">
        <v>3341</v>
      </c>
      <c r="H9" s="429">
        <v>1331</v>
      </c>
      <c r="I9" s="429" t="s">
        <v>1470</v>
      </c>
      <c r="J9" s="429">
        <v>335</v>
      </c>
      <c r="K9" s="429">
        <v>542</v>
      </c>
      <c r="L9" s="429">
        <v>4812</v>
      </c>
      <c r="M9" s="429">
        <v>318</v>
      </c>
      <c r="N9" s="429">
        <v>1500</v>
      </c>
      <c r="O9" s="429">
        <v>1888</v>
      </c>
      <c r="P9" s="429">
        <v>1201</v>
      </c>
      <c r="Q9" s="429">
        <v>1844</v>
      </c>
      <c r="R9" s="429">
        <v>729</v>
      </c>
      <c r="S9" s="429">
        <v>1211</v>
      </c>
      <c r="T9" s="429">
        <v>16</v>
      </c>
      <c r="U9" s="429">
        <v>1617</v>
      </c>
      <c r="V9" s="429">
        <v>17</v>
      </c>
      <c r="W9" s="429">
        <v>2517</v>
      </c>
      <c r="X9" s="429"/>
      <c r="Y9" s="429"/>
      <c r="Z9" s="429"/>
      <c r="AA9" s="429"/>
      <c r="AB9" s="429"/>
      <c r="AC9" s="429"/>
      <c r="AD9" s="429"/>
      <c r="AE9" s="429"/>
      <c r="AF9" s="429"/>
      <c r="AG9" s="429"/>
      <c r="AH9" s="429"/>
      <c r="AI9" s="429"/>
      <c r="AJ9" s="429"/>
    </row>
    <row r="10" spans="1:36" ht="15" customHeight="1">
      <c r="A10" s="78" t="s">
        <v>1953</v>
      </c>
      <c r="B10" s="429">
        <v>246788</v>
      </c>
      <c r="C10" s="429">
        <v>1911</v>
      </c>
      <c r="D10" s="429">
        <v>1722</v>
      </c>
      <c r="E10" s="429">
        <v>129</v>
      </c>
      <c r="F10" s="429">
        <v>15</v>
      </c>
      <c r="G10" s="429">
        <v>17114</v>
      </c>
      <c r="H10" s="429">
        <v>15695</v>
      </c>
      <c r="I10" s="429">
        <v>1195</v>
      </c>
      <c r="J10" s="429">
        <v>5645</v>
      </c>
      <c r="K10" s="429">
        <v>10076</v>
      </c>
      <c r="L10" s="429">
        <v>50623</v>
      </c>
      <c r="M10" s="429">
        <v>8832</v>
      </c>
      <c r="N10" s="429">
        <v>4903</v>
      </c>
      <c r="O10" s="429">
        <v>7568</v>
      </c>
      <c r="P10" s="429">
        <v>18982</v>
      </c>
      <c r="Q10" s="429">
        <v>10161</v>
      </c>
      <c r="R10" s="429">
        <v>14407</v>
      </c>
      <c r="S10" s="429">
        <v>37773</v>
      </c>
      <c r="T10" s="429">
        <v>1676</v>
      </c>
      <c r="U10" s="429">
        <v>15747</v>
      </c>
      <c r="V10" s="429">
        <v>15314</v>
      </c>
      <c r="W10" s="429">
        <v>9022</v>
      </c>
      <c r="X10" s="429"/>
      <c r="Y10" s="429"/>
      <c r="Z10" s="429"/>
      <c r="AA10" s="429"/>
      <c r="AB10" s="429"/>
      <c r="AC10" s="429"/>
      <c r="AD10" s="429"/>
      <c r="AE10" s="429"/>
      <c r="AF10" s="429"/>
      <c r="AG10" s="429"/>
      <c r="AH10" s="429"/>
      <c r="AI10" s="429"/>
      <c r="AJ10" s="429"/>
    </row>
    <row r="11" spans="1:36" ht="15" customHeight="1">
      <c r="A11" s="78" t="s">
        <v>2174</v>
      </c>
      <c r="B11" s="429">
        <v>57107</v>
      </c>
      <c r="C11" s="429">
        <v>399</v>
      </c>
      <c r="D11" s="429">
        <v>329</v>
      </c>
      <c r="E11" s="429">
        <v>17</v>
      </c>
      <c r="F11" s="429">
        <v>5</v>
      </c>
      <c r="G11" s="429">
        <v>5705</v>
      </c>
      <c r="H11" s="429">
        <v>6127</v>
      </c>
      <c r="I11" s="429">
        <v>246</v>
      </c>
      <c r="J11" s="429">
        <v>1506</v>
      </c>
      <c r="K11" s="429">
        <v>3469</v>
      </c>
      <c r="L11" s="429">
        <v>11375</v>
      </c>
      <c r="M11" s="429">
        <v>1745</v>
      </c>
      <c r="N11" s="429">
        <v>937</v>
      </c>
      <c r="O11" s="429">
        <v>1918</v>
      </c>
      <c r="P11" s="429">
        <v>2557</v>
      </c>
      <c r="Q11" s="429">
        <v>2243</v>
      </c>
      <c r="R11" s="429">
        <v>3082</v>
      </c>
      <c r="S11" s="429">
        <v>8391</v>
      </c>
      <c r="T11" s="429">
        <v>234</v>
      </c>
      <c r="U11" s="429">
        <v>3739</v>
      </c>
      <c r="V11" s="429">
        <v>2966</v>
      </c>
      <c r="W11" s="429">
        <v>446</v>
      </c>
      <c r="X11" s="429"/>
      <c r="Y11" s="429"/>
      <c r="Z11" s="429"/>
      <c r="AA11" s="429"/>
      <c r="AB11" s="429"/>
      <c r="AC11" s="429"/>
      <c r="AD11" s="429"/>
      <c r="AE11" s="429"/>
      <c r="AF11" s="429"/>
      <c r="AG11" s="429"/>
      <c r="AH11" s="429"/>
      <c r="AI11" s="429"/>
      <c r="AJ11" s="429"/>
    </row>
    <row r="12" spans="1:36" ht="15" customHeight="1">
      <c r="A12" s="78" t="s">
        <v>2175</v>
      </c>
      <c r="B12" s="429">
        <v>54964</v>
      </c>
      <c r="C12" s="429">
        <v>390</v>
      </c>
      <c r="D12" s="429">
        <v>327</v>
      </c>
      <c r="E12" s="429">
        <v>17</v>
      </c>
      <c r="F12" s="429">
        <v>5</v>
      </c>
      <c r="G12" s="429">
        <v>5388</v>
      </c>
      <c r="H12" s="429">
        <v>5940</v>
      </c>
      <c r="I12" s="429">
        <v>226</v>
      </c>
      <c r="J12" s="429">
        <v>1407</v>
      </c>
      <c r="K12" s="429">
        <v>3280</v>
      </c>
      <c r="L12" s="429">
        <v>10882</v>
      </c>
      <c r="M12" s="429">
        <v>1677</v>
      </c>
      <c r="N12" s="429">
        <v>893</v>
      </c>
      <c r="O12" s="429">
        <v>1810</v>
      </c>
      <c r="P12" s="429">
        <v>2503</v>
      </c>
      <c r="Q12" s="429">
        <v>2193</v>
      </c>
      <c r="R12" s="429">
        <v>2925</v>
      </c>
      <c r="S12" s="429">
        <v>8277</v>
      </c>
      <c r="T12" s="429">
        <v>224</v>
      </c>
      <c r="U12" s="429">
        <v>3648</v>
      </c>
      <c r="V12" s="429">
        <v>2865</v>
      </c>
      <c r="W12" s="429">
        <v>414</v>
      </c>
      <c r="X12" s="429"/>
      <c r="Y12" s="429"/>
      <c r="Z12" s="429"/>
      <c r="AA12" s="429"/>
      <c r="AB12" s="429"/>
      <c r="AC12" s="429"/>
      <c r="AD12" s="429"/>
      <c r="AE12" s="429"/>
      <c r="AF12" s="429"/>
      <c r="AG12" s="429"/>
      <c r="AH12" s="429"/>
      <c r="AI12" s="429"/>
      <c r="AJ12" s="429"/>
    </row>
    <row r="13" spans="1:36" ht="15" customHeight="1">
      <c r="A13" s="78" t="s">
        <v>1958</v>
      </c>
      <c r="B13" s="429">
        <v>2203</v>
      </c>
      <c r="C13" s="429">
        <v>12</v>
      </c>
      <c r="D13" s="429">
        <v>5</v>
      </c>
      <c r="E13" s="429" t="s">
        <v>1470</v>
      </c>
      <c r="F13" s="429" t="s">
        <v>1470</v>
      </c>
      <c r="G13" s="429">
        <v>266</v>
      </c>
      <c r="H13" s="429">
        <v>208</v>
      </c>
      <c r="I13" s="429">
        <v>31</v>
      </c>
      <c r="J13" s="429">
        <v>84</v>
      </c>
      <c r="K13" s="429">
        <v>132</v>
      </c>
      <c r="L13" s="429">
        <v>441</v>
      </c>
      <c r="M13" s="429">
        <v>109</v>
      </c>
      <c r="N13" s="429">
        <v>29</v>
      </c>
      <c r="O13" s="429">
        <v>89</v>
      </c>
      <c r="P13" s="429">
        <v>96</v>
      </c>
      <c r="Q13" s="429">
        <v>77</v>
      </c>
      <c r="R13" s="429">
        <v>114</v>
      </c>
      <c r="S13" s="429">
        <v>180</v>
      </c>
      <c r="T13" s="429">
        <v>13</v>
      </c>
      <c r="U13" s="429">
        <v>167</v>
      </c>
      <c r="V13" s="429">
        <v>128</v>
      </c>
      <c r="W13" s="429">
        <v>27</v>
      </c>
      <c r="X13" s="429"/>
      <c r="Y13" s="429"/>
      <c r="Z13" s="429"/>
      <c r="AA13" s="429"/>
      <c r="AB13" s="429"/>
      <c r="AC13" s="429"/>
      <c r="AD13" s="429"/>
      <c r="AE13" s="429"/>
      <c r="AF13" s="429"/>
      <c r="AG13" s="429"/>
      <c r="AH13" s="429"/>
      <c r="AI13" s="429"/>
      <c r="AJ13" s="429"/>
    </row>
    <row r="14" spans="1:36" ht="15" customHeight="1">
      <c r="A14" s="78" t="s">
        <v>1960</v>
      </c>
      <c r="B14" s="429">
        <v>80</v>
      </c>
      <c r="C14" s="429">
        <v>2</v>
      </c>
      <c r="D14" s="429" t="s">
        <v>1470</v>
      </c>
      <c r="E14" s="429" t="s">
        <v>1470</v>
      </c>
      <c r="F14" s="429" t="s">
        <v>1470</v>
      </c>
      <c r="G14" s="429">
        <v>17</v>
      </c>
      <c r="H14" s="429">
        <v>6</v>
      </c>
      <c r="I14" s="429">
        <v>4</v>
      </c>
      <c r="J14" s="429" t="s">
        <v>1470</v>
      </c>
      <c r="K14" s="429">
        <v>17</v>
      </c>
      <c r="L14" s="429">
        <v>14</v>
      </c>
      <c r="M14" s="429">
        <v>2</v>
      </c>
      <c r="N14" s="429" t="s">
        <v>1470</v>
      </c>
      <c r="O14" s="429">
        <v>6</v>
      </c>
      <c r="P14" s="429">
        <v>2</v>
      </c>
      <c r="Q14" s="429">
        <v>3</v>
      </c>
      <c r="R14" s="429">
        <v>1</v>
      </c>
      <c r="S14" s="429">
        <v>2</v>
      </c>
      <c r="T14" s="429" t="s">
        <v>1470</v>
      </c>
      <c r="U14" s="429">
        <v>2</v>
      </c>
      <c r="V14" s="429">
        <v>2</v>
      </c>
      <c r="W14" s="429" t="s">
        <v>1470</v>
      </c>
      <c r="X14" s="429"/>
      <c r="Y14" s="429"/>
      <c r="Z14" s="429"/>
      <c r="AA14" s="429"/>
      <c r="AB14" s="429"/>
      <c r="AC14" s="429"/>
      <c r="AD14" s="429"/>
      <c r="AE14" s="429"/>
      <c r="AF14" s="429"/>
      <c r="AG14" s="429"/>
      <c r="AH14" s="429"/>
      <c r="AI14" s="429"/>
      <c r="AJ14" s="429"/>
    </row>
    <row r="15" spans="1:36" ht="15" customHeight="1">
      <c r="A15" s="78" t="s">
        <v>1962</v>
      </c>
      <c r="B15" s="429">
        <v>517</v>
      </c>
      <c r="C15" s="429" t="s">
        <v>1470</v>
      </c>
      <c r="D15" s="429" t="s">
        <v>1470</v>
      </c>
      <c r="E15" s="429" t="s">
        <v>1470</v>
      </c>
      <c r="F15" s="429" t="s">
        <v>1470</v>
      </c>
      <c r="G15" s="429">
        <v>58</v>
      </c>
      <c r="H15" s="429">
        <v>60</v>
      </c>
      <c r="I15" s="429">
        <v>5</v>
      </c>
      <c r="J15" s="429">
        <v>17</v>
      </c>
      <c r="K15" s="429">
        <v>39</v>
      </c>
      <c r="L15" s="429">
        <v>88</v>
      </c>
      <c r="M15" s="429">
        <v>15</v>
      </c>
      <c r="N15" s="429">
        <v>12</v>
      </c>
      <c r="O15" s="429">
        <v>25</v>
      </c>
      <c r="P15" s="429">
        <v>19</v>
      </c>
      <c r="Q15" s="429">
        <v>21</v>
      </c>
      <c r="R15" s="429">
        <v>37</v>
      </c>
      <c r="S15" s="429">
        <v>50</v>
      </c>
      <c r="T15" s="429">
        <v>1</v>
      </c>
      <c r="U15" s="429">
        <v>39</v>
      </c>
      <c r="V15" s="429">
        <v>26</v>
      </c>
      <c r="W15" s="429">
        <v>5</v>
      </c>
      <c r="X15" s="429"/>
      <c r="Y15" s="429"/>
      <c r="Z15" s="429"/>
      <c r="AA15" s="429"/>
      <c r="AB15" s="429"/>
      <c r="AC15" s="429"/>
      <c r="AD15" s="429"/>
      <c r="AE15" s="429"/>
      <c r="AF15" s="429"/>
      <c r="AG15" s="429"/>
      <c r="AH15" s="429"/>
      <c r="AI15" s="429"/>
      <c r="AJ15" s="429"/>
    </row>
    <row r="16" spans="1:36" ht="15" customHeight="1">
      <c r="A16" s="78" t="s">
        <v>1965</v>
      </c>
      <c r="B16" s="429">
        <v>2875</v>
      </c>
      <c r="C16" s="429">
        <v>29</v>
      </c>
      <c r="D16" s="429">
        <v>29</v>
      </c>
      <c r="E16" s="429">
        <v>1</v>
      </c>
      <c r="F16" s="429" t="s">
        <v>1470</v>
      </c>
      <c r="G16" s="429">
        <v>239</v>
      </c>
      <c r="H16" s="429">
        <v>463</v>
      </c>
      <c r="I16" s="429">
        <v>17</v>
      </c>
      <c r="J16" s="429">
        <v>81</v>
      </c>
      <c r="K16" s="429">
        <v>170</v>
      </c>
      <c r="L16" s="429">
        <v>522</v>
      </c>
      <c r="M16" s="429">
        <v>109</v>
      </c>
      <c r="N16" s="429">
        <v>38</v>
      </c>
      <c r="O16" s="429">
        <v>91</v>
      </c>
      <c r="P16" s="429">
        <v>107</v>
      </c>
      <c r="Q16" s="429">
        <v>79</v>
      </c>
      <c r="R16" s="429">
        <v>159</v>
      </c>
      <c r="S16" s="429">
        <v>438</v>
      </c>
      <c r="T16" s="429">
        <v>16</v>
      </c>
      <c r="U16" s="429">
        <v>160</v>
      </c>
      <c r="V16" s="429">
        <v>133</v>
      </c>
      <c r="W16" s="429">
        <v>23</v>
      </c>
      <c r="X16" s="429"/>
      <c r="Y16" s="429"/>
      <c r="Z16" s="429"/>
      <c r="AA16" s="429"/>
      <c r="AB16" s="429"/>
      <c r="AC16" s="429"/>
      <c r="AD16" s="429"/>
      <c r="AE16" s="429"/>
      <c r="AF16" s="429"/>
      <c r="AG16" s="429"/>
      <c r="AH16" s="429"/>
      <c r="AI16" s="429"/>
      <c r="AJ16" s="429"/>
    </row>
    <row r="17" spans="1:36" ht="15" customHeight="1">
      <c r="A17" s="78" t="s">
        <v>1967</v>
      </c>
      <c r="B17" s="429">
        <v>2564</v>
      </c>
      <c r="C17" s="429">
        <v>43</v>
      </c>
      <c r="D17" s="429">
        <v>43</v>
      </c>
      <c r="E17" s="429">
        <v>1</v>
      </c>
      <c r="F17" s="429">
        <v>2</v>
      </c>
      <c r="G17" s="429">
        <v>223</v>
      </c>
      <c r="H17" s="429">
        <v>470</v>
      </c>
      <c r="I17" s="429">
        <v>4</v>
      </c>
      <c r="J17" s="429">
        <v>67</v>
      </c>
      <c r="K17" s="429">
        <v>178</v>
      </c>
      <c r="L17" s="429">
        <v>449</v>
      </c>
      <c r="M17" s="429">
        <v>50</v>
      </c>
      <c r="N17" s="429">
        <v>33</v>
      </c>
      <c r="O17" s="429">
        <v>70</v>
      </c>
      <c r="P17" s="429">
        <v>100</v>
      </c>
      <c r="Q17" s="429">
        <v>83</v>
      </c>
      <c r="R17" s="429">
        <v>124</v>
      </c>
      <c r="S17" s="429">
        <v>375</v>
      </c>
      <c r="T17" s="429">
        <v>7</v>
      </c>
      <c r="U17" s="429">
        <v>155</v>
      </c>
      <c r="V17" s="429">
        <v>112</v>
      </c>
      <c r="W17" s="429">
        <v>18</v>
      </c>
      <c r="X17" s="429"/>
      <c r="Y17" s="429"/>
      <c r="Z17" s="429"/>
      <c r="AA17" s="429"/>
      <c r="AB17" s="429"/>
      <c r="AC17" s="429"/>
      <c r="AD17" s="429"/>
      <c r="AE17" s="429"/>
      <c r="AF17" s="429"/>
      <c r="AG17" s="429"/>
      <c r="AH17" s="429"/>
      <c r="AI17" s="429"/>
      <c r="AJ17" s="429"/>
    </row>
    <row r="18" spans="1:36" ht="15" customHeight="1">
      <c r="A18" s="78" t="s">
        <v>1969</v>
      </c>
      <c r="B18" s="429">
        <v>2901</v>
      </c>
      <c r="C18" s="429">
        <v>29</v>
      </c>
      <c r="D18" s="429">
        <v>26</v>
      </c>
      <c r="E18" s="429" t="s">
        <v>1470</v>
      </c>
      <c r="F18" s="429" t="s">
        <v>1470</v>
      </c>
      <c r="G18" s="429">
        <v>286</v>
      </c>
      <c r="H18" s="429">
        <v>315</v>
      </c>
      <c r="I18" s="429">
        <v>5</v>
      </c>
      <c r="J18" s="429">
        <v>69</v>
      </c>
      <c r="K18" s="429">
        <v>192</v>
      </c>
      <c r="L18" s="429">
        <v>592</v>
      </c>
      <c r="M18" s="429">
        <v>86</v>
      </c>
      <c r="N18" s="429">
        <v>51</v>
      </c>
      <c r="O18" s="429">
        <v>98</v>
      </c>
      <c r="P18" s="429">
        <v>133</v>
      </c>
      <c r="Q18" s="429">
        <v>120</v>
      </c>
      <c r="R18" s="429">
        <v>142</v>
      </c>
      <c r="S18" s="429">
        <v>428</v>
      </c>
      <c r="T18" s="429">
        <v>8</v>
      </c>
      <c r="U18" s="429">
        <v>209</v>
      </c>
      <c r="V18" s="429">
        <v>129</v>
      </c>
      <c r="W18" s="429">
        <v>9</v>
      </c>
      <c r="X18" s="429"/>
      <c r="Y18" s="429"/>
      <c r="Z18" s="429"/>
      <c r="AA18" s="429"/>
      <c r="AB18" s="429"/>
      <c r="AC18" s="429"/>
      <c r="AD18" s="429"/>
      <c r="AE18" s="429"/>
      <c r="AF18" s="429"/>
      <c r="AG18" s="429"/>
      <c r="AH18" s="429"/>
      <c r="AI18" s="429"/>
      <c r="AJ18" s="429"/>
    </row>
    <row r="19" spans="1:36" ht="15" customHeight="1">
      <c r="A19" s="78" t="s">
        <v>1971</v>
      </c>
      <c r="B19" s="429">
        <v>4914</v>
      </c>
      <c r="C19" s="429">
        <v>24</v>
      </c>
      <c r="D19" s="429">
        <v>23</v>
      </c>
      <c r="E19" s="429">
        <v>6</v>
      </c>
      <c r="F19" s="429" t="s">
        <v>1470</v>
      </c>
      <c r="G19" s="429">
        <v>400</v>
      </c>
      <c r="H19" s="429">
        <v>644</v>
      </c>
      <c r="I19" s="429">
        <v>30</v>
      </c>
      <c r="J19" s="429">
        <v>115</v>
      </c>
      <c r="K19" s="429">
        <v>318</v>
      </c>
      <c r="L19" s="429">
        <v>1114</v>
      </c>
      <c r="M19" s="429">
        <v>115</v>
      </c>
      <c r="N19" s="429">
        <v>72</v>
      </c>
      <c r="O19" s="429">
        <v>138</v>
      </c>
      <c r="P19" s="429">
        <v>221</v>
      </c>
      <c r="Q19" s="429">
        <v>222</v>
      </c>
      <c r="R19" s="429">
        <v>232</v>
      </c>
      <c r="S19" s="429">
        <v>697</v>
      </c>
      <c r="T19" s="429">
        <v>23</v>
      </c>
      <c r="U19" s="429">
        <v>319</v>
      </c>
      <c r="V19" s="429">
        <v>197</v>
      </c>
      <c r="W19" s="429">
        <v>27</v>
      </c>
      <c r="X19" s="429"/>
      <c r="Y19" s="429"/>
      <c r="Z19" s="429"/>
      <c r="AA19" s="429"/>
      <c r="AB19" s="429"/>
      <c r="AC19" s="429"/>
      <c r="AD19" s="429"/>
      <c r="AE19" s="429"/>
      <c r="AF19" s="429"/>
      <c r="AG19" s="429"/>
      <c r="AH19" s="429"/>
      <c r="AI19" s="429"/>
      <c r="AJ19" s="429"/>
    </row>
    <row r="20" spans="1:36" ht="15" customHeight="1">
      <c r="A20" s="78" t="s">
        <v>1972</v>
      </c>
      <c r="B20" s="429">
        <v>316</v>
      </c>
      <c r="C20" s="429" t="s">
        <v>1470</v>
      </c>
      <c r="D20" s="429" t="s">
        <v>1470</v>
      </c>
      <c r="E20" s="429">
        <v>5</v>
      </c>
      <c r="F20" s="429" t="s">
        <v>1470</v>
      </c>
      <c r="G20" s="429">
        <v>92</v>
      </c>
      <c r="H20" s="429">
        <v>22</v>
      </c>
      <c r="I20" s="429" t="s">
        <v>1470</v>
      </c>
      <c r="J20" s="429">
        <v>5</v>
      </c>
      <c r="K20" s="429">
        <v>44</v>
      </c>
      <c r="L20" s="429">
        <v>39</v>
      </c>
      <c r="M20" s="429">
        <v>4</v>
      </c>
      <c r="N20" s="429">
        <v>2</v>
      </c>
      <c r="O20" s="429">
        <v>7</v>
      </c>
      <c r="P20" s="429">
        <v>15</v>
      </c>
      <c r="Q20" s="429">
        <v>22</v>
      </c>
      <c r="R20" s="429">
        <v>7</v>
      </c>
      <c r="S20" s="429">
        <v>18</v>
      </c>
      <c r="T20" s="429">
        <v>1</v>
      </c>
      <c r="U20" s="429">
        <v>21</v>
      </c>
      <c r="V20" s="429">
        <v>7</v>
      </c>
      <c r="W20" s="429">
        <v>5</v>
      </c>
      <c r="X20" s="429"/>
      <c r="Y20" s="429"/>
      <c r="Z20" s="429"/>
      <c r="AA20" s="429"/>
      <c r="AB20" s="429"/>
      <c r="AC20" s="429"/>
      <c r="AD20" s="429"/>
      <c r="AE20" s="429"/>
      <c r="AF20" s="429"/>
      <c r="AG20" s="429"/>
      <c r="AH20" s="429"/>
      <c r="AI20" s="429"/>
      <c r="AJ20" s="429"/>
    </row>
    <row r="21" spans="1:36" ht="15" customHeight="1">
      <c r="A21" s="78" t="s">
        <v>1974</v>
      </c>
      <c r="B21" s="429">
        <v>4728</v>
      </c>
      <c r="C21" s="429">
        <v>60</v>
      </c>
      <c r="D21" s="429">
        <v>52</v>
      </c>
      <c r="E21" s="429" t="s">
        <v>1470</v>
      </c>
      <c r="F21" s="429" t="s">
        <v>1470</v>
      </c>
      <c r="G21" s="429">
        <v>476</v>
      </c>
      <c r="H21" s="429">
        <v>604</v>
      </c>
      <c r="I21" s="429">
        <v>18</v>
      </c>
      <c r="J21" s="429">
        <v>125</v>
      </c>
      <c r="K21" s="429">
        <v>354</v>
      </c>
      <c r="L21" s="429">
        <v>938</v>
      </c>
      <c r="M21" s="429">
        <v>111</v>
      </c>
      <c r="N21" s="429">
        <v>66</v>
      </c>
      <c r="O21" s="429">
        <v>153</v>
      </c>
      <c r="P21" s="429">
        <v>174</v>
      </c>
      <c r="Q21" s="429">
        <v>207</v>
      </c>
      <c r="R21" s="429">
        <v>223</v>
      </c>
      <c r="S21" s="429">
        <v>635</v>
      </c>
      <c r="T21" s="429">
        <v>19</v>
      </c>
      <c r="U21" s="429">
        <v>310</v>
      </c>
      <c r="V21" s="429">
        <v>202</v>
      </c>
      <c r="W21" s="429">
        <v>53</v>
      </c>
      <c r="X21" s="429"/>
      <c r="Y21" s="429"/>
      <c r="Z21" s="429"/>
      <c r="AA21" s="429"/>
      <c r="AB21" s="429"/>
      <c r="AC21" s="429"/>
      <c r="AD21" s="429"/>
      <c r="AE21" s="429"/>
      <c r="AF21" s="429"/>
      <c r="AG21" s="429"/>
      <c r="AH21" s="429"/>
      <c r="AI21" s="429"/>
      <c r="AJ21" s="429"/>
    </row>
    <row r="22" spans="1:36" ht="15" customHeight="1">
      <c r="A22" s="78" t="s">
        <v>1976</v>
      </c>
      <c r="B22" s="429">
        <v>472</v>
      </c>
      <c r="C22" s="429">
        <v>9</v>
      </c>
      <c r="D22" s="429">
        <v>3</v>
      </c>
      <c r="E22" s="429" t="s">
        <v>1470</v>
      </c>
      <c r="F22" s="429" t="s">
        <v>1470</v>
      </c>
      <c r="G22" s="429">
        <v>56</v>
      </c>
      <c r="H22" s="429">
        <v>27</v>
      </c>
      <c r="I22" s="429">
        <v>2</v>
      </c>
      <c r="J22" s="429">
        <v>16</v>
      </c>
      <c r="K22" s="429">
        <v>36</v>
      </c>
      <c r="L22" s="429">
        <v>83</v>
      </c>
      <c r="M22" s="429">
        <v>12</v>
      </c>
      <c r="N22" s="429">
        <v>6</v>
      </c>
      <c r="O22" s="429">
        <v>34</v>
      </c>
      <c r="P22" s="429">
        <v>24</v>
      </c>
      <c r="Q22" s="429">
        <v>14</v>
      </c>
      <c r="R22" s="429">
        <v>34</v>
      </c>
      <c r="S22" s="429">
        <v>56</v>
      </c>
      <c r="T22" s="429">
        <v>1</v>
      </c>
      <c r="U22" s="429">
        <v>40</v>
      </c>
      <c r="V22" s="429">
        <v>19</v>
      </c>
      <c r="W22" s="429">
        <v>3</v>
      </c>
      <c r="X22" s="429"/>
      <c r="Y22" s="429"/>
      <c r="Z22" s="429"/>
      <c r="AA22" s="429"/>
      <c r="AB22" s="429"/>
      <c r="AC22" s="429"/>
      <c r="AD22" s="429"/>
      <c r="AE22" s="429"/>
      <c r="AF22" s="429"/>
      <c r="AG22" s="429"/>
      <c r="AH22" s="429"/>
      <c r="AI22" s="429"/>
      <c r="AJ22" s="429"/>
    </row>
    <row r="23" spans="1:36" ht="15" customHeight="1">
      <c r="A23" s="78" t="s">
        <v>1978</v>
      </c>
      <c r="B23" s="429">
        <v>96</v>
      </c>
      <c r="C23" s="429" t="s">
        <v>1470</v>
      </c>
      <c r="D23" s="429" t="s">
        <v>1470</v>
      </c>
      <c r="E23" s="429">
        <v>2</v>
      </c>
      <c r="F23" s="429" t="s">
        <v>1470</v>
      </c>
      <c r="G23" s="429">
        <v>25</v>
      </c>
      <c r="H23" s="429">
        <v>6</v>
      </c>
      <c r="I23" s="429">
        <v>1</v>
      </c>
      <c r="J23" s="429">
        <v>2</v>
      </c>
      <c r="K23" s="429">
        <v>12</v>
      </c>
      <c r="L23" s="429">
        <v>13</v>
      </c>
      <c r="M23" s="429">
        <v>3</v>
      </c>
      <c r="N23" s="429">
        <v>1</v>
      </c>
      <c r="O23" s="429">
        <v>3</v>
      </c>
      <c r="P23" s="429" t="s">
        <v>1470</v>
      </c>
      <c r="Q23" s="429">
        <v>5</v>
      </c>
      <c r="R23" s="429">
        <v>4</v>
      </c>
      <c r="S23" s="429">
        <v>9</v>
      </c>
      <c r="T23" s="429" t="s">
        <v>1470</v>
      </c>
      <c r="U23" s="429">
        <v>5</v>
      </c>
      <c r="V23" s="429">
        <v>4</v>
      </c>
      <c r="W23" s="429">
        <v>1</v>
      </c>
      <c r="X23" s="429"/>
      <c r="Y23" s="429"/>
      <c r="Z23" s="429"/>
      <c r="AA23" s="429"/>
      <c r="AB23" s="429"/>
      <c r="AC23" s="429"/>
      <c r="AD23" s="429"/>
      <c r="AE23" s="429"/>
      <c r="AF23" s="429"/>
      <c r="AG23" s="429"/>
      <c r="AH23" s="429"/>
      <c r="AI23" s="429"/>
      <c r="AJ23" s="429"/>
    </row>
    <row r="24" spans="1:36" ht="15" customHeight="1">
      <c r="A24" s="78" t="s">
        <v>1980</v>
      </c>
      <c r="B24" s="429">
        <v>9230</v>
      </c>
      <c r="C24" s="429">
        <v>41</v>
      </c>
      <c r="D24" s="429">
        <v>28</v>
      </c>
      <c r="E24" s="429">
        <v>1</v>
      </c>
      <c r="F24" s="429" t="s">
        <v>1470</v>
      </c>
      <c r="G24" s="429">
        <v>711</v>
      </c>
      <c r="H24" s="429">
        <v>855</v>
      </c>
      <c r="I24" s="429">
        <v>37</v>
      </c>
      <c r="J24" s="429">
        <v>233</v>
      </c>
      <c r="K24" s="429">
        <v>363</v>
      </c>
      <c r="L24" s="429">
        <v>1817</v>
      </c>
      <c r="M24" s="429">
        <v>356</v>
      </c>
      <c r="N24" s="429">
        <v>167</v>
      </c>
      <c r="O24" s="429">
        <v>307</v>
      </c>
      <c r="P24" s="429">
        <v>440</v>
      </c>
      <c r="Q24" s="429">
        <v>352</v>
      </c>
      <c r="R24" s="429">
        <v>644</v>
      </c>
      <c r="S24" s="429">
        <v>1566</v>
      </c>
      <c r="T24" s="429">
        <v>39</v>
      </c>
      <c r="U24" s="429">
        <v>568</v>
      </c>
      <c r="V24" s="429">
        <v>646</v>
      </c>
      <c r="W24" s="429">
        <v>87</v>
      </c>
      <c r="X24" s="429"/>
      <c r="Y24" s="429"/>
      <c r="Z24" s="429"/>
      <c r="AA24" s="429"/>
      <c r="AB24" s="429"/>
      <c r="AC24" s="429"/>
      <c r="AD24" s="429"/>
      <c r="AE24" s="429"/>
      <c r="AF24" s="429"/>
      <c r="AG24" s="429"/>
      <c r="AH24" s="429"/>
      <c r="AI24" s="429"/>
      <c r="AJ24" s="429"/>
    </row>
    <row r="25" spans="1:36" ht="15" customHeight="1">
      <c r="A25" s="78" t="s">
        <v>1982</v>
      </c>
      <c r="B25" s="429">
        <v>756</v>
      </c>
      <c r="C25" s="429">
        <v>8</v>
      </c>
      <c r="D25" s="429">
        <v>8</v>
      </c>
      <c r="E25" s="429" t="s">
        <v>1470</v>
      </c>
      <c r="F25" s="429" t="s">
        <v>1470</v>
      </c>
      <c r="G25" s="429">
        <v>148</v>
      </c>
      <c r="H25" s="429">
        <v>116</v>
      </c>
      <c r="I25" s="429" t="s">
        <v>1470</v>
      </c>
      <c r="J25" s="429">
        <v>18</v>
      </c>
      <c r="K25" s="429">
        <v>60</v>
      </c>
      <c r="L25" s="429">
        <v>141</v>
      </c>
      <c r="M25" s="429">
        <v>10</v>
      </c>
      <c r="N25" s="429">
        <v>10</v>
      </c>
      <c r="O25" s="429">
        <v>20</v>
      </c>
      <c r="P25" s="429">
        <v>22</v>
      </c>
      <c r="Q25" s="429">
        <v>40</v>
      </c>
      <c r="R25" s="429">
        <v>19</v>
      </c>
      <c r="S25" s="429">
        <v>82</v>
      </c>
      <c r="T25" s="429">
        <v>1</v>
      </c>
      <c r="U25" s="429">
        <v>44</v>
      </c>
      <c r="V25" s="429">
        <v>17</v>
      </c>
      <c r="W25" s="429" t="s">
        <v>1470</v>
      </c>
      <c r="X25" s="429"/>
      <c r="Y25" s="429"/>
      <c r="Z25" s="429"/>
      <c r="AA25" s="429"/>
      <c r="AB25" s="429"/>
      <c r="AC25" s="429"/>
      <c r="AD25" s="429"/>
      <c r="AE25" s="429"/>
      <c r="AF25" s="429"/>
      <c r="AG25" s="429"/>
      <c r="AH25" s="429"/>
      <c r="AI25" s="429"/>
      <c r="AJ25" s="429"/>
    </row>
    <row r="26" spans="1:36" ht="15" customHeight="1">
      <c r="A26" s="78" t="s">
        <v>1984</v>
      </c>
      <c r="B26" s="429">
        <v>573</v>
      </c>
      <c r="C26" s="429">
        <v>11</v>
      </c>
      <c r="D26" s="429">
        <v>10</v>
      </c>
      <c r="E26" s="429" t="s">
        <v>1470</v>
      </c>
      <c r="F26" s="429">
        <v>2</v>
      </c>
      <c r="G26" s="429">
        <v>55</v>
      </c>
      <c r="H26" s="429">
        <v>93</v>
      </c>
      <c r="I26" s="429" t="s">
        <v>1470</v>
      </c>
      <c r="J26" s="429">
        <v>5</v>
      </c>
      <c r="K26" s="429">
        <v>35</v>
      </c>
      <c r="L26" s="429">
        <v>121</v>
      </c>
      <c r="M26" s="429">
        <v>14</v>
      </c>
      <c r="N26" s="429">
        <v>5</v>
      </c>
      <c r="O26" s="429">
        <v>13</v>
      </c>
      <c r="P26" s="429">
        <v>31</v>
      </c>
      <c r="Q26" s="429">
        <v>22</v>
      </c>
      <c r="R26" s="429">
        <v>25</v>
      </c>
      <c r="S26" s="429">
        <v>87</v>
      </c>
      <c r="T26" s="429">
        <v>4</v>
      </c>
      <c r="U26" s="429">
        <v>34</v>
      </c>
      <c r="V26" s="429">
        <v>16</v>
      </c>
      <c r="W26" s="429" t="s">
        <v>1470</v>
      </c>
      <c r="X26" s="429"/>
      <c r="Y26" s="429"/>
      <c r="Z26" s="429"/>
      <c r="AA26" s="429"/>
      <c r="AB26" s="429"/>
      <c r="AC26" s="429"/>
      <c r="AD26" s="429"/>
      <c r="AE26" s="429"/>
      <c r="AF26" s="429"/>
      <c r="AG26" s="429"/>
      <c r="AH26" s="429"/>
      <c r="AI26" s="429"/>
      <c r="AJ26" s="429"/>
    </row>
    <row r="27" spans="1:36" ht="15" customHeight="1">
      <c r="A27" s="78" t="s">
        <v>1986</v>
      </c>
      <c r="B27" s="429">
        <v>118</v>
      </c>
      <c r="C27" s="429">
        <v>2</v>
      </c>
      <c r="D27" s="429">
        <v>2</v>
      </c>
      <c r="E27" s="429" t="s">
        <v>1470</v>
      </c>
      <c r="F27" s="429" t="s">
        <v>1470</v>
      </c>
      <c r="G27" s="429">
        <v>16</v>
      </c>
      <c r="H27" s="429">
        <v>27</v>
      </c>
      <c r="I27" s="429" t="s">
        <v>1470</v>
      </c>
      <c r="J27" s="429">
        <v>3</v>
      </c>
      <c r="K27" s="429">
        <v>12</v>
      </c>
      <c r="L27" s="429">
        <v>19</v>
      </c>
      <c r="M27" s="429" t="s">
        <v>1470</v>
      </c>
      <c r="N27" s="429">
        <v>2</v>
      </c>
      <c r="O27" s="429">
        <v>3</v>
      </c>
      <c r="P27" s="429">
        <v>2</v>
      </c>
      <c r="Q27" s="429">
        <v>3</v>
      </c>
      <c r="R27" s="429">
        <v>9</v>
      </c>
      <c r="S27" s="429">
        <v>10</v>
      </c>
      <c r="T27" s="429" t="s">
        <v>1470</v>
      </c>
      <c r="U27" s="429">
        <v>7</v>
      </c>
      <c r="V27" s="429">
        <v>3</v>
      </c>
      <c r="W27" s="429" t="s">
        <v>1470</v>
      </c>
      <c r="X27" s="429"/>
      <c r="Y27" s="429"/>
      <c r="Z27" s="429"/>
      <c r="AA27" s="429"/>
      <c r="AB27" s="429"/>
      <c r="AC27" s="429"/>
      <c r="AD27" s="429"/>
      <c r="AE27" s="429"/>
      <c r="AF27" s="429"/>
      <c r="AG27" s="429"/>
      <c r="AH27" s="429"/>
      <c r="AI27" s="429"/>
      <c r="AJ27" s="429"/>
    </row>
    <row r="28" spans="1:36" ht="15" customHeight="1">
      <c r="A28" s="78" t="s">
        <v>1988</v>
      </c>
      <c r="B28" s="429">
        <v>279</v>
      </c>
      <c r="C28" s="429">
        <v>1</v>
      </c>
      <c r="D28" s="429">
        <v>1</v>
      </c>
      <c r="E28" s="429" t="s">
        <v>1470</v>
      </c>
      <c r="F28" s="429" t="s">
        <v>1470</v>
      </c>
      <c r="G28" s="429">
        <v>27</v>
      </c>
      <c r="H28" s="429">
        <v>41</v>
      </c>
      <c r="I28" s="429">
        <v>1</v>
      </c>
      <c r="J28" s="429">
        <v>18</v>
      </c>
      <c r="K28" s="429">
        <v>16</v>
      </c>
      <c r="L28" s="429">
        <v>54</v>
      </c>
      <c r="M28" s="429">
        <v>10</v>
      </c>
      <c r="N28" s="429">
        <v>6</v>
      </c>
      <c r="O28" s="429">
        <v>4</v>
      </c>
      <c r="P28" s="429">
        <v>6</v>
      </c>
      <c r="Q28" s="429">
        <v>20</v>
      </c>
      <c r="R28" s="429">
        <v>11</v>
      </c>
      <c r="S28" s="429">
        <v>28</v>
      </c>
      <c r="T28" s="429" t="s">
        <v>1470</v>
      </c>
      <c r="U28" s="429">
        <v>20</v>
      </c>
      <c r="V28" s="429">
        <v>16</v>
      </c>
      <c r="W28" s="429" t="s">
        <v>1470</v>
      </c>
      <c r="X28" s="429"/>
      <c r="Y28" s="429"/>
      <c r="Z28" s="429"/>
      <c r="AA28" s="429"/>
      <c r="AB28" s="429"/>
      <c r="AC28" s="429"/>
      <c r="AD28" s="429"/>
      <c r="AE28" s="429"/>
      <c r="AF28" s="429"/>
      <c r="AG28" s="429"/>
      <c r="AH28" s="429"/>
      <c r="AI28" s="429"/>
      <c r="AJ28" s="429"/>
    </row>
    <row r="29" spans="1:36" ht="15" customHeight="1">
      <c r="A29" s="78" t="s">
        <v>1990</v>
      </c>
      <c r="B29" s="429">
        <v>359</v>
      </c>
      <c r="C29" s="429">
        <v>9</v>
      </c>
      <c r="D29" s="429">
        <v>9</v>
      </c>
      <c r="E29" s="429" t="s">
        <v>1470</v>
      </c>
      <c r="F29" s="429" t="s">
        <v>1470</v>
      </c>
      <c r="G29" s="429">
        <v>36</v>
      </c>
      <c r="H29" s="429">
        <v>76</v>
      </c>
      <c r="I29" s="429">
        <v>1</v>
      </c>
      <c r="J29" s="429">
        <v>8</v>
      </c>
      <c r="K29" s="429">
        <v>30</v>
      </c>
      <c r="L29" s="429">
        <v>63</v>
      </c>
      <c r="M29" s="429">
        <v>7</v>
      </c>
      <c r="N29" s="429">
        <v>2</v>
      </c>
      <c r="O29" s="429">
        <v>9</v>
      </c>
      <c r="P29" s="429">
        <v>11</v>
      </c>
      <c r="Q29" s="429">
        <v>13</v>
      </c>
      <c r="R29" s="429">
        <v>16</v>
      </c>
      <c r="S29" s="429">
        <v>37</v>
      </c>
      <c r="T29" s="429">
        <v>3</v>
      </c>
      <c r="U29" s="429">
        <v>21</v>
      </c>
      <c r="V29" s="429">
        <v>11</v>
      </c>
      <c r="W29" s="429">
        <v>6</v>
      </c>
      <c r="X29" s="429"/>
      <c r="Y29" s="429"/>
      <c r="Z29" s="429"/>
      <c r="AA29" s="429"/>
      <c r="AB29" s="429"/>
      <c r="AC29" s="429"/>
      <c r="AD29" s="429"/>
      <c r="AE29" s="429"/>
      <c r="AF29" s="429"/>
      <c r="AG29" s="429"/>
      <c r="AH29" s="429"/>
      <c r="AI29" s="429"/>
      <c r="AJ29" s="429"/>
    </row>
    <row r="30" spans="1:36" ht="15" customHeight="1">
      <c r="A30" s="78" t="s">
        <v>1992</v>
      </c>
      <c r="B30" s="429">
        <v>2260</v>
      </c>
      <c r="C30" s="429">
        <v>13</v>
      </c>
      <c r="D30" s="429">
        <v>10</v>
      </c>
      <c r="E30" s="429" t="s">
        <v>1470</v>
      </c>
      <c r="F30" s="429" t="s">
        <v>1470</v>
      </c>
      <c r="G30" s="429">
        <v>228</v>
      </c>
      <c r="H30" s="429">
        <v>225</v>
      </c>
      <c r="I30" s="429">
        <v>10</v>
      </c>
      <c r="J30" s="429">
        <v>48</v>
      </c>
      <c r="K30" s="429">
        <v>145</v>
      </c>
      <c r="L30" s="429">
        <v>396</v>
      </c>
      <c r="M30" s="429">
        <v>70</v>
      </c>
      <c r="N30" s="429">
        <v>32</v>
      </c>
      <c r="O30" s="429">
        <v>83</v>
      </c>
      <c r="P30" s="429">
        <v>93</v>
      </c>
      <c r="Q30" s="429">
        <v>105</v>
      </c>
      <c r="R30" s="429">
        <v>128</v>
      </c>
      <c r="S30" s="429">
        <v>328</v>
      </c>
      <c r="T30" s="429">
        <v>8</v>
      </c>
      <c r="U30" s="429">
        <v>208</v>
      </c>
      <c r="V30" s="429">
        <v>116</v>
      </c>
      <c r="W30" s="429">
        <v>24</v>
      </c>
      <c r="X30" s="429"/>
      <c r="Y30" s="429"/>
      <c r="Z30" s="429"/>
      <c r="AA30" s="429"/>
      <c r="AB30" s="429"/>
      <c r="AC30" s="429"/>
      <c r="AD30" s="429"/>
      <c r="AE30" s="429"/>
      <c r="AF30" s="429"/>
      <c r="AG30" s="429"/>
      <c r="AH30" s="429"/>
      <c r="AI30" s="429"/>
      <c r="AJ30" s="429"/>
    </row>
    <row r="31" spans="1:36" ht="15" customHeight="1">
      <c r="A31" s="78" t="s">
        <v>1994</v>
      </c>
      <c r="B31" s="429">
        <v>5496</v>
      </c>
      <c r="C31" s="429">
        <v>17</v>
      </c>
      <c r="D31" s="429">
        <v>9</v>
      </c>
      <c r="E31" s="429">
        <v>1</v>
      </c>
      <c r="F31" s="429" t="s">
        <v>1470</v>
      </c>
      <c r="G31" s="429">
        <v>442</v>
      </c>
      <c r="H31" s="429">
        <v>431</v>
      </c>
      <c r="I31" s="429">
        <v>16</v>
      </c>
      <c r="J31" s="429">
        <v>160</v>
      </c>
      <c r="K31" s="429">
        <v>266</v>
      </c>
      <c r="L31" s="429">
        <v>1103</v>
      </c>
      <c r="M31" s="429">
        <v>187</v>
      </c>
      <c r="N31" s="429">
        <v>109</v>
      </c>
      <c r="O31" s="429">
        <v>174</v>
      </c>
      <c r="P31" s="429">
        <v>262</v>
      </c>
      <c r="Q31" s="429">
        <v>221</v>
      </c>
      <c r="R31" s="429">
        <v>339</v>
      </c>
      <c r="S31" s="429">
        <v>959</v>
      </c>
      <c r="T31" s="429">
        <v>28</v>
      </c>
      <c r="U31" s="429">
        <v>358</v>
      </c>
      <c r="V31" s="429">
        <v>361</v>
      </c>
      <c r="W31" s="429">
        <v>62</v>
      </c>
      <c r="X31" s="429"/>
      <c r="Y31" s="429"/>
      <c r="Z31" s="429"/>
      <c r="AA31" s="429"/>
      <c r="AB31" s="429"/>
      <c r="AC31" s="429"/>
      <c r="AD31" s="429"/>
      <c r="AE31" s="429"/>
      <c r="AF31" s="429"/>
      <c r="AG31" s="429"/>
      <c r="AH31" s="429"/>
      <c r="AI31" s="429"/>
      <c r="AJ31" s="429"/>
    </row>
    <row r="32" spans="1:36" ht="15" customHeight="1">
      <c r="A32" s="78" t="s">
        <v>2002</v>
      </c>
      <c r="B32" s="429">
        <v>87</v>
      </c>
      <c r="C32" s="429" t="s">
        <v>1470</v>
      </c>
      <c r="D32" s="429" t="s">
        <v>1470</v>
      </c>
      <c r="E32" s="429" t="s">
        <v>1470</v>
      </c>
      <c r="F32" s="429" t="s">
        <v>1470</v>
      </c>
      <c r="G32" s="429">
        <v>11</v>
      </c>
      <c r="H32" s="429">
        <v>3</v>
      </c>
      <c r="I32" s="429" t="s">
        <v>1470</v>
      </c>
      <c r="J32" s="429">
        <v>3</v>
      </c>
      <c r="K32" s="429">
        <v>15</v>
      </c>
      <c r="L32" s="429">
        <v>5</v>
      </c>
      <c r="M32" s="429">
        <v>3</v>
      </c>
      <c r="N32" s="429">
        <v>4</v>
      </c>
      <c r="O32" s="429">
        <v>2</v>
      </c>
      <c r="P32" s="429">
        <v>8</v>
      </c>
      <c r="Q32" s="429">
        <v>3</v>
      </c>
      <c r="R32" s="429">
        <v>3</v>
      </c>
      <c r="S32" s="429">
        <v>14</v>
      </c>
      <c r="T32" s="429" t="s">
        <v>1470</v>
      </c>
      <c r="U32" s="429">
        <v>9</v>
      </c>
      <c r="V32" s="429">
        <v>4</v>
      </c>
      <c r="W32" s="429" t="s">
        <v>1470</v>
      </c>
      <c r="X32" s="429"/>
      <c r="Y32" s="429"/>
      <c r="Z32" s="429"/>
      <c r="AA32" s="429"/>
      <c r="AB32" s="429"/>
      <c r="AC32" s="429"/>
      <c r="AD32" s="429"/>
      <c r="AE32" s="429"/>
      <c r="AF32" s="429"/>
      <c r="AG32" s="429"/>
      <c r="AH32" s="429"/>
      <c r="AI32" s="429"/>
      <c r="AJ32" s="429"/>
    </row>
    <row r="33" spans="1:36" ht="15" customHeight="1">
      <c r="A33" s="78" t="s">
        <v>2004</v>
      </c>
      <c r="B33" s="429">
        <v>706</v>
      </c>
      <c r="C33" s="429">
        <v>4</v>
      </c>
      <c r="D33" s="429">
        <v>4</v>
      </c>
      <c r="E33" s="429" t="s">
        <v>1470</v>
      </c>
      <c r="F33" s="429" t="s">
        <v>1470</v>
      </c>
      <c r="G33" s="429">
        <v>93</v>
      </c>
      <c r="H33" s="429">
        <v>72</v>
      </c>
      <c r="I33" s="429">
        <v>2</v>
      </c>
      <c r="J33" s="429">
        <v>13</v>
      </c>
      <c r="K33" s="429">
        <v>54</v>
      </c>
      <c r="L33" s="429">
        <v>112</v>
      </c>
      <c r="M33" s="429">
        <v>19</v>
      </c>
      <c r="N33" s="429">
        <v>12</v>
      </c>
      <c r="O33" s="429">
        <v>37</v>
      </c>
      <c r="P33" s="429">
        <v>37</v>
      </c>
      <c r="Q33" s="429">
        <v>26</v>
      </c>
      <c r="R33" s="429">
        <v>34</v>
      </c>
      <c r="S33" s="429">
        <v>102</v>
      </c>
      <c r="T33" s="429">
        <v>4</v>
      </c>
      <c r="U33" s="429">
        <v>37</v>
      </c>
      <c r="V33" s="429">
        <v>37</v>
      </c>
      <c r="W33" s="429">
        <v>11</v>
      </c>
      <c r="X33" s="429"/>
      <c r="Y33" s="429"/>
      <c r="Z33" s="429"/>
      <c r="AA33" s="429"/>
      <c r="AB33" s="429"/>
      <c r="AC33" s="429"/>
      <c r="AD33" s="429"/>
      <c r="AE33" s="429"/>
      <c r="AF33" s="429"/>
      <c r="AG33" s="429"/>
      <c r="AH33" s="429"/>
      <c r="AI33" s="429"/>
      <c r="AJ33" s="429"/>
    </row>
    <row r="34" spans="1:36" ht="15" customHeight="1">
      <c r="A34" s="78" t="s">
        <v>2006</v>
      </c>
      <c r="B34" s="429">
        <v>437</v>
      </c>
      <c r="C34" s="429" t="s">
        <v>1470</v>
      </c>
      <c r="D34" s="429" t="s">
        <v>1470</v>
      </c>
      <c r="E34" s="429" t="s">
        <v>1470</v>
      </c>
      <c r="F34" s="429" t="s">
        <v>1470</v>
      </c>
      <c r="G34" s="429">
        <v>59</v>
      </c>
      <c r="H34" s="429">
        <v>27</v>
      </c>
      <c r="I34" s="429">
        <v>1</v>
      </c>
      <c r="J34" s="429">
        <v>18</v>
      </c>
      <c r="K34" s="429">
        <v>27</v>
      </c>
      <c r="L34" s="429">
        <v>74</v>
      </c>
      <c r="M34" s="429">
        <v>13</v>
      </c>
      <c r="N34" s="429">
        <v>8</v>
      </c>
      <c r="O34" s="429">
        <v>22</v>
      </c>
      <c r="P34" s="429">
        <v>12</v>
      </c>
      <c r="Q34" s="429">
        <v>12</v>
      </c>
      <c r="R34" s="429">
        <v>28</v>
      </c>
      <c r="S34" s="429">
        <v>65</v>
      </c>
      <c r="T34" s="429">
        <v>2</v>
      </c>
      <c r="U34" s="429">
        <v>34</v>
      </c>
      <c r="V34" s="429">
        <v>32</v>
      </c>
      <c r="W34" s="429">
        <v>3</v>
      </c>
      <c r="X34" s="429"/>
      <c r="Y34" s="429"/>
      <c r="Z34" s="429"/>
      <c r="AA34" s="429"/>
      <c r="AB34" s="429"/>
      <c r="AC34" s="429"/>
      <c r="AD34" s="429"/>
      <c r="AE34" s="429"/>
      <c r="AF34" s="429"/>
      <c r="AG34" s="429"/>
      <c r="AH34" s="429"/>
      <c r="AI34" s="429"/>
      <c r="AJ34" s="429"/>
    </row>
    <row r="35" spans="1:36" ht="15" customHeight="1">
      <c r="A35" s="78" t="s">
        <v>2008</v>
      </c>
      <c r="B35" s="429">
        <v>2592</v>
      </c>
      <c r="C35" s="429">
        <v>14</v>
      </c>
      <c r="D35" s="429">
        <v>12</v>
      </c>
      <c r="E35" s="429" t="s">
        <v>1470</v>
      </c>
      <c r="F35" s="429" t="s">
        <v>1470</v>
      </c>
      <c r="G35" s="429">
        <v>307</v>
      </c>
      <c r="H35" s="429">
        <v>258</v>
      </c>
      <c r="I35" s="429">
        <v>5</v>
      </c>
      <c r="J35" s="429">
        <v>64</v>
      </c>
      <c r="K35" s="429">
        <v>186</v>
      </c>
      <c r="L35" s="429">
        <v>545</v>
      </c>
      <c r="M35" s="429">
        <v>55</v>
      </c>
      <c r="N35" s="429">
        <v>37</v>
      </c>
      <c r="O35" s="429">
        <v>65</v>
      </c>
      <c r="P35" s="429">
        <v>135</v>
      </c>
      <c r="Q35" s="429">
        <v>126</v>
      </c>
      <c r="R35" s="429">
        <v>107</v>
      </c>
      <c r="S35" s="429">
        <v>408</v>
      </c>
      <c r="T35" s="429">
        <v>5</v>
      </c>
      <c r="U35" s="429">
        <v>173</v>
      </c>
      <c r="V35" s="429">
        <v>93</v>
      </c>
      <c r="W35" s="429">
        <v>9</v>
      </c>
      <c r="X35" s="429"/>
      <c r="Y35" s="429"/>
      <c r="Z35" s="429"/>
      <c r="AA35" s="429"/>
      <c r="AB35" s="429"/>
      <c r="AC35" s="429"/>
      <c r="AD35" s="429"/>
      <c r="AE35" s="429"/>
      <c r="AF35" s="429"/>
      <c r="AG35" s="429"/>
      <c r="AH35" s="429"/>
      <c r="AI35" s="429"/>
      <c r="AJ35" s="429"/>
    </row>
    <row r="36" spans="1:36" ht="15" customHeight="1">
      <c r="A36" s="78" t="s">
        <v>2010</v>
      </c>
      <c r="B36" s="429">
        <v>1729</v>
      </c>
      <c r="C36" s="429">
        <v>11</v>
      </c>
      <c r="D36" s="429">
        <v>10</v>
      </c>
      <c r="E36" s="429" t="s">
        <v>1470</v>
      </c>
      <c r="F36" s="429" t="s">
        <v>1470</v>
      </c>
      <c r="G36" s="429">
        <v>168</v>
      </c>
      <c r="H36" s="429">
        <v>183</v>
      </c>
      <c r="I36" s="429">
        <v>4</v>
      </c>
      <c r="J36" s="429">
        <v>35</v>
      </c>
      <c r="K36" s="429">
        <v>93</v>
      </c>
      <c r="L36" s="429">
        <v>374</v>
      </c>
      <c r="M36" s="429">
        <v>54</v>
      </c>
      <c r="N36" s="429">
        <v>30</v>
      </c>
      <c r="O36" s="429">
        <v>52</v>
      </c>
      <c r="P36" s="429">
        <v>84</v>
      </c>
      <c r="Q36" s="429">
        <v>67</v>
      </c>
      <c r="R36" s="429">
        <v>83</v>
      </c>
      <c r="S36" s="429">
        <v>307</v>
      </c>
      <c r="T36" s="429">
        <v>6</v>
      </c>
      <c r="U36" s="429">
        <v>97</v>
      </c>
      <c r="V36" s="429">
        <v>72</v>
      </c>
      <c r="W36" s="429">
        <v>9</v>
      </c>
      <c r="X36" s="429"/>
      <c r="Y36" s="429"/>
      <c r="Z36" s="429"/>
      <c r="AA36" s="429"/>
      <c r="AB36" s="429"/>
      <c r="AC36" s="429"/>
      <c r="AD36" s="429"/>
      <c r="AE36" s="429"/>
      <c r="AF36" s="429"/>
      <c r="AG36" s="429"/>
      <c r="AH36" s="429"/>
      <c r="AI36" s="429"/>
      <c r="AJ36" s="429"/>
    </row>
    <row r="37" spans="1:36" ht="15" customHeight="1">
      <c r="A37" s="78" t="s">
        <v>2012</v>
      </c>
      <c r="B37" s="429">
        <v>6340</v>
      </c>
      <c r="C37" s="429">
        <v>31</v>
      </c>
      <c r="D37" s="429">
        <v>29</v>
      </c>
      <c r="E37" s="429" t="s">
        <v>1470</v>
      </c>
      <c r="F37" s="429">
        <v>1</v>
      </c>
      <c r="G37" s="429">
        <v>638</v>
      </c>
      <c r="H37" s="429">
        <v>460</v>
      </c>
      <c r="I37" s="429">
        <v>21</v>
      </c>
      <c r="J37" s="429">
        <v>143</v>
      </c>
      <c r="K37" s="429">
        <v>307</v>
      </c>
      <c r="L37" s="429">
        <v>1295</v>
      </c>
      <c r="M37" s="429">
        <v>215</v>
      </c>
      <c r="N37" s="429">
        <v>129</v>
      </c>
      <c r="O37" s="429">
        <v>216</v>
      </c>
      <c r="P37" s="429">
        <v>364</v>
      </c>
      <c r="Q37" s="429">
        <v>239</v>
      </c>
      <c r="R37" s="429">
        <v>309</v>
      </c>
      <c r="S37" s="429">
        <v>1073</v>
      </c>
      <c r="T37" s="429">
        <v>26</v>
      </c>
      <c r="U37" s="429">
        <v>444</v>
      </c>
      <c r="V37" s="429">
        <v>410</v>
      </c>
      <c r="W37" s="429">
        <v>19</v>
      </c>
      <c r="X37" s="429"/>
      <c r="Y37" s="429"/>
      <c r="Z37" s="429"/>
      <c r="AA37" s="429"/>
      <c r="AB37" s="429"/>
      <c r="AC37" s="429"/>
      <c r="AD37" s="429"/>
      <c r="AE37" s="429"/>
      <c r="AF37" s="429"/>
      <c r="AG37" s="429"/>
      <c r="AH37" s="429"/>
      <c r="AI37" s="429"/>
      <c r="AJ37" s="429"/>
    </row>
    <row r="38" spans="1:36" ht="15" customHeight="1">
      <c r="A38" s="78" t="s">
        <v>2014</v>
      </c>
      <c r="B38" s="429">
        <v>1328</v>
      </c>
      <c r="C38" s="429">
        <v>8</v>
      </c>
      <c r="D38" s="429">
        <v>7</v>
      </c>
      <c r="E38" s="429" t="s">
        <v>1470</v>
      </c>
      <c r="F38" s="429" t="s">
        <v>1470</v>
      </c>
      <c r="G38" s="429">
        <v>132</v>
      </c>
      <c r="H38" s="429">
        <v>151</v>
      </c>
      <c r="I38" s="429">
        <v>4</v>
      </c>
      <c r="J38" s="429">
        <v>32</v>
      </c>
      <c r="K38" s="429">
        <v>94</v>
      </c>
      <c r="L38" s="429">
        <v>296</v>
      </c>
      <c r="M38" s="429">
        <v>17</v>
      </c>
      <c r="N38" s="429">
        <v>18</v>
      </c>
      <c r="O38" s="429">
        <v>40</v>
      </c>
      <c r="P38" s="429">
        <v>70</v>
      </c>
      <c r="Q38" s="429">
        <v>53</v>
      </c>
      <c r="R38" s="429">
        <v>50</v>
      </c>
      <c r="S38" s="429">
        <v>227</v>
      </c>
      <c r="T38" s="429">
        <v>6</v>
      </c>
      <c r="U38" s="429">
        <v>80</v>
      </c>
      <c r="V38" s="429">
        <v>44</v>
      </c>
      <c r="W38" s="429">
        <v>6</v>
      </c>
      <c r="X38" s="429"/>
      <c r="Y38" s="429"/>
      <c r="Z38" s="429"/>
      <c r="AA38" s="429"/>
      <c r="AB38" s="429"/>
      <c r="AC38" s="429"/>
      <c r="AD38" s="429"/>
      <c r="AE38" s="429"/>
      <c r="AF38" s="429"/>
      <c r="AG38" s="429"/>
      <c r="AH38" s="429"/>
      <c r="AI38" s="429"/>
      <c r="AJ38" s="429"/>
    </row>
    <row r="39" spans="1:36" ht="15" customHeight="1">
      <c r="A39" s="78" t="s">
        <v>2016</v>
      </c>
      <c r="B39" s="429">
        <v>334</v>
      </c>
      <c r="C39" s="429">
        <v>2</v>
      </c>
      <c r="D39" s="429">
        <v>1</v>
      </c>
      <c r="E39" s="429" t="s">
        <v>1470</v>
      </c>
      <c r="F39" s="429" t="s">
        <v>1470</v>
      </c>
      <c r="G39" s="429">
        <v>72</v>
      </c>
      <c r="H39" s="429">
        <v>26</v>
      </c>
      <c r="I39" s="429">
        <v>2</v>
      </c>
      <c r="J39" s="429">
        <v>3</v>
      </c>
      <c r="K39" s="429">
        <v>37</v>
      </c>
      <c r="L39" s="429">
        <v>63</v>
      </c>
      <c r="M39" s="429">
        <v>11</v>
      </c>
      <c r="N39" s="429">
        <v>5</v>
      </c>
      <c r="O39" s="429">
        <v>10</v>
      </c>
      <c r="P39" s="429">
        <v>10</v>
      </c>
      <c r="Q39" s="429">
        <v>11</v>
      </c>
      <c r="R39" s="429">
        <v>6</v>
      </c>
      <c r="S39" s="429">
        <v>30</v>
      </c>
      <c r="T39" s="429">
        <v>1</v>
      </c>
      <c r="U39" s="429">
        <v>34</v>
      </c>
      <c r="V39" s="429">
        <v>10</v>
      </c>
      <c r="W39" s="429">
        <v>1</v>
      </c>
      <c r="X39" s="429"/>
      <c r="Y39" s="429"/>
      <c r="Z39" s="429"/>
      <c r="AA39" s="429"/>
      <c r="AB39" s="429"/>
      <c r="AC39" s="429"/>
      <c r="AD39" s="429"/>
      <c r="AE39" s="429"/>
      <c r="AF39" s="429"/>
      <c r="AG39" s="429"/>
      <c r="AH39" s="429"/>
      <c r="AI39" s="429"/>
      <c r="AJ39" s="429"/>
    </row>
    <row r="40" spans="1:36" ht="15" customHeight="1">
      <c r="A40" s="78" t="s">
        <v>2018</v>
      </c>
      <c r="B40" s="429">
        <v>419</v>
      </c>
      <c r="C40" s="429">
        <v>6</v>
      </c>
      <c r="D40" s="429">
        <v>5</v>
      </c>
      <c r="E40" s="429" t="s">
        <v>1470</v>
      </c>
      <c r="F40" s="429" t="s">
        <v>1470</v>
      </c>
      <c r="G40" s="429">
        <v>46</v>
      </c>
      <c r="H40" s="429">
        <v>57</v>
      </c>
      <c r="I40" s="429">
        <v>1</v>
      </c>
      <c r="J40" s="429">
        <v>18</v>
      </c>
      <c r="K40" s="429">
        <v>23</v>
      </c>
      <c r="L40" s="429">
        <v>65</v>
      </c>
      <c r="M40" s="429">
        <v>14</v>
      </c>
      <c r="N40" s="429">
        <v>4</v>
      </c>
      <c r="O40" s="429">
        <v>22</v>
      </c>
      <c r="P40" s="429">
        <v>12</v>
      </c>
      <c r="Q40" s="429">
        <v>15</v>
      </c>
      <c r="R40" s="429">
        <v>28</v>
      </c>
      <c r="S40" s="429">
        <v>54</v>
      </c>
      <c r="T40" s="429">
        <v>2</v>
      </c>
      <c r="U40" s="429">
        <v>34</v>
      </c>
      <c r="V40" s="429">
        <v>12</v>
      </c>
      <c r="W40" s="429">
        <v>6</v>
      </c>
      <c r="X40" s="429"/>
      <c r="Y40" s="429"/>
      <c r="Z40" s="429"/>
      <c r="AA40" s="429"/>
      <c r="AB40" s="429"/>
      <c r="AC40" s="429"/>
      <c r="AD40" s="429"/>
      <c r="AE40" s="429"/>
      <c r="AF40" s="429"/>
      <c r="AG40" s="429"/>
      <c r="AH40" s="429"/>
      <c r="AI40" s="429"/>
      <c r="AJ40" s="429"/>
    </row>
    <row r="41" spans="1:36" ht="15" customHeight="1">
      <c r="A41" s="78" t="s">
        <v>2020</v>
      </c>
      <c r="B41" s="429">
        <v>60</v>
      </c>
      <c r="C41" s="429">
        <v>1</v>
      </c>
      <c r="D41" s="429" t="s">
        <v>1470</v>
      </c>
      <c r="E41" s="429" t="s">
        <v>1470</v>
      </c>
      <c r="F41" s="429" t="s">
        <v>1470</v>
      </c>
      <c r="G41" s="429">
        <v>11</v>
      </c>
      <c r="H41" s="429">
        <v>5</v>
      </c>
      <c r="I41" s="429">
        <v>1</v>
      </c>
      <c r="J41" s="429">
        <v>2</v>
      </c>
      <c r="K41" s="429">
        <v>3</v>
      </c>
      <c r="L41" s="429">
        <v>16</v>
      </c>
      <c r="M41" s="429">
        <v>1</v>
      </c>
      <c r="N41" s="429">
        <v>1</v>
      </c>
      <c r="O41" s="429" t="s">
        <v>1470</v>
      </c>
      <c r="P41" s="429">
        <v>2</v>
      </c>
      <c r="Q41" s="429">
        <v>3</v>
      </c>
      <c r="R41" s="429">
        <v>2</v>
      </c>
      <c r="S41" s="429">
        <v>4</v>
      </c>
      <c r="T41" s="429" t="s">
        <v>1470</v>
      </c>
      <c r="U41" s="429">
        <v>6</v>
      </c>
      <c r="V41" s="429">
        <v>2</v>
      </c>
      <c r="W41" s="429" t="s">
        <v>1470</v>
      </c>
      <c r="X41" s="429"/>
      <c r="Y41" s="429"/>
      <c r="Z41" s="429"/>
      <c r="AA41" s="429"/>
      <c r="AB41" s="429"/>
      <c r="AC41" s="429"/>
      <c r="AD41" s="429"/>
      <c r="AE41" s="429"/>
      <c r="AF41" s="429"/>
      <c r="AG41" s="429"/>
      <c r="AH41" s="429"/>
      <c r="AI41" s="429"/>
      <c r="AJ41" s="429"/>
    </row>
    <row r="42" spans="1:36" ht="15" customHeight="1">
      <c r="A42" s="78" t="s">
        <v>2176</v>
      </c>
      <c r="B42" s="429">
        <v>195</v>
      </c>
      <c r="C42" s="429">
        <v>3</v>
      </c>
      <c r="D42" s="429">
        <v>1</v>
      </c>
      <c r="E42" s="429" t="s">
        <v>1470</v>
      </c>
      <c r="F42" s="429" t="s">
        <v>1470</v>
      </c>
      <c r="G42" s="429">
        <v>50</v>
      </c>
      <c r="H42" s="429">
        <v>9</v>
      </c>
      <c r="I42" s="429">
        <v>3</v>
      </c>
      <c r="J42" s="429">
        <v>2</v>
      </c>
      <c r="K42" s="429">
        <v>22</v>
      </c>
      <c r="L42" s="429">
        <v>30</v>
      </c>
      <c r="M42" s="429">
        <v>5</v>
      </c>
      <c r="N42" s="429">
        <v>2</v>
      </c>
      <c r="O42" s="429">
        <v>17</v>
      </c>
      <c r="P42" s="429">
        <v>11</v>
      </c>
      <c r="Q42" s="429">
        <v>9</v>
      </c>
      <c r="R42" s="429">
        <v>7</v>
      </c>
      <c r="S42" s="429">
        <v>8</v>
      </c>
      <c r="T42" s="429" t="s">
        <v>1470</v>
      </c>
      <c r="U42" s="429">
        <v>13</v>
      </c>
      <c r="V42" s="429">
        <v>4</v>
      </c>
      <c r="W42" s="429" t="s">
        <v>1470</v>
      </c>
      <c r="X42" s="429"/>
      <c r="Y42" s="429"/>
      <c r="Z42" s="429"/>
      <c r="AA42" s="429"/>
      <c r="AB42" s="429"/>
      <c r="AC42" s="429"/>
      <c r="AD42" s="429"/>
      <c r="AE42" s="429"/>
      <c r="AF42" s="429"/>
      <c r="AG42" s="429"/>
      <c r="AH42" s="429"/>
      <c r="AI42" s="429"/>
      <c r="AJ42" s="429"/>
    </row>
    <row r="43" spans="1:36" ht="15" customHeight="1">
      <c r="A43" s="78" t="s">
        <v>2036</v>
      </c>
      <c r="B43" s="429">
        <v>2143</v>
      </c>
      <c r="C43" s="429">
        <v>9</v>
      </c>
      <c r="D43" s="429">
        <v>2</v>
      </c>
      <c r="E43" s="429" t="s">
        <v>1470</v>
      </c>
      <c r="F43" s="429" t="s">
        <v>1470</v>
      </c>
      <c r="G43" s="429">
        <v>317</v>
      </c>
      <c r="H43" s="429">
        <v>187</v>
      </c>
      <c r="I43" s="429">
        <v>20</v>
      </c>
      <c r="J43" s="429">
        <v>99</v>
      </c>
      <c r="K43" s="429">
        <v>189</v>
      </c>
      <c r="L43" s="429">
        <v>493</v>
      </c>
      <c r="M43" s="429">
        <v>68</v>
      </c>
      <c r="N43" s="429">
        <v>44</v>
      </c>
      <c r="O43" s="429">
        <v>108</v>
      </c>
      <c r="P43" s="429">
        <v>54</v>
      </c>
      <c r="Q43" s="429">
        <v>50</v>
      </c>
      <c r="R43" s="429">
        <v>157</v>
      </c>
      <c r="S43" s="429">
        <v>114</v>
      </c>
      <c r="T43" s="429">
        <v>10</v>
      </c>
      <c r="U43" s="429">
        <v>91</v>
      </c>
      <c r="V43" s="429">
        <v>101</v>
      </c>
      <c r="W43" s="429">
        <v>32</v>
      </c>
      <c r="X43" s="429"/>
      <c r="Y43" s="429"/>
      <c r="Z43" s="429"/>
      <c r="AA43" s="429"/>
      <c r="AB43" s="429"/>
      <c r="AC43" s="429"/>
      <c r="AD43" s="429"/>
      <c r="AE43" s="429"/>
      <c r="AF43" s="429"/>
      <c r="AG43" s="429"/>
      <c r="AH43" s="429"/>
      <c r="AI43" s="429"/>
      <c r="AJ43" s="429"/>
    </row>
    <row r="44" spans="1:36" ht="15" customHeight="1">
      <c r="A44" s="78" t="s">
        <v>2040</v>
      </c>
      <c r="B44" s="429">
        <v>64</v>
      </c>
      <c r="C44" s="429" t="s">
        <v>1470</v>
      </c>
      <c r="D44" s="429" t="s">
        <v>1470</v>
      </c>
      <c r="E44" s="429" t="s">
        <v>1470</v>
      </c>
      <c r="F44" s="429" t="s">
        <v>1470</v>
      </c>
      <c r="G44" s="429">
        <v>2</v>
      </c>
      <c r="H44" s="429">
        <v>1</v>
      </c>
      <c r="I44" s="429" t="s">
        <v>1470</v>
      </c>
      <c r="J44" s="429">
        <v>3</v>
      </c>
      <c r="K44" s="429">
        <v>2</v>
      </c>
      <c r="L44" s="429">
        <v>12</v>
      </c>
      <c r="M44" s="429">
        <v>8</v>
      </c>
      <c r="N44" s="429">
        <v>5</v>
      </c>
      <c r="O44" s="429">
        <v>5</v>
      </c>
      <c r="P44" s="429">
        <v>2</v>
      </c>
      <c r="Q44" s="429">
        <v>4</v>
      </c>
      <c r="R44" s="429">
        <v>7</v>
      </c>
      <c r="S44" s="429">
        <v>6</v>
      </c>
      <c r="T44" s="429" t="s">
        <v>1470</v>
      </c>
      <c r="U44" s="429">
        <v>3</v>
      </c>
      <c r="V44" s="429">
        <v>4</v>
      </c>
      <c r="W44" s="429" t="s">
        <v>1470</v>
      </c>
      <c r="X44" s="429"/>
      <c r="Y44" s="429"/>
      <c r="Z44" s="429"/>
      <c r="AA44" s="429"/>
      <c r="AB44" s="429"/>
      <c r="AC44" s="429"/>
      <c r="AD44" s="429"/>
      <c r="AE44" s="429"/>
      <c r="AF44" s="429"/>
      <c r="AG44" s="429"/>
      <c r="AH44" s="429"/>
      <c r="AI44" s="429"/>
      <c r="AJ44" s="429"/>
    </row>
    <row r="45" spans="1:36" ht="15" customHeight="1">
      <c r="A45" s="78" t="s">
        <v>2177</v>
      </c>
      <c r="B45" s="429">
        <v>64</v>
      </c>
      <c r="C45" s="429" t="s">
        <v>1470</v>
      </c>
      <c r="D45" s="429" t="s">
        <v>1470</v>
      </c>
      <c r="E45" s="429" t="s">
        <v>1470</v>
      </c>
      <c r="F45" s="429" t="s">
        <v>1470</v>
      </c>
      <c r="G45" s="429">
        <v>2</v>
      </c>
      <c r="H45" s="429">
        <v>1</v>
      </c>
      <c r="I45" s="429" t="s">
        <v>1470</v>
      </c>
      <c r="J45" s="429">
        <v>3</v>
      </c>
      <c r="K45" s="429">
        <v>2</v>
      </c>
      <c r="L45" s="429">
        <v>12</v>
      </c>
      <c r="M45" s="429">
        <v>8</v>
      </c>
      <c r="N45" s="429">
        <v>5</v>
      </c>
      <c r="O45" s="429">
        <v>5</v>
      </c>
      <c r="P45" s="429">
        <v>2</v>
      </c>
      <c r="Q45" s="429">
        <v>4</v>
      </c>
      <c r="R45" s="429">
        <v>7</v>
      </c>
      <c r="S45" s="429">
        <v>6</v>
      </c>
      <c r="T45" s="429" t="s">
        <v>1470</v>
      </c>
      <c r="U45" s="429">
        <v>3</v>
      </c>
      <c r="V45" s="429">
        <v>4</v>
      </c>
      <c r="W45" s="429" t="s">
        <v>1470</v>
      </c>
      <c r="X45" s="429"/>
      <c r="Y45" s="429"/>
      <c r="Z45" s="429"/>
      <c r="AA45" s="429"/>
      <c r="AB45" s="429"/>
      <c r="AC45" s="429"/>
      <c r="AD45" s="429"/>
      <c r="AE45" s="429"/>
      <c r="AF45" s="429"/>
      <c r="AG45" s="429"/>
      <c r="AH45" s="429"/>
      <c r="AI45" s="429"/>
      <c r="AJ45" s="429"/>
    </row>
    <row r="46" spans="1:36" ht="15" customHeight="1">
      <c r="A46" s="78" t="s">
        <v>1973</v>
      </c>
      <c r="B46" s="429">
        <v>1353</v>
      </c>
      <c r="C46" s="429">
        <v>5</v>
      </c>
      <c r="D46" s="429">
        <v>1</v>
      </c>
      <c r="E46" s="429" t="s">
        <v>1470</v>
      </c>
      <c r="F46" s="429" t="s">
        <v>1470</v>
      </c>
      <c r="G46" s="429">
        <v>204</v>
      </c>
      <c r="H46" s="429">
        <v>112</v>
      </c>
      <c r="I46" s="429">
        <v>14</v>
      </c>
      <c r="J46" s="429">
        <v>78</v>
      </c>
      <c r="K46" s="429">
        <v>90</v>
      </c>
      <c r="L46" s="429">
        <v>311</v>
      </c>
      <c r="M46" s="429">
        <v>36</v>
      </c>
      <c r="N46" s="429">
        <v>31</v>
      </c>
      <c r="O46" s="429">
        <v>72</v>
      </c>
      <c r="P46" s="429">
        <v>34</v>
      </c>
      <c r="Q46" s="429">
        <v>33</v>
      </c>
      <c r="R46" s="429">
        <v>115</v>
      </c>
      <c r="S46" s="429">
        <v>77</v>
      </c>
      <c r="T46" s="429">
        <v>7</v>
      </c>
      <c r="U46" s="429">
        <v>65</v>
      </c>
      <c r="V46" s="429">
        <v>52</v>
      </c>
      <c r="W46" s="429">
        <v>17</v>
      </c>
      <c r="X46" s="429"/>
      <c r="Y46" s="429"/>
      <c r="Z46" s="429"/>
      <c r="AA46" s="429"/>
      <c r="AB46" s="429"/>
      <c r="AC46" s="429"/>
      <c r="AD46" s="429"/>
      <c r="AE46" s="429"/>
      <c r="AF46" s="429"/>
      <c r="AG46" s="429"/>
      <c r="AH46" s="429"/>
      <c r="AI46" s="429"/>
      <c r="AJ46" s="429"/>
    </row>
    <row r="47" spans="1:36" ht="15" customHeight="1">
      <c r="A47" s="78" t="s">
        <v>1975</v>
      </c>
      <c r="B47" s="429">
        <v>59</v>
      </c>
      <c r="C47" s="429" t="s">
        <v>1470</v>
      </c>
      <c r="D47" s="429" t="s">
        <v>1470</v>
      </c>
      <c r="E47" s="429" t="s">
        <v>1470</v>
      </c>
      <c r="F47" s="429" t="s">
        <v>1470</v>
      </c>
      <c r="G47" s="429">
        <v>11</v>
      </c>
      <c r="H47" s="429">
        <v>1</v>
      </c>
      <c r="I47" s="429">
        <v>1</v>
      </c>
      <c r="J47" s="429" t="s">
        <v>1470</v>
      </c>
      <c r="K47" s="429">
        <v>2</v>
      </c>
      <c r="L47" s="429">
        <v>11</v>
      </c>
      <c r="M47" s="429">
        <v>2</v>
      </c>
      <c r="N47" s="429">
        <v>2</v>
      </c>
      <c r="O47" s="429">
        <v>3</v>
      </c>
      <c r="P47" s="429">
        <v>6</v>
      </c>
      <c r="Q47" s="429">
        <v>3</v>
      </c>
      <c r="R47" s="429">
        <v>7</v>
      </c>
      <c r="S47" s="429">
        <v>3</v>
      </c>
      <c r="T47" s="429" t="s">
        <v>1470</v>
      </c>
      <c r="U47" s="429">
        <v>3</v>
      </c>
      <c r="V47" s="429">
        <v>2</v>
      </c>
      <c r="W47" s="429">
        <v>2</v>
      </c>
      <c r="X47" s="429"/>
      <c r="Y47" s="429"/>
      <c r="Z47" s="429"/>
      <c r="AA47" s="429"/>
      <c r="AB47" s="429"/>
      <c r="AC47" s="429"/>
      <c r="AD47" s="429"/>
      <c r="AE47" s="429"/>
      <c r="AF47" s="429"/>
      <c r="AG47" s="429"/>
      <c r="AH47" s="429"/>
      <c r="AI47" s="429"/>
      <c r="AJ47" s="429"/>
    </row>
    <row r="48" spans="1:36" ht="15" customHeight="1">
      <c r="A48" s="78" t="s">
        <v>2178</v>
      </c>
      <c r="B48" s="429">
        <v>59</v>
      </c>
      <c r="C48" s="429" t="s">
        <v>1470</v>
      </c>
      <c r="D48" s="429" t="s">
        <v>1470</v>
      </c>
      <c r="E48" s="429" t="s">
        <v>1470</v>
      </c>
      <c r="F48" s="429" t="s">
        <v>1470</v>
      </c>
      <c r="G48" s="429">
        <v>11</v>
      </c>
      <c r="H48" s="429">
        <v>1</v>
      </c>
      <c r="I48" s="429">
        <v>1</v>
      </c>
      <c r="J48" s="429" t="s">
        <v>1470</v>
      </c>
      <c r="K48" s="429">
        <v>2</v>
      </c>
      <c r="L48" s="429">
        <v>11</v>
      </c>
      <c r="M48" s="429">
        <v>2</v>
      </c>
      <c r="N48" s="429">
        <v>2</v>
      </c>
      <c r="O48" s="429">
        <v>3</v>
      </c>
      <c r="P48" s="429">
        <v>6</v>
      </c>
      <c r="Q48" s="429">
        <v>3</v>
      </c>
      <c r="R48" s="429">
        <v>7</v>
      </c>
      <c r="S48" s="429">
        <v>3</v>
      </c>
      <c r="T48" s="429" t="s">
        <v>1470</v>
      </c>
      <c r="U48" s="429">
        <v>3</v>
      </c>
      <c r="V48" s="429">
        <v>2</v>
      </c>
      <c r="W48" s="429">
        <v>2</v>
      </c>
      <c r="X48" s="429"/>
      <c r="Y48" s="429"/>
      <c r="Z48" s="429"/>
      <c r="AA48" s="429"/>
      <c r="AB48" s="429"/>
      <c r="AC48" s="429"/>
      <c r="AD48" s="429"/>
      <c r="AE48" s="429"/>
      <c r="AF48" s="429"/>
      <c r="AG48" s="429"/>
      <c r="AH48" s="429"/>
      <c r="AI48" s="429"/>
      <c r="AJ48" s="429"/>
    </row>
    <row r="49" spans="1:36" ht="15" customHeight="1">
      <c r="A49" s="78" t="s">
        <v>1989</v>
      </c>
      <c r="B49" s="429">
        <v>386</v>
      </c>
      <c r="C49" s="429">
        <v>3</v>
      </c>
      <c r="D49" s="429" t="s">
        <v>1470</v>
      </c>
      <c r="E49" s="429" t="s">
        <v>1470</v>
      </c>
      <c r="F49" s="429" t="s">
        <v>1470</v>
      </c>
      <c r="G49" s="429">
        <v>61</v>
      </c>
      <c r="H49" s="429">
        <v>17</v>
      </c>
      <c r="I49" s="429">
        <v>7</v>
      </c>
      <c r="J49" s="429">
        <v>24</v>
      </c>
      <c r="K49" s="429">
        <v>15</v>
      </c>
      <c r="L49" s="429">
        <v>85</v>
      </c>
      <c r="M49" s="429">
        <v>11</v>
      </c>
      <c r="N49" s="429">
        <v>11</v>
      </c>
      <c r="O49" s="429">
        <v>27</v>
      </c>
      <c r="P49" s="429">
        <v>6</v>
      </c>
      <c r="Q49" s="429">
        <v>12</v>
      </c>
      <c r="R49" s="429">
        <v>43</v>
      </c>
      <c r="S49" s="429">
        <v>31</v>
      </c>
      <c r="T49" s="429">
        <v>2</v>
      </c>
      <c r="U49" s="429">
        <v>18</v>
      </c>
      <c r="V49" s="429">
        <v>11</v>
      </c>
      <c r="W49" s="429">
        <v>2</v>
      </c>
      <c r="X49" s="429"/>
      <c r="Y49" s="429"/>
      <c r="Z49" s="429"/>
      <c r="AA49" s="429"/>
      <c r="AB49" s="429"/>
      <c r="AC49" s="429"/>
      <c r="AD49" s="429"/>
      <c r="AE49" s="429"/>
      <c r="AF49" s="429"/>
      <c r="AG49" s="429"/>
      <c r="AH49" s="429"/>
      <c r="AI49" s="429"/>
      <c r="AJ49" s="429"/>
    </row>
    <row r="50" spans="1:36" ht="15" customHeight="1">
      <c r="A50" s="78" t="s">
        <v>2179</v>
      </c>
      <c r="B50" s="429">
        <v>73</v>
      </c>
      <c r="C50" s="429" t="s">
        <v>1470</v>
      </c>
      <c r="D50" s="429" t="s">
        <v>1470</v>
      </c>
      <c r="E50" s="429" t="s">
        <v>1470</v>
      </c>
      <c r="F50" s="429" t="s">
        <v>1470</v>
      </c>
      <c r="G50" s="429">
        <v>9</v>
      </c>
      <c r="H50" s="429">
        <v>6</v>
      </c>
      <c r="I50" s="429">
        <v>1</v>
      </c>
      <c r="J50" s="429">
        <v>5</v>
      </c>
      <c r="K50" s="429">
        <v>5</v>
      </c>
      <c r="L50" s="429">
        <v>18</v>
      </c>
      <c r="M50" s="429">
        <v>3</v>
      </c>
      <c r="N50" s="429">
        <v>1</v>
      </c>
      <c r="O50" s="429">
        <v>4</v>
      </c>
      <c r="P50" s="429">
        <v>2</v>
      </c>
      <c r="Q50" s="429">
        <v>3</v>
      </c>
      <c r="R50" s="429">
        <v>9</v>
      </c>
      <c r="S50" s="429">
        <v>4</v>
      </c>
      <c r="T50" s="429" t="s">
        <v>1470</v>
      </c>
      <c r="U50" s="429">
        <v>1</v>
      </c>
      <c r="V50" s="429">
        <v>2</v>
      </c>
      <c r="W50" s="429" t="s">
        <v>1470</v>
      </c>
      <c r="X50" s="429"/>
      <c r="Y50" s="429"/>
      <c r="Z50" s="429"/>
      <c r="AA50" s="429"/>
      <c r="AB50" s="429"/>
      <c r="AC50" s="429"/>
      <c r="AD50" s="429"/>
      <c r="AE50" s="429"/>
      <c r="AF50" s="429"/>
      <c r="AG50" s="429"/>
      <c r="AH50" s="429"/>
      <c r="AI50" s="429"/>
      <c r="AJ50" s="429"/>
    </row>
    <row r="51" spans="1:36" ht="15" customHeight="1">
      <c r="A51" s="78" t="s">
        <v>2180</v>
      </c>
      <c r="B51" s="429">
        <v>66</v>
      </c>
      <c r="C51" s="429" t="s">
        <v>1470</v>
      </c>
      <c r="D51" s="429" t="s">
        <v>1470</v>
      </c>
      <c r="E51" s="429" t="s">
        <v>1470</v>
      </c>
      <c r="F51" s="429" t="s">
        <v>1470</v>
      </c>
      <c r="G51" s="429">
        <v>7</v>
      </c>
      <c r="H51" s="429">
        <v>4</v>
      </c>
      <c r="I51" s="429" t="s">
        <v>1470</v>
      </c>
      <c r="J51" s="429">
        <v>7</v>
      </c>
      <c r="K51" s="429">
        <v>5</v>
      </c>
      <c r="L51" s="429">
        <v>12</v>
      </c>
      <c r="M51" s="429">
        <v>1</v>
      </c>
      <c r="N51" s="429">
        <v>3</v>
      </c>
      <c r="O51" s="429">
        <v>6</v>
      </c>
      <c r="P51" s="429" t="s">
        <v>1470</v>
      </c>
      <c r="Q51" s="429">
        <v>1</v>
      </c>
      <c r="R51" s="429">
        <v>6</v>
      </c>
      <c r="S51" s="429">
        <v>4</v>
      </c>
      <c r="T51" s="429" t="s">
        <v>1470</v>
      </c>
      <c r="U51" s="429">
        <v>7</v>
      </c>
      <c r="V51" s="429">
        <v>3</v>
      </c>
      <c r="W51" s="429" t="s">
        <v>1470</v>
      </c>
      <c r="X51" s="429"/>
      <c r="Y51" s="429"/>
      <c r="Z51" s="429"/>
      <c r="AA51" s="429"/>
      <c r="AB51" s="429"/>
      <c r="AC51" s="429"/>
      <c r="AD51" s="429"/>
      <c r="AE51" s="429"/>
      <c r="AF51" s="429"/>
      <c r="AG51" s="429"/>
      <c r="AH51" s="429"/>
      <c r="AI51" s="429"/>
      <c r="AJ51" s="429"/>
    </row>
    <row r="52" spans="1:36" ht="15" customHeight="1">
      <c r="A52" s="78" t="s">
        <v>2181</v>
      </c>
      <c r="B52" s="429">
        <v>63</v>
      </c>
      <c r="C52" s="429" t="s">
        <v>1470</v>
      </c>
      <c r="D52" s="429" t="s">
        <v>1470</v>
      </c>
      <c r="E52" s="429" t="s">
        <v>1470</v>
      </c>
      <c r="F52" s="429" t="s">
        <v>1470</v>
      </c>
      <c r="G52" s="429">
        <v>13</v>
      </c>
      <c r="H52" s="429" t="s">
        <v>1470</v>
      </c>
      <c r="I52" s="429" t="s">
        <v>1470</v>
      </c>
      <c r="J52" s="429">
        <v>4</v>
      </c>
      <c r="K52" s="429" t="s">
        <v>1470</v>
      </c>
      <c r="L52" s="429">
        <v>14</v>
      </c>
      <c r="M52" s="429">
        <v>1</v>
      </c>
      <c r="N52" s="429">
        <v>3</v>
      </c>
      <c r="O52" s="429">
        <v>3</v>
      </c>
      <c r="P52" s="429">
        <v>1</v>
      </c>
      <c r="Q52" s="429">
        <v>5</v>
      </c>
      <c r="R52" s="429">
        <v>7</v>
      </c>
      <c r="S52" s="429">
        <v>4</v>
      </c>
      <c r="T52" s="429">
        <v>1</v>
      </c>
      <c r="U52" s="429">
        <v>3</v>
      </c>
      <c r="V52" s="429">
        <v>2</v>
      </c>
      <c r="W52" s="429">
        <v>2</v>
      </c>
      <c r="X52" s="429"/>
      <c r="Y52" s="429"/>
      <c r="Z52" s="429"/>
      <c r="AA52" s="429"/>
      <c r="AB52" s="429"/>
      <c r="AC52" s="429"/>
      <c r="AD52" s="429"/>
      <c r="AE52" s="429"/>
      <c r="AF52" s="429"/>
      <c r="AG52" s="429"/>
      <c r="AH52" s="429"/>
      <c r="AI52" s="429"/>
      <c r="AJ52" s="429"/>
    </row>
    <row r="53" spans="1:36" ht="15" customHeight="1">
      <c r="A53" s="78" t="s">
        <v>2182</v>
      </c>
      <c r="B53" s="429">
        <v>64</v>
      </c>
      <c r="C53" s="429">
        <v>3</v>
      </c>
      <c r="D53" s="429" t="s">
        <v>1470</v>
      </c>
      <c r="E53" s="429" t="s">
        <v>1470</v>
      </c>
      <c r="F53" s="429" t="s">
        <v>1470</v>
      </c>
      <c r="G53" s="429">
        <v>15</v>
      </c>
      <c r="H53" s="429" t="s">
        <v>1470</v>
      </c>
      <c r="I53" s="429">
        <v>3</v>
      </c>
      <c r="J53" s="429">
        <v>2</v>
      </c>
      <c r="K53" s="429">
        <v>2</v>
      </c>
      <c r="L53" s="429">
        <v>11</v>
      </c>
      <c r="M53" s="429">
        <v>5</v>
      </c>
      <c r="N53" s="429">
        <v>1</v>
      </c>
      <c r="O53" s="429">
        <v>4</v>
      </c>
      <c r="P53" s="429" t="s">
        <v>1470</v>
      </c>
      <c r="Q53" s="429">
        <v>1</v>
      </c>
      <c r="R53" s="429">
        <v>7</v>
      </c>
      <c r="S53" s="429">
        <v>7</v>
      </c>
      <c r="T53" s="429" t="s">
        <v>1470</v>
      </c>
      <c r="U53" s="429">
        <v>2</v>
      </c>
      <c r="V53" s="429">
        <v>1</v>
      </c>
      <c r="W53" s="429" t="s">
        <v>1470</v>
      </c>
      <c r="X53" s="429"/>
      <c r="Y53" s="429"/>
      <c r="Z53" s="429"/>
      <c r="AA53" s="429"/>
      <c r="AB53" s="429"/>
      <c r="AC53" s="429"/>
      <c r="AD53" s="429"/>
      <c r="AE53" s="429"/>
      <c r="AF53" s="429"/>
      <c r="AG53" s="429"/>
      <c r="AH53" s="429"/>
      <c r="AI53" s="429"/>
      <c r="AJ53" s="429"/>
    </row>
    <row r="54" spans="1:36" ht="15" customHeight="1">
      <c r="A54" s="78" t="s">
        <v>2178</v>
      </c>
      <c r="B54" s="429">
        <v>120</v>
      </c>
      <c r="C54" s="429" t="s">
        <v>1470</v>
      </c>
      <c r="D54" s="429" t="s">
        <v>1470</v>
      </c>
      <c r="E54" s="429" t="s">
        <v>1470</v>
      </c>
      <c r="F54" s="429" t="s">
        <v>1470</v>
      </c>
      <c r="G54" s="429">
        <v>17</v>
      </c>
      <c r="H54" s="429">
        <v>7</v>
      </c>
      <c r="I54" s="429">
        <v>3</v>
      </c>
      <c r="J54" s="429">
        <v>6</v>
      </c>
      <c r="K54" s="429">
        <v>3</v>
      </c>
      <c r="L54" s="429">
        <v>30</v>
      </c>
      <c r="M54" s="429">
        <v>1</v>
      </c>
      <c r="N54" s="429">
        <v>3</v>
      </c>
      <c r="O54" s="429">
        <v>10</v>
      </c>
      <c r="P54" s="429">
        <v>3</v>
      </c>
      <c r="Q54" s="429">
        <v>2</v>
      </c>
      <c r="R54" s="429">
        <v>14</v>
      </c>
      <c r="S54" s="429">
        <v>12</v>
      </c>
      <c r="T54" s="429">
        <v>1</v>
      </c>
      <c r="U54" s="429">
        <v>5</v>
      </c>
      <c r="V54" s="429">
        <v>3</v>
      </c>
      <c r="W54" s="429" t="s">
        <v>1470</v>
      </c>
      <c r="X54" s="429"/>
      <c r="Y54" s="429"/>
      <c r="Z54" s="429"/>
      <c r="AA54" s="429"/>
      <c r="AB54" s="429"/>
      <c r="AC54" s="429"/>
      <c r="AD54" s="429"/>
      <c r="AE54" s="429"/>
      <c r="AF54" s="429"/>
      <c r="AG54" s="429"/>
      <c r="AH54" s="429"/>
      <c r="AI54" s="429"/>
      <c r="AJ54" s="429"/>
    </row>
    <row r="55" spans="1:36" ht="15" customHeight="1">
      <c r="A55" s="78" t="s">
        <v>2005</v>
      </c>
      <c r="B55" s="429">
        <v>261</v>
      </c>
      <c r="C55" s="429" t="s">
        <v>1470</v>
      </c>
      <c r="D55" s="429" t="s">
        <v>1470</v>
      </c>
      <c r="E55" s="429" t="s">
        <v>1470</v>
      </c>
      <c r="F55" s="429" t="s">
        <v>1470</v>
      </c>
      <c r="G55" s="429">
        <v>32</v>
      </c>
      <c r="H55" s="429">
        <v>26</v>
      </c>
      <c r="I55" s="429">
        <v>2</v>
      </c>
      <c r="J55" s="429">
        <v>12</v>
      </c>
      <c r="K55" s="429">
        <v>23</v>
      </c>
      <c r="L55" s="429">
        <v>63</v>
      </c>
      <c r="M55" s="429">
        <v>5</v>
      </c>
      <c r="N55" s="429">
        <v>3</v>
      </c>
      <c r="O55" s="429">
        <v>14</v>
      </c>
      <c r="P55" s="429">
        <v>10</v>
      </c>
      <c r="Q55" s="429">
        <v>7</v>
      </c>
      <c r="R55" s="429">
        <v>20</v>
      </c>
      <c r="S55" s="429">
        <v>22</v>
      </c>
      <c r="T55" s="429">
        <v>1</v>
      </c>
      <c r="U55" s="429">
        <v>18</v>
      </c>
      <c r="V55" s="429">
        <v>2</v>
      </c>
      <c r="W55" s="429">
        <v>1</v>
      </c>
      <c r="X55" s="429"/>
      <c r="Y55" s="429"/>
      <c r="Z55" s="429"/>
      <c r="AA55" s="429"/>
      <c r="AB55" s="429"/>
      <c r="AC55" s="429"/>
      <c r="AD55" s="429"/>
      <c r="AE55" s="429"/>
      <c r="AF55" s="429"/>
      <c r="AG55" s="429"/>
      <c r="AH55" s="429"/>
      <c r="AI55" s="429"/>
      <c r="AJ55" s="429"/>
    </row>
    <row r="56" spans="1:36" ht="15" customHeight="1">
      <c r="A56" s="78" t="s">
        <v>2007</v>
      </c>
      <c r="B56" s="429">
        <v>120</v>
      </c>
      <c r="C56" s="429" t="s">
        <v>1470</v>
      </c>
      <c r="D56" s="429" t="s">
        <v>1470</v>
      </c>
      <c r="E56" s="429" t="s">
        <v>1470</v>
      </c>
      <c r="F56" s="429" t="s">
        <v>1470</v>
      </c>
      <c r="G56" s="429">
        <v>12</v>
      </c>
      <c r="H56" s="429">
        <v>14</v>
      </c>
      <c r="I56" s="429">
        <v>1</v>
      </c>
      <c r="J56" s="429">
        <v>7</v>
      </c>
      <c r="K56" s="429">
        <v>4</v>
      </c>
      <c r="L56" s="429">
        <v>31</v>
      </c>
      <c r="M56" s="429">
        <v>1</v>
      </c>
      <c r="N56" s="429">
        <v>2</v>
      </c>
      <c r="O56" s="429">
        <v>9</v>
      </c>
      <c r="P56" s="429">
        <v>3</v>
      </c>
      <c r="Q56" s="429">
        <v>1</v>
      </c>
      <c r="R56" s="429">
        <v>10</v>
      </c>
      <c r="S56" s="429">
        <v>6</v>
      </c>
      <c r="T56" s="429">
        <v>1</v>
      </c>
      <c r="U56" s="429">
        <v>3</v>
      </c>
      <c r="V56" s="429">
        <v>13</v>
      </c>
      <c r="W56" s="429">
        <v>2</v>
      </c>
      <c r="X56" s="429"/>
      <c r="Y56" s="429"/>
      <c r="Z56" s="429"/>
      <c r="AA56" s="429"/>
      <c r="AB56" s="429"/>
      <c r="AC56" s="429"/>
      <c r="AD56" s="429"/>
      <c r="AE56" s="429"/>
      <c r="AF56" s="429"/>
      <c r="AG56" s="429"/>
      <c r="AH56" s="429"/>
      <c r="AI56" s="429"/>
      <c r="AJ56" s="429"/>
    </row>
    <row r="57" spans="1:36" ht="15" customHeight="1">
      <c r="A57" s="78" t="s">
        <v>2021</v>
      </c>
      <c r="B57" s="429">
        <v>57</v>
      </c>
      <c r="C57" s="429" t="s">
        <v>1470</v>
      </c>
      <c r="D57" s="429" t="s">
        <v>1470</v>
      </c>
      <c r="E57" s="429" t="s">
        <v>1470</v>
      </c>
      <c r="F57" s="429" t="s">
        <v>1470</v>
      </c>
      <c r="G57" s="429">
        <v>6</v>
      </c>
      <c r="H57" s="429">
        <v>3</v>
      </c>
      <c r="I57" s="429">
        <v>1</v>
      </c>
      <c r="J57" s="429">
        <v>8</v>
      </c>
      <c r="K57" s="429">
        <v>2</v>
      </c>
      <c r="L57" s="429">
        <v>19</v>
      </c>
      <c r="M57" s="429">
        <v>4</v>
      </c>
      <c r="N57" s="429">
        <v>1</v>
      </c>
      <c r="O57" s="429">
        <v>4</v>
      </c>
      <c r="P57" s="429" t="s">
        <v>1470</v>
      </c>
      <c r="Q57" s="429">
        <v>1</v>
      </c>
      <c r="R57" s="429">
        <v>2</v>
      </c>
      <c r="S57" s="429">
        <v>1</v>
      </c>
      <c r="T57" s="429" t="s">
        <v>1470</v>
      </c>
      <c r="U57" s="429">
        <v>2</v>
      </c>
      <c r="V57" s="429">
        <v>3</v>
      </c>
      <c r="W57" s="429" t="s">
        <v>1470</v>
      </c>
      <c r="X57" s="429"/>
      <c r="Y57" s="429"/>
      <c r="Z57" s="429"/>
      <c r="AA57" s="429"/>
      <c r="AB57" s="429"/>
      <c r="AC57" s="429"/>
      <c r="AD57" s="429"/>
      <c r="AE57" s="429"/>
      <c r="AF57" s="429"/>
      <c r="AG57" s="429"/>
      <c r="AH57" s="429"/>
      <c r="AI57" s="429"/>
      <c r="AJ57" s="429"/>
    </row>
    <row r="58" spans="1:36" ht="15" customHeight="1">
      <c r="A58" s="78" t="s">
        <v>2177</v>
      </c>
      <c r="B58" s="429">
        <v>470</v>
      </c>
      <c r="C58" s="429">
        <v>2</v>
      </c>
      <c r="D58" s="429">
        <v>1</v>
      </c>
      <c r="E58" s="429" t="s">
        <v>1470</v>
      </c>
      <c r="F58" s="429" t="s">
        <v>1470</v>
      </c>
      <c r="G58" s="429">
        <v>82</v>
      </c>
      <c r="H58" s="429">
        <v>51</v>
      </c>
      <c r="I58" s="429">
        <v>2</v>
      </c>
      <c r="J58" s="429">
        <v>27</v>
      </c>
      <c r="K58" s="429">
        <v>44</v>
      </c>
      <c r="L58" s="429">
        <v>102</v>
      </c>
      <c r="M58" s="429">
        <v>13</v>
      </c>
      <c r="N58" s="429">
        <v>12</v>
      </c>
      <c r="O58" s="429">
        <v>15</v>
      </c>
      <c r="P58" s="429">
        <v>9</v>
      </c>
      <c r="Q58" s="429">
        <v>9</v>
      </c>
      <c r="R58" s="429">
        <v>33</v>
      </c>
      <c r="S58" s="429">
        <v>14</v>
      </c>
      <c r="T58" s="429">
        <v>3</v>
      </c>
      <c r="U58" s="429">
        <v>21</v>
      </c>
      <c r="V58" s="429">
        <v>21</v>
      </c>
      <c r="W58" s="429">
        <v>10</v>
      </c>
      <c r="X58" s="429"/>
      <c r="Y58" s="429"/>
      <c r="Z58" s="429"/>
      <c r="AA58" s="429"/>
      <c r="AB58" s="429"/>
      <c r="AC58" s="429"/>
      <c r="AD58" s="429"/>
      <c r="AE58" s="429"/>
      <c r="AF58" s="429"/>
      <c r="AG58" s="429"/>
      <c r="AH58" s="429"/>
      <c r="AI58" s="429"/>
      <c r="AJ58" s="429"/>
    </row>
    <row r="59" spans="1:36" ht="15" customHeight="1">
      <c r="A59" s="78" t="s">
        <v>2032</v>
      </c>
      <c r="B59" s="429">
        <v>124</v>
      </c>
      <c r="C59" s="429">
        <v>1</v>
      </c>
      <c r="D59" s="429" t="s">
        <v>1470</v>
      </c>
      <c r="E59" s="429" t="s">
        <v>1470</v>
      </c>
      <c r="F59" s="429" t="s">
        <v>1470</v>
      </c>
      <c r="G59" s="429">
        <v>15</v>
      </c>
      <c r="H59" s="429">
        <v>8</v>
      </c>
      <c r="I59" s="429">
        <v>1</v>
      </c>
      <c r="J59" s="429">
        <v>6</v>
      </c>
      <c r="K59" s="429">
        <v>5</v>
      </c>
      <c r="L59" s="429">
        <v>36</v>
      </c>
      <c r="M59" s="429">
        <v>2</v>
      </c>
      <c r="N59" s="429">
        <v>4</v>
      </c>
      <c r="O59" s="429">
        <v>11</v>
      </c>
      <c r="P59" s="429">
        <v>4</v>
      </c>
      <c r="Q59" s="429">
        <v>2</v>
      </c>
      <c r="R59" s="429">
        <v>9</v>
      </c>
      <c r="S59" s="429">
        <v>4</v>
      </c>
      <c r="T59" s="429" t="s">
        <v>1470</v>
      </c>
      <c r="U59" s="429">
        <v>9</v>
      </c>
      <c r="V59" s="429">
        <v>7</v>
      </c>
      <c r="W59" s="429" t="s">
        <v>1470</v>
      </c>
      <c r="X59" s="429"/>
      <c r="Y59" s="429"/>
      <c r="Z59" s="429"/>
      <c r="AA59" s="429"/>
      <c r="AB59" s="429"/>
      <c r="AC59" s="429"/>
      <c r="AD59" s="429"/>
      <c r="AE59" s="429"/>
      <c r="AF59" s="429"/>
      <c r="AG59" s="429"/>
      <c r="AH59" s="429"/>
      <c r="AI59" s="429"/>
      <c r="AJ59" s="429"/>
    </row>
    <row r="60" spans="1:36" ht="15" customHeight="1">
      <c r="A60" s="78" t="s">
        <v>2177</v>
      </c>
      <c r="B60" s="429">
        <v>124</v>
      </c>
      <c r="C60" s="429">
        <v>1</v>
      </c>
      <c r="D60" s="429" t="s">
        <v>1470</v>
      </c>
      <c r="E60" s="429" t="s">
        <v>1470</v>
      </c>
      <c r="F60" s="429" t="s">
        <v>1470</v>
      </c>
      <c r="G60" s="429">
        <v>15</v>
      </c>
      <c r="H60" s="429">
        <v>8</v>
      </c>
      <c r="I60" s="429">
        <v>1</v>
      </c>
      <c r="J60" s="429">
        <v>6</v>
      </c>
      <c r="K60" s="429">
        <v>5</v>
      </c>
      <c r="L60" s="429">
        <v>36</v>
      </c>
      <c r="M60" s="429">
        <v>2</v>
      </c>
      <c r="N60" s="429">
        <v>4</v>
      </c>
      <c r="O60" s="429">
        <v>11</v>
      </c>
      <c r="P60" s="429">
        <v>4</v>
      </c>
      <c r="Q60" s="429">
        <v>2</v>
      </c>
      <c r="R60" s="429">
        <v>9</v>
      </c>
      <c r="S60" s="429">
        <v>4</v>
      </c>
      <c r="T60" s="429" t="s">
        <v>1470</v>
      </c>
      <c r="U60" s="429">
        <v>9</v>
      </c>
      <c r="V60" s="429">
        <v>7</v>
      </c>
      <c r="W60" s="429" t="s">
        <v>1470</v>
      </c>
      <c r="X60" s="429"/>
      <c r="Y60" s="429"/>
      <c r="Z60" s="429"/>
      <c r="AA60" s="429"/>
      <c r="AB60" s="429"/>
      <c r="AC60" s="429"/>
      <c r="AD60" s="429"/>
      <c r="AE60" s="429"/>
      <c r="AF60" s="429"/>
      <c r="AG60" s="429"/>
      <c r="AH60" s="429"/>
      <c r="AI60" s="429"/>
      <c r="AJ60" s="429"/>
    </row>
    <row r="61" spans="1:36" ht="15" customHeight="1">
      <c r="A61" s="78" t="s">
        <v>2038</v>
      </c>
      <c r="B61" s="429">
        <v>71</v>
      </c>
      <c r="C61" s="429" t="s">
        <v>1470</v>
      </c>
      <c r="D61" s="429" t="s">
        <v>1470</v>
      </c>
      <c r="E61" s="429" t="s">
        <v>1470</v>
      </c>
      <c r="F61" s="429" t="s">
        <v>1470</v>
      </c>
      <c r="G61" s="429">
        <v>18</v>
      </c>
      <c r="H61" s="429">
        <v>7</v>
      </c>
      <c r="I61" s="429" t="s">
        <v>1470</v>
      </c>
      <c r="J61" s="429" t="s">
        <v>1470</v>
      </c>
      <c r="K61" s="429">
        <v>14</v>
      </c>
      <c r="L61" s="429">
        <v>12</v>
      </c>
      <c r="M61" s="429">
        <v>1</v>
      </c>
      <c r="N61" s="429" t="s">
        <v>1470</v>
      </c>
      <c r="O61" s="429">
        <v>1</v>
      </c>
      <c r="P61" s="429">
        <v>4</v>
      </c>
      <c r="Q61" s="429" t="s">
        <v>1470</v>
      </c>
      <c r="R61" s="429">
        <v>2</v>
      </c>
      <c r="S61" s="429">
        <v>1</v>
      </c>
      <c r="T61" s="429" t="s">
        <v>1470</v>
      </c>
      <c r="U61" s="429">
        <v>2</v>
      </c>
      <c r="V61" s="429">
        <v>4</v>
      </c>
      <c r="W61" s="429">
        <v>5</v>
      </c>
      <c r="X61" s="429"/>
      <c r="Y61" s="429"/>
      <c r="Z61" s="429"/>
      <c r="AA61" s="429"/>
      <c r="AB61" s="429"/>
      <c r="AC61" s="429"/>
      <c r="AD61" s="429"/>
      <c r="AE61" s="429"/>
      <c r="AF61" s="429"/>
      <c r="AG61" s="429"/>
      <c r="AH61" s="429"/>
      <c r="AI61" s="429"/>
      <c r="AJ61" s="429"/>
    </row>
    <row r="62" spans="1:36" ht="15" customHeight="1">
      <c r="A62" s="78" t="s">
        <v>2177</v>
      </c>
      <c r="B62" s="429">
        <v>71</v>
      </c>
      <c r="C62" s="429" t="s">
        <v>1470</v>
      </c>
      <c r="D62" s="429" t="s">
        <v>1470</v>
      </c>
      <c r="E62" s="429" t="s">
        <v>1470</v>
      </c>
      <c r="F62" s="429" t="s">
        <v>1470</v>
      </c>
      <c r="G62" s="429">
        <v>18</v>
      </c>
      <c r="H62" s="429">
        <v>7</v>
      </c>
      <c r="I62" s="429" t="s">
        <v>1470</v>
      </c>
      <c r="J62" s="429" t="s">
        <v>1470</v>
      </c>
      <c r="K62" s="429">
        <v>14</v>
      </c>
      <c r="L62" s="429">
        <v>12</v>
      </c>
      <c r="M62" s="429">
        <v>1</v>
      </c>
      <c r="N62" s="429" t="s">
        <v>1470</v>
      </c>
      <c r="O62" s="429">
        <v>1</v>
      </c>
      <c r="P62" s="429">
        <v>4</v>
      </c>
      <c r="Q62" s="429" t="s">
        <v>1470</v>
      </c>
      <c r="R62" s="429">
        <v>2</v>
      </c>
      <c r="S62" s="429">
        <v>1</v>
      </c>
      <c r="T62" s="429" t="s">
        <v>1470</v>
      </c>
      <c r="U62" s="429">
        <v>2</v>
      </c>
      <c r="V62" s="429">
        <v>4</v>
      </c>
      <c r="W62" s="429">
        <v>5</v>
      </c>
      <c r="X62" s="429"/>
      <c r="Y62" s="429"/>
      <c r="Z62" s="429"/>
      <c r="AA62" s="429"/>
      <c r="AB62" s="429"/>
      <c r="AC62" s="429"/>
      <c r="AD62" s="429"/>
      <c r="AE62" s="429"/>
      <c r="AF62" s="429"/>
      <c r="AG62" s="429"/>
      <c r="AH62" s="429"/>
      <c r="AI62" s="429"/>
      <c r="AJ62" s="429"/>
    </row>
    <row r="63" spans="1:36" ht="15" customHeight="1">
      <c r="A63" s="78" t="s">
        <v>2046</v>
      </c>
      <c r="B63" s="429">
        <v>98</v>
      </c>
      <c r="C63" s="429">
        <v>1</v>
      </c>
      <c r="D63" s="429" t="s">
        <v>1470</v>
      </c>
      <c r="E63" s="429" t="s">
        <v>1470</v>
      </c>
      <c r="F63" s="429" t="s">
        <v>1470</v>
      </c>
      <c r="G63" s="429">
        <v>23</v>
      </c>
      <c r="H63" s="429">
        <v>11</v>
      </c>
      <c r="I63" s="429">
        <v>1</v>
      </c>
      <c r="J63" s="429">
        <v>2</v>
      </c>
      <c r="K63" s="429">
        <v>9</v>
      </c>
      <c r="L63" s="429">
        <v>24</v>
      </c>
      <c r="M63" s="429">
        <v>3</v>
      </c>
      <c r="N63" s="429" t="s">
        <v>1470</v>
      </c>
      <c r="O63" s="429">
        <v>4</v>
      </c>
      <c r="P63" s="429" t="s">
        <v>1470</v>
      </c>
      <c r="Q63" s="429" t="s">
        <v>1470</v>
      </c>
      <c r="R63" s="429">
        <v>2</v>
      </c>
      <c r="S63" s="429">
        <v>5</v>
      </c>
      <c r="T63" s="429">
        <v>1</v>
      </c>
      <c r="U63" s="429">
        <v>1</v>
      </c>
      <c r="V63" s="429">
        <v>9</v>
      </c>
      <c r="W63" s="429">
        <v>2</v>
      </c>
      <c r="X63" s="429"/>
      <c r="Y63" s="429"/>
      <c r="Z63" s="429"/>
      <c r="AA63" s="429"/>
      <c r="AB63" s="429"/>
      <c r="AC63" s="429"/>
      <c r="AD63" s="429"/>
      <c r="AE63" s="429"/>
      <c r="AF63" s="429"/>
      <c r="AG63" s="429"/>
      <c r="AH63" s="429"/>
      <c r="AI63" s="429"/>
      <c r="AJ63" s="429"/>
    </row>
    <row r="64" spans="1:36" ht="15" customHeight="1">
      <c r="A64" s="78" t="s">
        <v>2177</v>
      </c>
      <c r="B64" s="429">
        <v>98</v>
      </c>
      <c r="C64" s="429">
        <v>1</v>
      </c>
      <c r="D64" s="429" t="s">
        <v>1470</v>
      </c>
      <c r="E64" s="429" t="s">
        <v>1470</v>
      </c>
      <c r="F64" s="429" t="s">
        <v>1470</v>
      </c>
      <c r="G64" s="429">
        <v>23</v>
      </c>
      <c r="H64" s="429">
        <v>11</v>
      </c>
      <c r="I64" s="429">
        <v>1</v>
      </c>
      <c r="J64" s="429">
        <v>2</v>
      </c>
      <c r="K64" s="429">
        <v>9</v>
      </c>
      <c r="L64" s="429">
        <v>24</v>
      </c>
      <c r="M64" s="429">
        <v>3</v>
      </c>
      <c r="N64" s="429" t="s">
        <v>1470</v>
      </c>
      <c r="O64" s="429">
        <v>4</v>
      </c>
      <c r="P64" s="429" t="s">
        <v>1470</v>
      </c>
      <c r="Q64" s="429" t="s">
        <v>1470</v>
      </c>
      <c r="R64" s="429">
        <v>2</v>
      </c>
      <c r="S64" s="429">
        <v>5</v>
      </c>
      <c r="T64" s="429">
        <v>1</v>
      </c>
      <c r="U64" s="429">
        <v>1</v>
      </c>
      <c r="V64" s="429">
        <v>9</v>
      </c>
      <c r="W64" s="429">
        <v>2</v>
      </c>
      <c r="X64" s="429"/>
      <c r="Y64" s="429"/>
      <c r="Z64" s="429"/>
      <c r="AA64" s="429"/>
      <c r="AB64" s="429"/>
      <c r="AC64" s="429"/>
      <c r="AD64" s="429"/>
      <c r="AE64" s="429"/>
      <c r="AF64" s="429"/>
      <c r="AG64" s="429"/>
      <c r="AH64" s="429"/>
      <c r="AI64" s="429"/>
      <c r="AJ64" s="429"/>
    </row>
    <row r="65" spans="1:36" ht="15" customHeight="1">
      <c r="A65" s="78" t="s">
        <v>2056</v>
      </c>
      <c r="B65" s="429">
        <v>92</v>
      </c>
      <c r="C65" s="429" t="s">
        <v>1470</v>
      </c>
      <c r="D65" s="429" t="s">
        <v>1470</v>
      </c>
      <c r="E65" s="429" t="s">
        <v>1470</v>
      </c>
      <c r="F65" s="429" t="s">
        <v>1470</v>
      </c>
      <c r="G65" s="429">
        <v>21</v>
      </c>
      <c r="H65" s="429">
        <v>7</v>
      </c>
      <c r="I65" s="429" t="s">
        <v>1470</v>
      </c>
      <c r="J65" s="429">
        <v>1</v>
      </c>
      <c r="K65" s="429">
        <v>16</v>
      </c>
      <c r="L65" s="429">
        <v>24</v>
      </c>
      <c r="M65" s="429">
        <v>2</v>
      </c>
      <c r="N65" s="429" t="s">
        <v>1470</v>
      </c>
      <c r="O65" s="429">
        <v>2</v>
      </c>
      <c r="P65" s="429">
        <v>1</v>
      </c>
      <c r="Q65" s="429" t="s">
        <v>1470</v>
      </c>
      <c r="R65" s="429">
        <v>3</v>
      </c>
      <c r="S65" s="429">
        <v>1</v>
      </c>
      <c r="T65" s="429">
        <v>1</v>
      </c>
      <c r="U65" s="429">
        <v>2</v>
      </c>
      <c r="V65" s="429">
        <v>9</v>
      </c>
      <c r="W65" s="429">
        <v>2</v>
      </c>
      <c r="X65" s="429"/>
      <c r="Y65" s="429"/>
      <c r="Z65" s="429"/>
      <c r="AA65" s="429"/>
      <c r="AB65" s="429"/>
      <c r="AC65" s="429"/>
      <c r="AD65" s="429"/>
      <c r="AE65" s="429"/>
      <c r="AF65" s="429"/>
      <c r="AG65" s="429"/>
      <c r="AH65" s="429"/>
      <c r="AI65" s="429"/>
      <c r="AJ65" s="429"/>
    </row>
    <row r="66" spans="1:36" ht="15" customHeight="1">
      <c r="A66" s="78" t="s">
        <v>2177</v>
      </c>
      <c r="B66" s="429">
        <v>92</v>
      </c>
      <c r="C66" s="429" t="s">
        <v>1470</v>
      </c>
      <c r="D66" s="429" t="s">
        <v>1470</v>
      </c>
      <c r="E66" s="429" t="s">
        <v>1470</v>
      </c>
      <c r="F66" s="429" t="s">
        <v>1470</v>
      </c>
      <c r="G66" s="429">
        <v>21</v>
      </c>
      <c r="H66" s="429">
        <v>7</v>
      </c>
      <c r="I66" s="429" t="s">
        <v>1470</v>
      </c>
      <c r="J66" s="429">
        <v>1</v>
      </c>
      <c r="K66" s="429">
        <v>16</v>
      </c>
      <c r="L66" s="429">
        <v>24</v>
      </c>
      <c r="M66" s="429">
        <v>2</v>
      </c>
      <c r="N66" s="429" t="s">
        <v>1470</v>
      </c>
      <c r="O66" s="429">
        <v>2</v>
      </c>
      <c r="P66" s="429">
        <v>1</v>
      </c>
      <c r="Q66" s="429" t="s">
        <v>1470</v>
      </c>
      <c r="R66" s="429">
        <v>3</v>
      </c>
      <c r="S66" s="429">
        <v>1</v>
      </c>
      <c r="T66" s="429">
        <v>1</v>
      </c>
      <c r="U66" s="429">
        <v>2</v>
      </c>
      <c r="V66" s="429">
        <v>9</v>
      </c>
      <c r="W66" s="429">
        <v>2</v>
      </c>
      <c r="X66" s="429"/>
      <c r="Y66" s="429"/>
      <c r="Z66" s="429"/>
      <c r="AA66" s="429"/>
      <c r="AB66" s="429"/>
      <c r="AC66" s="429"/>
      <c r="AD66" s="429"/>
      <c r="AE66" s="429"/>
      <c r="AF66" s="429"/>
      <c r="AG66" s="429"/>
      <c r="AH66" s="429"/>
      <c r="AI66" s="429"/>
      <c r="AJ66" s="429"/>
    </row>
    <row r="67" spans="1:36" ht="15" customHeight="1">
      <c r="A67" s="78" t="s">
        <v>2063</v>
      </c>
      <c r="B67" s="429">
        <v>148</v>
      </c>
      <c r="C67" s="429">
        <v>2</v>
      </c>
      <c r="D67" s="429">
        <v>1</v>
      </c>
      <c r="E67" s="429" t="s">
        <v>1470</v>
      </c>
      <c r="F67" s="429" t="s">
        <v>1470</v>
      </c>
      <c r="G67" s="429">
        <v>17</v>
      </c>
      <c r="H67" s="429">
        <v>17</v>
      </c>
      <c r="I67" s="429">
        <v>3</v>
      </c>
      <c r="J67" s="429">
        <v>3</v>
      </c>
      <c r="K67" s="429">
        <v>34</v>
      </c>
      <c r="L67" s="429">
        <v>30</v>
      </c>
      <c r="M67" s="429">
        <v>4</v>
      </c>
      <c r="N67" s="429">
        <v>1</v>
      </c>
      <c r="O67" s="429">
        <v>4</v>
      </c>
      <c r="P67" s="429">
        <v>1</v>
      </c>
      <c r="Q67" s="429">
        <v>1</v>
      </c>
      <c r="R67" s="429">
        <v>6</v>
      </c>
      <c r="S67" s="429">
        <v>10</v>
      </c>
      <c r="T67" s="429">
        <v>1</v>
      </c>
      <c r="U67" s="429">
        <v>2</v>
      </c>
      <c r="V67" s="429">
        <v>12</v>
      </c>
      <c r="W67" s="429" t="s">
        <v>1470</v>
      </c>
      <c r="X67" s="429"/>
      <c r="Y67" s="429"/>
      <c r="Z67" s="429"/>
      <c r="AA67" s="429"/>
      <c r="AB67" s="429"/>
      <c r="AC67" s="429"/>
      <c r="AD67" s="429"/>
      <c r="AE67" s="429"/>
      <c r="AF67" s="429"/>
      <c r="AG67" s="429"/>
      <c r="AH67" s="429"/>
      <c r="AI67" s="429"/>
      <c r="AJ67" s="429"/>
    </row>
    <row r="68" spans="1:36" ht="15" customHeight="1">
      <c r="A68" s="78" t="s">
        <v>2065</v>
      </c>
      <c r="B68" s="429">
        <v>68</v>
      </c>
      <c r="C68" s="429" t="s">
        <v>1470</v>
      </c>
      <c r="D68" s="429" t="s">
        <v>1470</v>
      </c>
      <c r="E68" s="429" t="s">
        <v>1470</v>
      </c>
      <c r="F68" s="429" t="s">
        <v>1470</v>
      </c>
      <c r="G68" s="429">
        <v>8</v>
      </c>
      <c r="H68" s="429">
        <v>7</v>
      </c>
      <c r="I68" s="429">
        <v>3</v>
      </c>
      <c r="J68" s="429">
        <v>1</v>
      </c>
      <c r="K68" s="429">
        <v>9</v>
      </c>
      <c r="L68" s="429">
        <v>20</v>
      </c>
      <c r="M68" s="429">
        <v>3</v>
      </c>
      <c r="N68" s="429" t="s">
        <v>1470</v>
      </c>
      <c r="O68" s="429">
        <v>3</v>
      </c>
      <c r="P68" s="429" t="s">
        <v>1470</v>
      </c>
      <c r="Q68" s="429">
        <v>1</v>
      </c>
      <c r="R68" s="429">
        <v>5</v>
      </c>
      <c r="S68" s="429">
        <v>4</v>
      </c>
      <c r="T68" s="429" t="s">
        <v>1470</v>
      </c>
      <c r="U68" s="429">
        <v>1</v>
      </c>
      <c r="V68" s="429">
        <v>3</v>
      </c>
      <c r="W68" s="429" t="s">
        <v>1470</v>
      </c>
      <c r="X68" s="429"/>
      <c r="Y68" s="429"/>
      <c r="Z68" s="429"/>
      <c r="AA68" s="429"/>
      <c r="AB68" s="429"/>
      <c r="AC68" s="429"/>
      <c r="AD68" s="429"/>
      <c r="AE68" s="429"/>
      <c r="AF68" s="429"/>
      <c r="AG68" s="429"/>
      <c r="AH68" s="429"/>
      <c r="AI68" s="429"/>
      <c r="AJ68" s="429"/>
    </row>
    <row r="69" spans="1:36" ht="15" customHeight="1">
      <c r="A69" s="78" t="s">
        <v>2177</v>
      </c>
      <c r="B69" s="429">
        <v>80</v>
      </c>
      <c r="C69" s="429">
        <v>2</v>
      </c>
      <c r="D69" s="429">
        <v>1</v>
      </c>
      <c r="E69" s="429" t="s">
        <v>1470</v>
      </c>
      <c r="F69" s="429" t="s">
        <v>1470</v>
      </c>
      <c r="G69" s="429">
        <v>9</v>
      </c>
      <c r="H69" s="429">
        <v>10</v>
      </c>
      <c r="I69" s="429" t="s">
        <v>1470</v>
      </c>
      <c r="J69" s="429">
        <v>2</v>
      </c>
      <c r="K69" s="429">
        <v>25</v>
      </c>
      <c r="L69" s="429">
        <v>10</v>
      </c>
      <c r="M69" s="429">
        <v>1</v>
      </c>
      <c r="N69" s="429">
        <v>1</v>
      </c>
      <c r="O69" s="429">
        <v>1</v>
      </c>
      <c r="P69" s="429">
        <v>1</v>
      </c>
      <c r="Q69" s="429" t="s">
        <v>1470</v>
      </c>
      <c r="R69" s="429">
        <v>1</v>
      </c>
      <c r="S69" s="429">
        <v>6</v>
      </c>
      <c r="T69" s="429">
        <v>1</v>
      </c>
      <c r="U69" s="429">
        <v>1</v>
      </c>
      <c r="V69" s="429">
        <v>9</v>
      </c>
      <c r="W69" s="429" t="s">
        <v>1470</v>
      </c>
      <c r="X69" s="429"/>
      <c r="Y69" s="429"/>
      <c r="Z69" s="429"/>
      <c r="AA69" s="429"/>
      <c r="AB69" s="429"/>
      <c r="AC69" s="429"/>
      <c r="AD69" s="429"/>
      <c r="AE69" s="429"/>
      <c r="AF69" s="429"/>
      <c r="AG69" s="429"/>
      <c r="AH69" s="429"/>
      <c r="AI69" s="429"/>
      <c r="AJ69" s="429"/>
    </row>
    <row r="70" spans="1:36" ht="15" customHeight="1">
      <c r="A70" s="78" t="s">
        <v>2183</v>
      </c>
      <c r="B70" s="429">
        <v>193</v>
      </c>
      <c r="C70" s="429" t="s">
        <v>1470</v>
      </c>
      <c r="D70" s="429" t="s">
        <v>1470</v>
      </c>
      <c r="E70" s="429" t="s">
        <v>1470</v>
      </c>
      <c r="F70" s="429" t="s">
        <v>1470</v>
      </c>
      <c r="G70" s="429">
        <v>17</v>
      </c>
      <c r="H70" s="429">
        <v>24</v>
      </c>
      <c r="I70" s="429">
        <v>1</v>
      </c>
      <c r="J70" s="429">
        <v>6</v>
      </c>
      <c r="K70" s="429">
        <v>19</v>
      </c>
      <c r="L70" s="429">
        <v>44</v>
      </c>
      <c r="M70" s="429">
        <v>12</v>
      </c>
      <c r="N70" s="429">
        <v>3</v>
      </c>
      <c r="O70" s="429">
        <v>9</v>
      </c>
      <c r="P70" s="429">
        <v>8</v>
      </c>
      <c r="Q70" s="429">
        <v>10</v>
      </c>
      <c r="R70" s="429">
        <v>13</v>
      </c>
      <c r="S70" s="429">
        <v>10</v>
      </c>
      <c r="T70" s="429" t="s">
        <v>1470</v>
      </c>
      <c r="U70" s="429">
        <v>7</v>
      </c>
      <c r="V70" s="429">
        <v>4</v>
      </c>
      <c r="W70" s="429">
        <v>6</v>
      </c>
      <c r="X70" s="429"/>
      <c r="Y70" s="429"/>
      <c r="Z70" s="429"/>
      <c r="AA70" s="429"/>
      <c r="AB70" s="429"/>
      <c r="AC70" s="429"/>
      <c r="AD70" s="429"/>
      <c r="AE70" s="429"/>
      <c r="AF70" s="429"/>
      <c r="AG70" s="429"/>
      <c r="AH70" s="429"/>
      <c r="AI70" s="429"/>
      <c r="AJ70" s="429"/>
    </row>
    <row r="71" spans="1:36" ht="15" customHeight="1">
      <c r="A71" s="466"/>
      <c r="B71" s="566"/>
      <c r="C71" s="566"/>
      <c r="D71" s="566"/>
      <c r="E71" s="566"/>
      <c r="F71" s="566"/>
      <c r="G71" s="566"/>
      <c r="H71" s="566"/>
      <c r="I71" s="566"/>
      <c r="J71" s="566"/>
      <c r="K71" s="566"/>
      <c r="L71" s="566"/>
      <c r="M71" s="566"/>
      <c r="N71" s="566"/>
      <c r="O71" s="566"/>
      <c r="P71" s="566"/>
      <c r="Q71" s="566"/>
      <c r="R71" s="566"/>
      <c r="S71" s="566"/>
      <c r="T71" s="566"/>
      <c r="U71" s="566"/>
      <c r="V71" s="429"/>
      <c r="W71" s="429"/>
      <c r="X71" s="429"/>
      <c r="Y71" s="429"/>
      <c r="Z71" s="429"/>
      <c r="AA71" s="429"/>
      <c r="AB71" s="429"/>
      <c r="AC71" s="429"/>
      <c r="AD71" s="429"/>
      <c r="AE71" s="429"/>
      <c r="AF71" s="429"/>
      <c r="AG71" s="429"/>
      <c r="AH71" s="429"/>
      <c r="AI71" s="429"/>
      <c r="AJ71" s="429"/>
    </row>
    <row r="72" spans="1:36" ht="15" customHeight="1">
      <c r="A72" s="466"/>
      <c r="B72" s="566"/>
      <c r="C72" s="566"/>
      <c r="D72" s="566"/>
      <c r="E72" s="566"/>
      <c r="F72" s="566"/>
      <c r="G72" s="566"/>
      <c r="H72" s="566"/>
      <c r="I72" s="566"/>
      <c r="J72" s="566"/>
      <c r="K72" s="566"/>
      <c r="L72" s="566"/>
      <c r="M72" s="566"/>
      <c r="N72" s="566"/>
      <c r="O72" s="566"/>
      <c r="P72" s="566"/>
      <c r="Q72" s="566"/>
      <c r="R72" s="566"/>
      <c r="S72" s="566"/>
      <c r="T72" s="566"/>
      <c r="U72" s="566"/>
      <c r="V72" s="429"/>
      <c r="W72" s="429"/>
      <c r="X72" s="429"/>
      <c r="Y72" s="429"/>
      <c r="Z72" s="429"/>
      <c r="AA72" s="429"/>
      <c r="AB72" s="429"/>
      <c r="AC72" s="429"/>
      <c r="AD72" s="429"/>
      <c r="AE72" s="429"/>
      <c r="AF72" s="429"/>
      <c r="AG72" s="429"/>
      <c r="AH72" s="429"/>
      <c r="AI72" s="429"/>
      <c r="AJ72" s="429"/>
    </row>
    <row r="73" spans="1:36" ht="15" customHeight="1">
      <c r="A73" s="466"/>
      <c r="B73" s="566"/>
      <c r="C73" s="566"/>
      <c r="D73" s="566"/>
      <c r="E73" s="566"/>
      <c r="F73" s="566"/>
      <c r="G73" s="566"/>
      <c r="H73" s="566"/>
      <c r="I73" s="566"/>
      <c r="J73" s="566"/>
      <c r="K73" s="566"/>
      <c r="L73" s="566"/>
      <c r="M73" s="566"/>
      <c r="N73" s="566"/>
      <c r="O73" s="566"/>
      <c r="P73" s="566"/>
      <c r="Q73" s="566"/>
      <c r="R73" s="566"/>
      <c r="S73" s="566"/>
      <c r="T73" s="566"/>
      <c r="U73" s="566"/>
      <c r="V73" s="429"/>
      <c r="W73" s="429"/>
      <c r="X73" s="429"/>
      <c r="Y73" s="429"/>
      <c r="Z73" s="429"/>
      <c r="AA73" s="429"/>
      <c r="AB73" s="429"/>
      <c r="AC73" s="429"/>
      <c r="AD73" s="429"/>
      <c r="AE73" s="429"/>
      <c r="AF73" s="429"/>
      <c r="AG73" s="429"/>
      <c r="AH73" s="429"/>
      <c r="AI73" s="429"/>
      <c r="AJ73" s="429"/>
    </row>
    <row r="74" spans="1:36" ht="15" customHeight="1">
      <c r="A74" s="466"/>
      <c r="B74" s="566"/>
      <c r="C74" s="566"/>
      <c r="D74" s="566"/>
      <c r="E74" s="566"/>
      <c r="F74" s="566"/>
      <c r="G74" s="566"/>
      <c r="H74" s="566"/>
      <c r="I74" s="566"/>
      <c r="J74" s="566"/>
      <c r="K74" s="566"/>
      <c r="L74" s="566"/>
      <c r="M74" s="566"/>
      <c r="N74" s="566"/>
      <c r="O74" s="566"/>
      <c r="P74" s="566"/>
      <c r="Q74" s="566"/>
      <c r="R74" s="566"/>
      <c r="S74" s="566"/>
      <c r="T74" s="566"/>
      <c r="U74" s="566"/>
      <c r="V74" s="429"/>
      <c r="W74" s="429"/>
      <c r="X74" s="429"/>
      <c r="Y74" s="429"/>
      <c r="Z74" s="429"/>
      <c r="AA74" s="429"/>
      <c r="AB74" s="429"/>
      <c r="AC74" s="429"/>
      <c r="AD74" s="429"/>
      <c r="AE74" s="429"/>
      <c r="AF74" s="429"/>
      <c r="AG74" s="429"/>
      <c r="AH74" s="429"/>
      <c r="AI74" s="429"/>
      <c r="AJ74" s="429"/>
    </row>
    <row r="75" spans="1:36" ht="15" customHeight="1">
      <c r="A75" s="466"/>
      <c r="B75" s="566"/>
      <c r="C75" s="566"/>
      <c r="D75" s="566"/>
      <c r="E75" s="566"/>
      <c r="F75" s="566"/>
      <c r="G75" s="566"/>
      <c r="H75" s="566"/>
      <c r="I75" s="566"/>
      <c r="J75" s="566"/>
      <c r="K75" s="566"/>
      <c r="L75" s="566"/>
      <c r="M75" s="566"/>
      <c r="N75" s="566"/>
      <c r="O75" s="566"/>
      <c r="P75" s="566"/>
      <c r="Q75" s="566"/>
      <c r="R75" s="566"/>
      <c r="S75" s="566"/>
      <c r="T75" s="566"/>
      <c r="U75" s="566"/>
    </row>
    <row r="76" spans="1:36" ht="15" customHeight="1">
      <c r="A76" s="466"/>
      <c r="B76" s="566"/>
      <c r="C76" s="566"/>
      <c r="D76" s="566"/>
      <c r="E76" s="566"/>
      <c r="F76" s="566"/>
      <c r="G76" s="566"/>
      <c r="H76" s="566"/>
      <c r="I76" s="566"/>
      <c r="J76" s="566"/>
      <c r="K76" s="566"/>
      <c r="L76" s="566"/>
      <c r="M76" s="566"/>
      <c r="N76" s="566"/>
      <c r="O76" s="566"/>
      <c r="P76" s="566"/>
      <c r="Q76" s="566"/>
      <c r="R76" s="566"/>
      <c r="S76" s="566"/>
      <c r="T76" s="566"/>
      <c r="U76" s="566"/>
    </row>
    <row r="77" spans="1:36" ht="15" customHeight="1">
      <c r="A77" s="466"/>
      <c r="B77" s="566"/>
      <c r="C77" s="566"/>
      <c r="D77" s="566"/>
      <c r="E77" s="566"/>
      <c r="F77" s="566"/>
      <c r="G77" s="566"/>
      <c r="H77" s="566"/>
      <c r="I77" s="566"/>
      <c r="J77" s="566"/>
      <c r="K77" s="566"/>
      <c r="L77" s="566"/>
      <c r="M77" s="566"/>
      <c r="N77" s="566"/>
      <c r="O77" s="566"/>
      <c r="P77" s="566"/>
      <c r="Q77" s="566"/>
      <c r="R77" s="566"/>
      <c r="S77" s="566"/>
      <c r="T77" s="566"/>
      <c r="U77" s="566"/>
    </row>
    <row r="78" spans="1:36" ht="9.75" customHeight="1">
      <c r="A78" s="358"/>
      <c r="B78" s="587"/>
      <c r="C78" s="587"/>
      <c r="D78" s="587"/>
      <c r="E78" s="587"/>
      <c r="F78" s="587"/>
      <c r="G78" s="587"/>
      <c r="H78" s="587"/>
      <c r="I78" s="587"/>
      <c r="J78" s="587"/>
      <c r="K78" s="587"/>
      <c r="L78" s="587"/>
      <c r="M78" s="587"/>
      <c r="N78" s="587"/>
      <c r="O78" s="587"/>
      <c r="P78" s="587"/>
      <c r="Q78" s="588"/>
      <c r="R78" s="588"/>
      <c r="S78" s="588"/>
      <c r="T78" s="588"/>
      <c r="U78" s="588"/>
      <c r="V78" s="452"/>
      <c r="W78" s="452"/>
    </row>
    <row r="79" spans="1:36" ht="15" customHeight="1">
      <c r="A79" s="217"/>
      <c r="B79" s="344"/>
      <c r="C79" s="344"/>
      <c r="D79" s="344"/>
      <c r="E79" s="344"/>
      <c r="F79" s="344"/>
      <c r="G79" s="344"/>
      <c r="H79" s="344"/>
      <c r="I79" s="344"/>
      <c r="J79" s="344"/>
      <c r="K79" s="344"/>
      <c r="L79" s="344"/>
      <c r="M79" s="344"/>
      <c r="N79" s="344"/>
      <c r="O79" s="344"/>
      <c r="P79" s="344"/>
      <c r="Q79" s="589"/>
      <c r="R79" s="589"/>
      <c r="S79" s="589"/>
      <c r="T79" s="589"/>
      <c r="U79" s="589"/>
    </row>
    <row r="80" spans="1:36" ht="15" customHeight="1">
      <c r="A80" s="217"/>
      <c r="B80" s="498"/>
      <c r="C80" s="566"/>
      <c r="D80" s="566"/>
      <c r="E80" s="566"/>
      <c r="F80" s="566"/>
      <c r="G80" s="566"/>
      <c r="H80" s="566"/>
      <c r="I80" s="566"/>
      <c r="J80" s="566"/>
      <c r="K80" s="566"/>
      <c r="L80" s="566"/>
      <c r="M80" s="566"/>
      <c r="N80" s="566"/>
      <c r="O80" s="566"/>
      <c r="P80" s="566"/>
      <c r="Q80" s="566"/>
      <c r="R80" s="566"/>
      <c r="S80" s="566"/>
      <c r="T80" s="566"/>
      <c r="U80" s="566"/>
      <c r="V80" s="590"/>
    </row>
    <row r="81" spans="1:21" ht="15" customHeight="1">
      <c r="A81" s="217"/>
      <c r="B81" s="591"/>
      <c r="C81" s="591"/>
      <c r="D81" s="591"/>
      <c r="E81" s="591"/>
      <c r="F81" s="591"/>
      <c r="G81" s="591"/>
      <c r="H81" s="591"/>
      <c r="I81" s="591"/>
      <c r="J81" s="591"/>
      <c r="K81" s="591"/>
      <c r="L81" s="591"/>
      <c r="M81" s="591"/>
      <c r="N81" s="591"/>
      <c r="O81" s="591"/>
      <c r="P81" s="591"/>
      <c r="Q81" s="591"/>
      <c r="R81" s="591"/>
      <c r="S81" s="591"/>
      <c r="T81" s="591"/>
      <c r="U81" s="591"/>
    </row>
    <row r="82" spans="1:21" ht="15" customHeight="1">
      <c r="A82" s="218"/>
      <c r="B82" s="592"/>
      <c r="C82" s="592"/>
      <c r="D82" s="592"/>
      <c r="E82" s="592"/>
      <c r="F82" s="592"/>
      <c r="G82" s="592"/>
      <c r="H82" s="592"/>
      <c r="I82" s="592"/>
      <c r="J82" s="592"/>
      <c r="K82" s="592"/>
      <c r="L82" s="592"/>
      <c r="M82" s="592"/>
      <c r="N82" s="592"/>
      <c r="O82" s="592"/>
      <c r="P82" s="592"/>
      <c r="Q82" s="592"/>
      <c r="R82" s="592"/>
      <c r="S82" s="592"/>
      <c r="T82" s="592"/>
      <c r="U82" s="592"/>
    </row>
    <row r="83" spans="1:21" ht="15" customHeight="1">
      <c r="A83" s="218"/>
      <c r="B83" s="592"/>
      <c r="C83" s="592"/>
      <c r="D83" s="592"/>
      <c r="E83" s="592"/>
      <c r="F83" s="592"/>
      <c r="G83" s="592"/>
      <c r="H83" s="592"/>
      <c r="I83" s="592"/>
      <c r="J83" s="592"/>
      <c r="K83" s="592"/>
      <c r="L83" s="592"/>
      <c r="M83" s="592"/>
      <c r="N83" s="592"/>
      <c r="O83" s="592"/>
      <c r="P83" s="592"/>
      <c r="Q83" s="592"/>
      <c r="R83" s="592"/>
      <c r="S83" s="592"/>
      <c r="T83" s="592"/>
      <c r="U83" s="592"/>
    </row>
    <row r="84" spans="1:21" ht="15" customHeight="1">
      <c r="A84" s="218"/>
      <c r="B84" s="592"/>
      <c r="C84" s="592"/>
      <c r="D84" s="592"/>
      <c r="E84" s="592"/>
      <c r="F84" s="592"/>
      <c r="G84" s="592"/>
      <c r="H84" s="592"/>
      <c r="I84" s="592"/>
      <c r="J84" s="592"/>
      <c r="K84" s="592"/>
      <c r="L84" s="592"/>
      <c r="M84" s="592"/>
      <c r="N84" s="592"/>
      <c r="O84" s="592"/>
      <c r="P84" s="592"/>
      <c r="Q84" s="592"/>
      <c r="R84" s="592"/>
      <c r="S84" s="592"/>
      <c r="T84" s="592"/>
      <c r="U84" s="592"/>
    </row>
    <row r="85" spans="1:21" ht="15" customHeight="1">
      <c r="A85" s="218"/>
      <c r="B85" s="592"/>
      <c r="C85" s="592"/>
      <c r="D85" s="592"/>
      <c r="E85" s="592"/>
      <c r="F85" s="592"/>
      <c r="G85" s="592"/>
      <c r="H85" s="592"/>
      <c r="I85" s="592"/>
      <c r="J85" s="592"/>
      <c r="K85" s="592"/>
      <c r="L85" s="592"/>
      <c r="M85" s="592"/>
      <c r="N85" s="592"/>
      <c r="O85" s="592"/>
      <c r="P85" s="592"/>
      <c r="Q85" s="592"/>
      <c r="R85" s="592"/>
      <c r="S85" s="592"/>
      <c r="T85" s="592"/>
      <c r="U85" s="592"/>
    </row>
    <row r="86" spans="1:21" ht="15" customHeight="1">
      <c r="A86" s="218"/>
      <c r="B86" s="592"/>
      <c r="C86" s="592"/>
      <c r="D86" s="592"/>
      <c r="E86" s="592"/>
      <c r="F86" s="592"/>
      <c r="G86" s="592"/>
      <c r="H86" s="592"/>
      <c r="I86" s="592"/>
      <c r="J86" s="592"/>
      <c r="K86" s="592"/>
      <c r="L86" s="592"/>
      <c r="M86" s="592"/>
      <c r="N86" s="592"/>
      <c r="O86" s="592"/>
      <c r="P86" s="592"/>
      <c r="Q86" s="592"/>
      <c r="R86" s="592"/>
      <c r="S86" s="592"/>
      <c r="T86" s="592"/>
      <c r="U86" s="592"/>
    </row>
    <row r="87" spans="1:21" ht="15" customHeight="1">
      <c r="A87" s="218"/>
      <c r="B87" s="592"/>
      <c r="C87" s="592"/>
      <c r="D87" s="592"/>
      <c r="E87" s="592"/>
      <c r="F87" s="592"/>
      <c r="G87" s="592"/>
      <c r="H87" s="592"/>
      <c r="I87" s="592"/>
      <c r="J87" s="592"/>
      <c r="K87" s="592"/>
      <c r="L87" s="592"/>
      <c r="M87" s="592"/>
      <c r="N87" s="592"/>
      <c r="O87" s="592"/>
      <c r="P87" s="592"/>
      <c r="Q87" s="592"/>
      <c r="R87" s="592"/>
      <c r="S87" s="592"/>
      <c r="T87" s="592"/>
      <c r="U87" s="592"/>
    </row>
    <row r="88" spans="1:21" ht="15" customHeight="1">
      <c r="A88" s="218"/>
      <c r="B88" s="592"/>
      <c r="C88" s="592"/>
      <c r="D88" s="592"/>
      <c r="E88" s="592"/>
      <c r="F88" s="592"/>
      <c r="G88" s="592"/>
      <c r="H88" s="592"/>
      <c r="I88" s="592"/>
      <c r="J88" s="592"/>
      <c r="K88" s="592"/>
      <c r="L88" s="592"/>
      <c r="M88" s="592"/>
      <c r="N88" s="592"/>
      <c r="O88" s="592"/>
      <c r="P88" s="592"/>
      <c r="Q88" s="592"/>
      <c r="R88" s="592"/>
      <c r="S88" s="592"/>
      <c r="T88" s="592"/>
      <c r="U88" s="592"/>
    </row>
    <row r="89" spans="1:21" ht="15" customHeight="1">
      <c r="A89" s="218"/>
      <c r="B89" s="592"/>
      <c r="C89" s="592"/>
      <c r="D89" s="592"/>
      <c r="E89" s="592"/>
      <c r="F89" s="592"/>
      <c r="G89" s="592"/>
      <c r="H89" s="592"/>
      <c r="I89" s="592"/>
      <c r="J89" s="592"/>
      <c r="K89" s="592"/>
      <c r="L89" s="592"/>
      <c r="M89" s="592"/>
      <c r="N89" s="592"/>
      <c r="O89" s="592"/>
      <c r="P89" s="592"/>
      <c r="Q89" s="592"/>
      <c r="R89" s="592"/>
      <c r="S89" s="592"/>
      <c r="T89" s="592"/>
      <c r="U89" s="592"/>
    </row>
    <row r="90" spans="1:21" ht="15" customHeight="1">
      <c r="A90" s="218"/>
      <c r="B90" s="592"/>
      <c r="C90" s="592"/>
      <c r="D90" s="592"/>
      <c r="E90" s="592"/>
      <c r="F90" s="592"/>
      <c r="G90" s="592"/>
      <c r="H90" s="592"/>
      <c r="I90" s="592"/>
      <c r="J90" s="592"/>
      <c r="K90" s="592"/>
      <c r="L90" s="592"/>
      <c r="M90" s="592"/>
      <c r="N90" s="592"/>
      <c r="O90" s="592"/>
      <c r="P90" s="592"/>
      <c r="Q90" s="592"/>
      <c r="R90" s="592"/>
      <c r="S90" s="592"/>
      <c r="T90" s="592"/>
      <c r="U90" s="592"/>
    </row>
    <row r="91" spans="1:21" ht="15" customHeight="1">
      <c r="A91" s="218"/>
      <c r="B91" s="592"/>
      <c r="C91" s="592"/>
      <c r="D91" s="592"/>
      <c r="E91" s="592"/>
      <c r="F91" s="592"/>
      <c r="G91" s="592"/>
      <c r="H91" s="592"/>
      <c r="I91" s="592"/>
      <c r="J91" s="592"/>
      <c r="K91" s="592"/>
      <c r="L91" s="592"/>
      <c r="M91" s="592"/>
      <c r="N91" s="592"/>
      <c r="O91" s="592"/>
      <c r="P91" s="592"/>
      <c r="Q91" s="592"/>
      <c r="R91" s="592"/>
      <c r="S91" s="592"/>
      <c r="T91" s="592"/>
      <c r="U91" s="592"/>
    </row>
    <row r="92" spans="1:21">
      <c r="A92" s="218"/>
      <c r="B92" s="592"/>
      <c r="C92" s="592"/>
      <c r="D92" s="592"/>
      <c r="E92" s="592"/>
      <c r="F92" s="592"/>
      <c r="G92" s="592"/>
      <c r="H92" s="592"/>
      <c r="I92" s="592"/>
      <c r="J92" s="592"/>
      <c r="K92" s="592"/>
      <c r="L92" s="592"/>
      <c r="M92" s="592"/>
      <c r="N92" s="592"/>
      <c r="O92" s="592"/>
      <c r="P92" s="592"/>
      <c r="Q92" s="592"/>
      <c r="R92" s="592"/>
      <c r="S92" s="592"/>
      <c r="T92" s="592"/>
      <c r="U92" s="592"/>
    </row>
    <row r="93" spans="1:21">
      <c r="B93" s="592"/>
      <c r="C93" s="592"/>
      <c r="D93" s="592"/>
      <c r="E93" s="592"/>
      <c r="F93" s="592"/>
      <c r="G93" s="592"/>
      <c r="H93" s="592"/>
      <c r="I93" s="592"/>
      <c r="J93" s="592"/>
      <c r="K93" s="592"/>
      <c r="L93" s="592"/>
      <c r="M93" s="592"/>
      <c r="N93" s="592"/>
      <c r="O93" s="592"/>
      <c r="P93" s="592"/>
      <c r="Q93" s="592"/>
      <c r="R93" s="592"/>
      <c r="S93" s="592"/>
      <c r="T93" s="592"/>
      <c r="U93" s="592"/>
    </row>
    <row r="94" spans="1:21">
      <c r="B94" s="592"/>
      <c r="C94" s="592"/>
      <c r="D94" s="592"/>
      <c r="E94" s="592"/>
      <c r="F94" s="592"/>
      <c r="G94" s="592"/>
      <c r="H94" s="592"/>
      <c r="I94" s="592"/>
      <c r="J94" s="592"/>
      <c r="K94" s="592"/>
      <c r="L94" s="592"/>
      <c r="M94" s="592"/>
      <c r="N94" s="592"/>
      <c r="O94" s="592"/>
      <c r="P94" s="592"/>
      <c r="Q94" s="592"/>
      <c r="R94" s="592"/>
      <c r="S94" s="592"/>
      <c r="T94" s="592"/>
      <c r="U94" s="592"/>
    </row>
    <row r="95" spans="1:21">
      <c r="B95" s="592"/>
      <c r="C95" s="592"/>
      <c r="D95" s="592"/>
      <c r="E95" s="592"/>
      <c r="F95" s="592"/>
      <c r="G95" s="592"/>
      <c r="H95" s="592"/>
      <c r="I95" s="592"/>
      <c r="J95" s="592"/>
      <c r="K95" s="592"/>
      <c r="L95" s="592"/>
      <c r="M95" s="592"/>
      <c r="N95" s="592"/>
      <c r="O95" s="592"/>
      <c r="P95" s="592"/>
      <c r="Q95" s="592"/>
      <c r="R95" s="592"/>
      <c r="S95" s="592"/>
      <c r="T95" s="592"/>
      <c r="U95" s="592"/>
    </row>
    <row r="96" spans="1:21">
      <c r="B96" s="592"/>
      <c r="C96" s="592"/>
      <c r="D96" s="592"/>
      <c r="E96" s="592"/>
      <c r="F96" s="592"/>
      <c r="G96" s="592"/>
      <c r="H96" s="592"/>
      <c r="I96" s="592"/>
      <c r="J96" s="592"/>
      <c r="K96" s="592"/>
      <c r="L96" s="592"/>
      <c r="M96" s="592"/>
      <c r="N96" s="592"/>
      <c r="O96" s="592"/>
      <c r="P96" s="592"/>
      <c r="Q96" s="592"/>
      <c r="R96" s="592"/>
      <c r="S96" s="592"/>
      <c r="T96" s="592"/>
      <c r="U96" s="592"/>
    </row>
    <row r="97" spans="2:21">
      <c r="B97" s="592"/>
      <c r="C97" s="592"/>
      <c r="D97" s="592"/>
      <c r="E97" s="592"/>
      <c r="F97" s="592"/>
      <c r="G97" s="592"/>
      <c r="H97" s="592"/>
      <c r="I97" s="592"/>
      <c r="J97" s="592"/>
      <c r="K97" s="592"/>
      <c r="L97" s="592"/>
      <c r="M97" s="592"/>
      <c r="N97" s="592"/>
      <c r="O97" s="592"/>
      <c r="P97" s="592"/>
      <c r="Q97" s="592"/>
      <c r="R97" s="592"/>
      <c r="S97" s="592"/>
      <c r="T97" s="592"/>
      <c r="U97" s="592"/>
    </row>
    <row r="98" spans="2:21">
      <c r="B98" s="592"/>
      <c r="C98" s="592"/>
      <c r="D98" s="592"/>
      <c r="E98" s="592"/>
      <c r="F98" s="592"/>
      <c r="G98" s="592"/>
      <c r="H98" s="592"/>
      <c r="I98" s="592"/>
      <c r="J98" s="592"/>
      <c r="K98" s="592"/>
      <c r="L98" s="592"/>
      <c r="M98" s="592"/>
      <c r="N98" s="592"/>
      <c r="O98" s="592"/>
      <c r="P98" s="592"/>
      <c r="Q98" s="592"/>
      <c r="R98" s="592"/>
      <c r="S98" s="592"/>
      <c r="T98" s="592"/>
      <c r="U98" s="592"/>
    </row>
    <row r="99" spans="2:21">
      <c r="B99" s="592"/>
      <c r="C99" s="592"/>
      <c r="D99" s="592"/>
      <c r="E99" s="592"/>
      <c r="F99" s="592"/>
      <c r="G99" s="592"/>
      <c r="H99" s="592"/>
      <c r="I99" s="592"/>
      <c r="J99" s="592"/>
      <c r="K99" s="592"/>
      <c r="L99" s="592"/>
      <c r="M99" s="592"/>
      <c r="N99" s="592"/>
      <c r="O99" s="592"/>
      <c r="P99" s="592"/>
      <c r="Q99" s="592"/>
      <c r="R99" s="592"/>
      <c r="S99" s="592"/>
      <c r="T99" s="592"/>
      <c r="U99" s="592"/>
    </row>
    <row r="100" spans="2:21">
      <c r="B100" s="592"/>
      <c r="C100" s="592"/>
      <c r="D100" s="592"/>
      <c r="E100" s="592"/>
      <c r="F100" s="592"/>
      <c r="G100" s="592"/>
      <c r="H100" s="592"/>
      <c r="I100" s="592"/>
      <c r="J100" s="592"/>
      <c r="K100" s="592"/>
      <c r="L100" s="592"/>
      <c r="M100" s="592"/>
      <c r="N100" s="592"/>
      <c r="O100" s="592"/>
      <c r="P100" s="592"/>
      <c r="Q100" s="592"/>
      <c r="R100" s="592"/>
      <c r="S100" s="592"/>
      <c r="T100" s="592"/>
      <c r="U100" s="592"/>
    </row>
    <row r="101" spans="2:21">
      <c r="B101" s="592"/>
      <c r="C101" s="592"/>
      <c r="D101" s="592"/>
      <c r="E101" s="592"/>
      <c r="F101" s="592"/>
      <c r="G101" s="592"/>
      <c r="H101" s="592"/>
      <c r="I101" s="592"/>
      <c r="J101" s="592"/>
      <c r="K101" s="592"/>
      <c r="L101" s="592"/>
      <c r="M101" s="592"/>
      <c r="N101" s="592"/>
      <c r="O101" s="592"/>
      <c r="P101" s="592"/>
      <c r="Q101" s="592"/>
      <c r="R101" s="592"/>
      <c r="S101" s="592"/>
      <c r="T101" s="592"/>
      <c r="U101" s="592"/>
    </row>
    <row r="102" spans="2:21">
      <c r="B102" s="592"/>
      <c r="C102" s="592"/>
      <c r="D102" s="592"/>
      <c r="E102" s="592"/>
      <c r="F102" s="592"/>
      <c r="G102" s="592"/>
      <c r="H102" s="592"/>
      <c r="I102" s="592"/>
      <c r="J102" s="592"/>
      <c r="K102" s="592"/>
      <c r="L102" s="592"/>
      <c r="M102" s="592"/>
      <c r="N102" s="592"/>
      <c r="O102" s="592"/>
      <c r="P102" s="592"/>
      <c r="Q102" s="592"/>
      <c r="R102" s="592"/>
      <c r="S102" s="592"/>
      <c r="T102" s="592"/>
      <c r="U102" s="592"/>
    </row>
    <row r="103" spans="2:21">
      <c r="B103" s="592"/>
      <c r="C103" s="592"/>
      <c r="D103" s="592"/>
      <c r="E103" s="592"/>
      <c r="F103" s="592"/>
      <c r="G103" s="592"/>
      <c r="H103" s="592"/>
      <c r="I103" s="592"/>
      <c r="J103" s="592"/>
      <c r="K103" s="592"/>
      <c r="L103" s="592"/>
      <c r="M103" s="592"/>
      <c r="N103" s="592"/>
      <c r="O103" s="592"/>
      <c r="P103" s="592"/>
      <c r="Q103" s="592"/>
      <c r="R103" s="592"/>
      <c r="S103" s="592"/>
      <c r="T103" s="592"/>
      <c r="U103" s="592"/>
    </row>
    <row r="104" spans="2:21">
      <c r="B104" s="592"/>
      <c r="C104" s="592"/>
      <c r="D104" s="592"/>
      <c r="E104" s="592"/>
      <c r="F104" s="592"/>
      <c r="G104" s="592"/>
      <c r="H104" s="592"/>
      <c r="I104" s="592"/>
      <c r="J104" s="592"/>
      <c r="K104" s="592"/>
      <c r="L104" s="592"/>
      <c r="M104" s="592"/>
      <c r="N104" s="592"/>
      <c r="O104" s="592"/>
      <c r="P104" s="592"/>
      <c r="Q104" s="592"/>
      <c r="R104" s="592"/>
      <c r="S104" s="592"/>
      <c r="T104" s="592"/>
      <c r="U104" s="592"/>
    </row>
    <row r="105" spans="2:21">
      <c r="B105" s="592"/>
      <c r="C105" s="592"/>
      <c r="D105" s="592"/>
      <c r="E105" s="592"/>
      <c r="F105" s="592"/>
      <c r="G105" s="592"/>
      <c r="H105" s="592"/>
      <c r="I105" s="592"/>
      <c r="J105" s="592"/>
      <c r="K105" s="592"/>
      <c r="L105" s="592"/>
      <c r="M105" s="592"/>
      <c r="N105" s="592"/>
      <c r="O105" s="592"/>
      <c r="P105" s="592"/>
      <c r="Q105" s="592"/>
      <c r="R105" s="592"/>
      <c r="S105" s="592"/>
      <c r="T105" s="592"/>
      <c r="U105" s="592"/>
    </row>
    <row r="106" spans="2:21">
      <c r="B106" s="592"/>
      <c r="C106" s="592"/>
      <c r="D106" s="592"/>
      <c r="E106" s="592"/>
      <c r="F106" s="592"/>
      <c r="G106" s="592"/>
      <c r="H106" s="592"/>
      <c r="I106" s="592"/>
      <c r="J106" s="592"/>
      <c r="K106" s="592"/>
      <c r="L106" s="592"/>
      <c r="M106" s="592"/>
      <c r="N106" s="592"/>
      <c r="O106" s="592"/>
      <c r="P106" s="592"/>
      <c r="Q106" s="592"/>
      <c r="R106" s="592"/>
      <c r="S106" s="592"/>
      <c r="T106" s="592"/>
      <c r="U106" s="592"/>
    </row>
    <row r="107" spans="2:21">
      <c r="B107" s="592"/>
      <c r="C107" s="592"/>
      <c r="D107" s="592"/>
      <c r="E107" s="592"/>
      <c r="F107" s="592"/>
      <c r="G107" s="592"/>
      <c r="H107" s="592"/>
      <c r="I107" s="592"/>
      <c r="J107" s="592"/>
      <c r="K107" s="592"/>
      <c r="L107" s="592"/>
      <c r="M107" s="592"/>
      <c r="N107" s="592"/>
      <c r="O107" s="592"/>
      <c r="P107" s="592"/>
      <c r="Q107" s="592"/>
      <c r="R107" s="592"/>
      <c r="S107" s="592"/>
      <c r="T107" s="592"/>
      <c r="U107" s="592"/>
    </row>
    <row r="108" spans="2:21">
      <c r="B108" s="592"/>
      <c r="C108" s="592"/>
      <c r="D108" s="592"/>
      <c r="E108" s="592"/>
      <c r="F108" s="592"/>
      <c r="G108" s="592"/>
      <c r="H108" s="592"/>
      <c r="I108" s="592"/>
      <c r="J108" s="592"/>
      <c r="K108" s="592"/>
      <c r="L108" s="592"/>
      <c r="M108" s="592"/>
      <c r="N108" s="592"/>
      <c r="O108" s="592"/>
      <c r="P108" s="592"/>
      <c r="Q108" s="592"/>
      <c r="R108" s="592"/>
      <c r="S108" s="592"/>
      <c r="T108" s="592"/>
      <c r="U108" s="592"/>
    </row>
    <row r="109" spans="2:21">
      <c r="B109" s="592"/>
      <c r="C109" s="592"/>
      <c r="D109" s="592"/>
      <c r="E109" s="592"/>
      <c r="F109" s="592"/>
      <c r="G109" s="592"/>
      <c r="H109" s="592"/>
      <c r="I109" s="592"/>
      <c r="J109" s="592"/>
      <c r="K109" s="592"/>
      <c r="L109" s="592"/>
      <c r="M109" s="592"/>
      <c r="N109" s="592"/>
      <c r="O109" s="592"/>
      <c r="P109" s="592"/>
      <c r="Q109" s="592"/>
      <c r="R109" s="592"/>
      <c r="S109" s="592"/>
      <c r="T109" s="592"/>
      <c r="U109" s="592"/>
    </row>
    <row r="110" spans="2:21">
      <c r="B110" s="592"/>
      <c r="C110" s="592"/>
      <c r="D110" s="592"/>
      <c r="E110" s="592"/>
      <c r="F110" s="592"/>
      <c r="G110" s="592"/>
      <c r="H110" s="592"/>
      <c r="I110" s="592"/>
      <c r="J110" s="592"/>
      <c r="K110" s="592"/>
      <c r="L110" s="592"/>
      <c r="M110" s="592"/>
      <c r="N110" s="592"/>
      <c r="O110" s="592"/>
      <c r="P110" s="592"/>
      <c r="Q110" s="592"/>
      <c r="R110" s="592"/>
      <c r="S110" s="592"/>
      <c r="T110" s="592"/>
      <c r="U110" s="592"/>
    </row>
    <row r="111" spans="2:21">
      <c r="B111" s="592"/>
      <c r="C111" s="592"/>
      <c r="D111" s="592"/>
      <c r="E111" s="592"/>
      <c r="F111" s="592"/>
      <c r="G111" s="592"/>
      <c r="H111" s="592"/>
      <c r="I111" s="592"/>
      <c r="J111" s="592"/>
      <c r="K111" s="592"/>
      <c r="L111" s="592"/>
      <c r="M111" s="592"/>
      <c r="N111" s="592"/>
      <c r="O111" s="592"/>
      <c r="P111" s="592"/>
      <c r="Q111" s="592"/>
      <c r="R111" s="592"/>
      <c r="S111" s="592"/>
      <c r="T111" s="592"/>
      <c r="U111" s="592"/>
    </row>
    <row r="112" spans="2:21">
      <c r="B112" s="592"/>
      <c r="C112" s="592"/>
      <c r="D112" s="592"/>
      <c r="E112" s="592"/>
      <c r="F112" s="592"/>
      <c r="G112" s="592"/>
      <c r="H112" s="592"/>
      <c r="I112" s="592"/>
      <c r="J112" s="592"/>
      <c r="K112" s="592"/>
      <c r="L112" s="592"/>
      <c r="M112" s="592"/>
      <c r="N112" s="592"/>
      <c r="O112" s="592"/>
      <c r="P112" s="592"/>
      <c r="Q112" s="592"/>
      <c r="R112" s="592"/>
      <c r="S112" s="592"/>
      <c r="T112" s="592"/>
      <c r="U112" s="592"/>
    </row>
    <row r="113" spans="2:21">
      <c r="B113" s="592"/>
      <c r="C113" s="592"/>
      <c r="D113" s="592"/>
      <c r="E113" s="592"/>
      <c r="F113" s="592"/>
      <c r="G113" s="592"/>
      <c r="H113" s="592"/>
      <c r="I113" s="592"/>
      <c r="J113" s="592"/>
      <c r="K113" s="592"/>
      <c r="L113" s="592"/>
      <c r="M113" s="592"/>
      <c r="N113" s="592"/>
      <c r="O113" s="592"/>
      <c r="P113" s="592"/>
      <c r="Q113" s="592"/>
      <c r="R113" s="592"/>
      <c r="S113" s="592"/>
      <c r="T113" s="592"/>
      <c r="U113" s="592"/>
    </row>
    <row r="114" spans="2:21">
      <c r="B114" s="592"/>
      <c r="C114" s="592"/>
      <c r="D114" s="592"/>
      <c r="E114" s="592"/>
      <c r="F114" s="592"/>
      <c r="G114" s="592"/>
      <c r="H114" s="592"/>
      <c r="I114" s="592"/>
      <c r="J114" s="592"/>
      <c r="K114" s="592"/>
      <c r="L114" s="592"/>
      <c r="M114" s="592"/>
      <c r="N114" s="592"/>
      <c r="O114" s="592"/>
      <c r="P114" s="592"/>
      <c r="Q114" s="592"/>
      <c r="R114" s="592"/>
      <c r="S114" s="592"/>
      <c r="T114" s="592"/>
      <c r="U114" s="592"/>
    </row>
    <row r="115" spans="2:21">
      <c r="B115" s="592"/>
      <c r="C115" s="592"/>
      <c r="D115" s="592"/>
      <c r="E115" s="592"/>
      <c r="F115" s="592"/>
      <c r="G115" s="592"/>
      <c r="H115" s="592"/>
      <c r="I115" s="592"/>
      <c r="J115" s="592"/>
      <c r="K115" s="592"/>
      <c r="L115" s="592"/>
      <c r="M115" s="592"/>
      <c r="N115" s="592"/>
      <c r="O115" s="592"/>
      <c r="P115" s="592"/>
      <c r="Q115" s="592"/>
      <c r="R115" s="592"/>
      <c r="S115" s="592"/>
      <c r="T115" s="592"/>
      <c r="U115" s="592"/>
    </row>
    <row r="116" spans="2:21">
      <c r="B116" s="592"/>
      <c r="C116" s="592"/>
      <c r="D116" s="592"/>
      <c r="E116" s="592"/>
      <c r="F116" s="592"/>
      <c r="G116" s="592"/>
      <c r="H116" s="592"/>
      <c r="I116" s="592"/>
      <c r="J116" s="592"/>
      <c r="K116" s="592"/>
      <c r="L116" s="592"/>
      <c r="M116" s="592"/>
      <c r="N116" s="592"/>
      <c r="O116" s="592"/>
      <c r="P116" s="592"/>
      <c r="Q116" s="592"/>
      <c r="R116" s="592"/>
      <c r="S116" s="592"/>
      <c r="T116" s="592"/>
      <c r="U116" s="592"/>
    </row>
    <row r="117" spans="2:21">
      <c r="B117" s="592"/>
      <c r="C117" s="592"/>
      <c r="D117" s="592"/>
      <c r="E117" s="592"/>
      <c r="F117" s="592"/>
      <c r="G117" s="592"/>
      <c r="H117" s="592"/>
      <c r="I117" s="592"/>
      <c r="J117" s="592"/>
      <c r="K117" s="592"/>
      <c r="L117" s="592"/>
      <c r="M117" s="592"/>
      <c r="N117" s="592"/>
      <c r="O117" s="592"/>
      <c r="P117" s="592"/>
      <c r="Q117" s="592"/>
      <c r="R117" s="592"/>
      <c r="S117" s="592"/>
      <c r="T117" s="592"/>
      <c r="U117" s="592"/>
    </row>
    <row r="118" spans="2:21">
      <c r="B118" s="592"/>
      <c r="C118" s="592"/>
      <c r="D118" s="592"/>
      <c r="E118" s="592"/>
      <c r="F118" s="592"/>
      <c r="G118" s="592"/>
      <c r="H118" s="592"/>
      <c r="I118" s="592"/>
      <c r="J118" s="592"/>
      <c r="K118" s="592"/>
      <c r="L118" s="592"/>
      <c r="M118" s="592"/>
      <c r="N118" s="592"/>
      <c r="O118" s="592"/>
      <c r="P118" s="592"/>
      <c r="Q118" s="592"/>
      <c r="R118" s="592"/>
      <c r="S118" s="592"/>
      <c r="T118" s="592"/>
      <c r="U118" s="592"/>
    </row>
    <row r="119" spans="2:21">
      <c r="B119" s="592"/>
      <c r="C119" s="592"/>
      <c r="D119" s="592"/>
      <c r="E119" s="592"/>
      <c r="F119" s="592"/>
      <c r="G119" s="592"/>
      <c r="H119" s="592"/>
      <c r="I119" s="592"/>
      <c r="J119" s="592"/>
      <c r="K119" s="592"/>
      <c r="L119" s="592"/>
      <c r="M119" s="592"/>
      <c r="N119" s="592"/>
      <c r="O119" s="592"/>
      <c r="P119" s="592"/>
      <c r="Q119" s="592"/>
      <c r="R119" s="592"/>
      <c r="S119" s="592"/>
      <c r="T119" s="592"/>
      <c r="U119" s="592"/>
    </row>
    <row r="120" spans="2:21">
      <c r="B120" s="592"/>
      <c r="C120" s="592"/>
      <c r="D120" s="592"/>
      <c r="E120" s="592"/>
      <c r="F120" s="592"/>
      <c r="G120" s="592"/>
      <c r="H120" s="592"/>
      <c r="I120" s="592"/>
      <c r="J120" s="592"/>
      <c r="K120" s="592"/>
      <c r="L120" s="592"/>
      <c r="M120" s="592"/>
      <c r="N120" s="592"/>
      <c r="O120" s="592"/>
      <c r="P120" s="592"/>
      <c r="Q120" s="592"/>
      <c r="R120" s="592"/>
      <c r="S120" s="592"/>
      <c r="T120" s="592"/>
      <c r="U120" s="592"/>
    </row>
    <row r="121" spans="2:21">
      <c r="B121" s="592"/>
      <c r="C121" s="592"/>
      <c r="D121" s="592"/>
      <c r="E121" s="592"/>
      <c r="F121" s="592"/>
      <c r="G121" s="592"/>
      <c r="H121" s="592"/>
      <c r="I121" s="592"/>
      <c r="J121" s="592"/>
      <c r="K121" s="592"/>
      <c r="L121" s="592"/>
      <c r="M121" s="592"/>
      <c r="N121" s="592"/>
      <c r="O121" s="592"/>
      <c r="P121" s="592"/>
      <c r="Q121" s="592"/>
      <c r="R121" s="592"/>
      <c r="S121" s="592"/>
      <c r="T121" s="592"/>
      <c r="U121" s="592"/>
    </row>
    <row r="122" spans="2:21">
      <c r="B122" s="592"/>
      <c r="C122" s="592"/>
      <c r="D122" s="592"/>
      <c r="E122" s="592"/>
      <c r="F122" s="592"/>
      <c r="G122" s="592"/>
      <c r="H122" s="592"/>
      <c r="I122" s="592"/>
      <c r="J122" s="592"/>
      <c r="K122" s="592"/>
      <c r="L122" s="592"/>
      <c r="M122" s="592"/>
      <c r="N122" s="592"/>
      <c r="O122" s="592"/>
      <c r="P122" s="592"/>
      <c r="Q122" s="592"/>
      <c r="R122" s="592"/>
      <c r="S122" s="592"/>
      <c r="T122" s="592"/>
      <c r="U122" s="592"/>
    </row>
    <row r="123" spans="2:21">
      <c r="B123" s="592"/>
      <c r="C123" s="592"/>
      <c r="D123" s="592"/>
      <c r="E123" s="592"/>
      <c r="F123" s="592"/>
      <c r="G123" s="592"/>
      <c r="H123" s="592"/>
      <c r="I123" s="592"/>
      <c r="J123" s="592"/>
      <c r="K123" s="592"/>
      <c r="L123" s="592"/>
      <c r="M123" s="592"/>
      <c r="N123" s="592"/>
      <c r="O123" s="592"/>
      <c r="P123" s="592"/>
      <c r="Q123" s="592"/>
      <c r="R123" s="592"/>
      <c r="S123" s="592"/>
      <c r="T123" s="592"/>
      <c r="U123" s="592"/>
    </row>
    <row r="124" spans="2:21">
      <c r="B124" s="592"/>
      <c r="C124" s="592"/>
      <c r="D124" s="592"/>
      <c r="E124" s="592"/>
      <c r="F124" s="592"/>
      <c r="G124" s="592"/>
      <c r="H124" s="592"/>
      <c r="I124" s="592"/>
      <c r="J124" s="592"/>
      <c r="K124" s="592"/>
      <c r="L124" s="592"/>
      <c r="M124" s="592"/>
      <c r="N124" s="592"/>
      <c r="O124" s="592"/>
      <c r="P124" s="592"/>
      <c r="Q124" s="592"/>
      <c r="R124" s="592"/>
      <c r="S124" s="592"/>
      <c r="T124" s="592"/>
      <c r="U124" s="592"/>
    </row>
    <row r="125" spans="2:21">
      <c r="B125" s="592"/>
      <c r="C125" s="592"/>
      <c r="D125" s="592"/>
      <c r="E125" s="592"/>
      <c r="F125" s="592"/>
      <c r="G125" s="592"/>
      <c r="H125" s="592"/>
      <c r="I125" s="592"/>
      <c r="J125" s="592"/>
      <c r="K125" s="592"/>
      <c r="L125" s="592"/>
      <c r="M125" s="592"/>
      <c r="N125" s="592"/>
      <c r="O125" s="592"/>
      <c r="P125" s="592"/>
      <c r="Q125" s="592"/>
      <c r="R125" s="592"/>
      <c r="S125" s="592"/>
      <c r="T125" s="592"/>
      <c r="U125" s="592"/>
    </row>
    <row r="126" spans="2:21">
      <c r="B126" s="592"/>
      <c r="C126" s="592"/>
      <c r="D126" s="592"/>
      <c r="E126" s="592"/>
      <c r="F126" s="592"/>
      <c r="G126" s="592"/>
      <c r="H126" s="592"/>
      <c r="I126" s="592"/>
      <c r="J126" s="592"/>
      <c r="K126" s="592"/>
      <c r="L126" s="592"/>
      <c r="M126" s="592"/>
      <c r="N126" s="592"/>
      <c r="O126" s="592"/>
      <c r="P126" s="592"/>
      <c r="Q126" s="592"/>
      <c r="R126" s="592"/>
      <c r="S126" s="592"/>
      <c r="T126" s="592"/>
      <c r="U126" s="592"/>
    </row>
    <row r="127" spans="2:21">
      <c r="B127" s="592"/>
      <c r="C127" s="592"/>
      <c r="D127" s="592"/>
      <c r="E127" s="592"/>
      <c r="F127" s="592"/>
      <c r="G127" s="592"/>
      <c r="H127" s="592"/>
      <c r="I127" s="592"/>
      <c r="J127" s="592"/>
      <c r="K127" s="592"/>
      <c r="L127" s="592"/>
      <c r="M127" s="592"/>
      <c r="N127" s="592"/>
      <c r="O127" s="592"/>
      <c r="P127" s="592"/>
      <c r="Q127" s="592"/>
      <c r="R127" s="592"/>
      <c r="S127" s="592"/>
      <c r="T127" s="592"/>
      <c r="U127" s="592"/>
    </row>
    <row r="128" spans="2:21">
      <c r="B128" s="592"/>
      <c r="C128" s="592"/>
      <c r="D128" s="592"/>
      <c r="E128" s="592"/>
      <c r="F128" s="592"/>
      <c r="G128" s="592"/>
      <c r="H128" s="592"/>
      <c r="I128" s="592"/>
      <c r="J128" s="592"/>
      <c r="K128" s="592"/>
      <c r="L128" s="592"/>
      <c r="M128" s="592"/>
      <c r="N128" s="592"/>
      <c r="O128" s="592"/>
      <c r="P128" s="592"/>
      <c r="Q128" s="592"/>
      <c r="R128" s="592"/>
      <c r="S128" s="592"/>
      <c r="T128" s="592"/>
      <c r="U128" s="592"/>
    </row>
    <row r="129" spans="2:21">
      <c r="B129" s="592"/>
      <c r="C129" s="592"/>
      <c r="D129" s="592"/>
      <c r="E129" s="592"/>
      <c r="F129" s="592"/>
      <c r="G129" s="592"/>
      <c r="H129" s="592"/>
      <c r="I129" s="592"/>
      <c r="J129" s="592"/>
      <c r="K129" s="592"/>
      <c r="L129" s="592"/>
      <c r="M129" s="592"/>
      <c r="N129" s="592"/>
      <c r="O129" s="592"/>
      <c r="P129" s="592"/>
      <c r="Q129" s="592"/>
      <c r="R129" s="592"/>
      <c r="S129" s="592"/>
      <c r="T129" s="592"/>
      <c r="U129" s="592"/>
    </row>
    <row r="130" spans="2:21">
      <c r="B130" s="592"/>
      <c r="C130" s="592"/>
      <c r="D130" s="592"/>
      <c r="E130" s="592"/>
      <c r="F130" s="592"/>
      <c r="G130" s="592"/>
      <c r="H130" s="592"/>
      <c r="I130" s="592"/>
      <c r="J130" s="592"/>
      <c r="K130" s="592"/>
      <c r="L130" s="592"/>
      <c r="M130" s="592"/>
      <c r="N130" s="592"/>
      <c r="O130" s="592"/>
      <c r="P130" s="592"/>
      <c r="Q130" s="592"/>
      <c r="R130" s="592"/>
      <c r="S130" s="592"/>
      <c r="T130" s="592"/>
      <c r="U130" s="592"/>
    </row>
    <row r="131" spans="2:21">
      <c r="B131" s="592"/>
      <c r="C131" s="592"/>
      <c r="D131" s="592"/>
      <c r="E131" s="592"/>
      <c r="F131" s="592"/>
      <c r="G131" s="592"/>
      <c r="H131" s="592"/>
      <c r="I131" s="592"/>
      <c r="J131" s="592"/>
      <c r="K131" s="592"/>
      <c r="L131" s="592"/>
      <c r="M131" s="592"/>
      <c r="N131" s="592"/>
      <c r="O131" s="592"/>
      <c r="P131" s="592"/>
      <c r="Q131" s="592"/>
      <c r="R131" s="592"/>
      <c r="S131" s="592"/>
      <c r="T131" s="592"/>
      <c r="U131" s="592"/>
    </row>
    <row r="132" spans="2:21">
      <c r="B132" s="592"/>
      <c r="C132" s="592"/>
      <c r="D132" s="592"/>
      <c r="E132" s="592"/>
      <c r="F132" s="592"/>
      <c r="G132" s="592"/>
      <c r="H132" s="592"/>
      <c r="I132" s="592"/>
      <c r="J132" s="592"/>
      <c r="K132" s="592"/>
      <c r="L132" s="592"/>
      <c r="M132" s="592"/>
      <c r="N132" s="592"/>
      <c r="O132" s="592"/>
      <c r="P132" s="592"/>
      <c r="Q132" s="592"/>
      <c r="R132" s="592"/>
      <c r="S132" s="592"/>
      <c r="T132" s="592"/>
      <c r="U132" s="592"/>
    </row>
    <row r="133" spans="2:21">
      <c r="B133" s="592"/>
      <c r="C133" s="592"/>
      <c r="D133" s="592"/>
      <c r="E133" s="592"/>
      <c r="F133" s="592"/>
      <c r="G133" s="592"/>
      <c r="H133" s="592"/>
      <c r="I133" s="592"/>
      <c r="J133" s="592"/>
      <c r="K133" s="592"/>
      <c r="L133" s="592"/>
      <c r="M133" s="592"/>
      <c r="N133" s="592"/>
      <c r="O133" s="592"/>
      <c r="P133" s="592"/>
      <c r="Q133" s="592"/>
      <c r="R133" s="592"/>
      <c r="S133" s="592"/>
      <c r="T133" s="592"/>
      <c r="U133" s="592"/>
    </row>
    <row r="134" spans="2:21">
      <c r="B134" s="592"/>
      <c r="C134" s="592"/>
      <c r="D134" s="592"/>
      <c r="E134" s="592"/>
      <c r="F134" s="592"/>
      <c r="G134" s="592"/>
      <c r="H134" s="592"/>
      <c r="I134" s="592"/>
      <c r="J134" s="592"/>
      <c r="K134" s="592"/>
      <c r="L134" s="592"/>
      <c r="M134" s="592"/>
      <c r="N134" s="592"/>
      <c r="O134" s="592"/>
      <c r="P134" s="592"/>
      <c r="Q134" s="592"/>
      <c r="R134" s="592"/>
      <c r="S134" s="592"/>
      <c r="T134" s="592"/>
      <c r="U134" s="592"/>
    </row>
    <row r="135" spans="2:21">
      <c r="B135" s="592"/>
      <c r="C135" s="592"/>
      <c r="D135" s="592"/>
      <c r="E135" s="592"/>
      <c r="F135" s="592"/>
      <c r="G135" s="592"/>
      <c r="H135" s="592"/>
      <c r="I135" s="592"/>
      <c r="J135" s="592"/>
      <c r="K135" s="592"/>
      <c r="L135" s="592"/>
      <c r="M135" s="592"/>
      <c r="N135" s="592"/>
      <c r="O135" s="592"/>
      <c r="P135" s="592"/>
      <c r="Q135" s="592"/>
      <c r="R135" s="592"/>
      <c r="S135" s="592"/>
      <c r="T135" s="592"/>
      <c r="U135" s="592"/>
    </row>
    <row r="136" spans="2:21">
      <c r="B136" s="592"/>
      <c r="C136" s="592"/>
      <c r="D136" s="592"/>
      <c r="E136" s="592"/>
      <c r="F136" s="592"/>
      <c r="G136" s="592"/>
      <c r="H136" s="592"/>
      <c r="I136" s="592"/>
      <c r="J136" s="592"/>
      <c r="K136" s="592"/>
      <c r="L136" s="592"/>
      <c r="M136" s="592"/>
      <c r="N136" s="592"/>
      <c r="O136" s="592"/>
      <c r="P136" s="592"/>
      <c r="Q136" s="592"/>
      <c r="R136" s="592"/>
      <c r="S136" s="592"/>
      <c r="T136" s="592"/>
      <c r="U136" s="592"/>
    </row>
    <row r="137" spans="2:21">
      <c r="B137" s="592"/>
      <c r="C137" s="592"/>
      <c r="D137" s="592"/>
      <c r="E137" s="592"/>
      <c r="F137" s="592"/>
      <c r="G137" s="592"/>
      <c r="H137" s="592"/>
      <c r="I137" s="592"/>
      <c r="J137" s="592"/>
      <c r="K137" s="592"/>
      <c r="L137" s="592"/>
      <c r="M137" s="592"/>
      <c r="N137" s="592"/>
      <c r="O137" s="592"/>
      <c r="P137" s="592"/>
      <c r="Q137" s="592"/>
      <c r="R137" s="592"/>
      <c r="S137" s="592"/>
      <c r="T137" s="592"/>
      <c r="U137" s="592"/>
    </row>
    <row r="138" spans="2:21">
      <c r="B138" s="592"/>
      <c r="C138" s="592"/>
      <c r="D138" s="592"/>
      <c r="E138" s="592"/>
      <c r="F138" s="592"/>
      <c r="G138" s="592"/>
      <c r="H138" s="592"/>
      <c r="I138" s="592"/>
      <c r="J138" s="592"/>
      <c r="K138" s="592"/>
      <c r="L138" s="592"/>
      <c r="M138" s="592"/>
      <c r="N138" s="592"/>
      <c r="O138" s="592"/>
      <c r="P138" s="592"/>
      <c r="Q138" s="592"/>
      <c r="R138" s="592"/>
      <c r="S138" s="592"/>
      <c r="T138" s="592"/>
      <c r="U138" s="592"/>
    </row>
    <row r="139" spans="2:21">
      <c r="B139" s="592"/>
      <c r="C139" s="592"/>
      <c r="D139" s="592"/>
      <c r="E139" s="592"/>
      <c r="F139" s="592"/>
      <c r="G139" s="592"/>
      <c r="H139" s="592"/>
      <c r="I139" s="592"/>
      <c r="J139" s="592"/>
      <c r="K139" s="592"/>
      <c r="L139" s="592"/>
      <c r="M139" s="592"/>
      <c r="N139" s="592"/>
      <c r="O139" s="592"/>
      <c r="P139" s="592"/>
      <c r="Q139" s="592"/>
      <c r="R139" s="592"/>
      <c r="S139" s="592"/>
      <c r="T139" s="592"/>
      <c r="U139" s="592"/>
    </row>
    <row r="140" spans="2:21">
      <c r="B140" s="592"/>
      <c r="C140" s="592"/>
      <c r="D140" s="592"/>
      <c r="E140" s="592"/>
      <c r="F140" s="592"/>
      <c r="G140" s="592"/>
      <c r="H140" s="592"/>
      <c r="I140" s="592"/>
      <c r="J140" s="592"/>
      <c r="K140" s="592"/>
      <c r="L140" s="592"/>
      <c r="M140" s="592"/>
      <c r="N140" s="592"/>
      <c r="O140" s="592"/>
      <c r="P140" s="592"/>
      <c r="Q140" s="592"/>
      <c r="R140" s="592"/>
      <c r="S140" s="592"/>
      <c r="T140" s="592"/>
      <c r="U140" s="592"/>
    </row>
    <row r="141" spans="2:21">
      <c r="B141" s="592"/>
      <c r="C141" s="592"/>
      <c r="D141" s="592"/>
      <c r="E141" s="592"/>
      <c r="F141" s="592"/>
      <c r="G141" s="592"/>
      <c r="H141" s="592"/>
      <c r="I141" s="592"/>
      <c r="J141" s="592"/>
      <c r="K141" s="592"/>
      <c r="L141" s="592"/>
      <c r="M141" s="592"/>
      <c r="N141" s="592"/>
      <c r="O141" s="592"/>
      <c r="P141" s="592"/>
      <c r="Q141" s="592"/>
      <c r="R141" s="592"/>
      <c r="S141" s="592"/>
      <c r="T141" s="592"/>
      <c r="U141" s="592"/>
    </row>
    <row r="142" spans="2:21">
      <c r="B142" s="592"/>
      <c r="C142" s="592"/>
      <c r="D142" s="592"/>
      <c r="E142" s="592"/>
      <c r="F142" s="592"/>
      <c r="G142" s="592"/>
      <c r="H142" s="592"/>
      <c r="I142" s="592"/>
      <c r="J142" s="592"/>
      <c r="K142" s="592"/>
      <c r="L142" s="592"/>
      <c r="M142" s="592"/>
      <c r="N142" s="592"/>
      <c r="O142" s="592"/>
      <c r="P142" s="592"/>
      <c r="Q142" s="592"/>
      <c r="R142" s="592"/>
      <c r="S142" s="592"/>
      <c r="T142" s="592"/>
      <c r="U142" s="592"/>
    </row>
    <row r="143" spans="2:21">
      <c r="B143" s="592"/>
      <c r="C143" s="592"/>
      <c r="D143" s="592"/>
      <c r="E143" s="592"/>
      <c r="F143" s="592"/>
      <c r="G143" s="592"/>
      <c r="H143" s="592"/>
      <c r="I143" s="592"/>
      <c r="J143" s="592"/>
      <c r="K143" s="592"/>
      <c r="L143" s="592"/>
      <c r="M143" s="592"/>
      <c r="N143" s="592"/>
      <c r="O143" s="592"/>
      <c r="P143" s="592"/>
      <c r="Q143" s="592"/>
      <c r="R143" s="592"/>
      <c r="S143" s="592"/>
      <c r="T143" s="592"/>
      <c r="U143" s="592"/>
    </row>
    <row r="144" spans="2:21">
      <c r="B144" s="592"/>
      <c r="C144" s="592"/>
      <c r="D144" s="592"/>
      <c r="E144" s="592"/>
      <c r="F144" s="592"/>
      <c r="G144" s="592"/>
      <c r="H144" s="592"/>
      <c r="I144" s="592"/>
      <c r="J144" s="592"/>
      <c r="K144" s="592"/>
      <c r="L144" s="592"/>
      <c r="M144" s="592"/>
      <c r="N144" s="592"/>
      <c r="O144" s="592"/>
      <c r="P144" s="592"/>
      <c r="Q144" s="592"/>
      <c r="R144" s="592"/>
      <c r="S144" s="592"/>
      <c r="T144" s="592"/>
      <c r="U144" s="592"/>
    </row>
    <row r="145" spans="2:21">
      <c r="B145" s="592"/>
      <c r="C145" s="592"/>
      <c r="D145" s="592"/>
      <c r="E145" s="592"/>
      <c r="F145" s="592"/>
      <c r="G145" s="592"/>
      <c r="H145" s="592"/>
      <c r="I145" s="592"/>
      <c r="J145" s="592"/>
      <c r="K145" s="592"/>
      <c r="L145" s="592"/>
      <c r="M145" s="592"/>
      <c r="N145" s="592"/>
      <c r="O145" s="592"/>
      <c r="P145" s="592"/>
      <c r="Q145" s="592"/>
      <c r="R145" s="592"/>
      <c r="S145" s="592"/>
      <c r="T145" s="592"/>
      <c r="U145" s="592"/>
    </row>
    <row r="146" spans="2:21">
      <c r="B146" s="592"/>
      <c r="C146" s="592"/>
      <c r="D146" s="592"/>
      <c r="E146" s="592"/>
      <c r="F146" s="592"/>
      <c r="G146" s="592"/>
      <c r="H146" s="592"/>
      <c r="I146" s="592"/>
      <c r="J146" s="592"/>
      <c r="K146" s="592"/>
      <c r="L146" s="592"/>
      <c r="M146" s="592"/>
      <c r="N146" s="592"/>
      <c r="O146" s="592"/>
      <c r="P146" s="592"/>
      <c r="Q146" s="592"/>
      <c r="R146" s="592"/>
      <c r="S146" s="592"/>
      <c r="T146" s="592"/>
      <c r="U146" s="592"/>
    </row>
    <row r="147" spans="2:21">
      <c r="B147" s="592"/>
      <c r="C147" s="592"/>
      <c r="D147" s="592"/>
      <c r="E147" s="592"/>
      <c r="F147" s="592"/>
      <c r="G147" s="592"/>
      <c r="H147" s="592"/>
      <c r="I147" s="592"/>
      <c r="J147" s="592"/>
      <c r="K147" s="592"/>
      <c r="L147" s="592"/>
      <c r="M147" s="592"/>
      <c r="N147" s="592"/>
      <c r="O147" s="592"/>
      <c r="P147" s="592"/>
      <c r="Q147" s="592"/>
      <c r="R147" s="592"/>
      <c r="S147" s="592"/>
      <c r="T147" s="592"/>
      <c r="U147" s="592"/>
    </row>
    <row r="148" spans="2:21">
      <c r="B148" s="592"/>
      <c r="C148" s="592"/>
      <c r="D148" s="592"/>
      <c r="E148" s="592"/>
      <c r="F148" s="592"/>
      <c r="G148" s="592"/>
      <c r="H148" s="592"/>
      <c r="I148" s="592"/>
      <c r="J148" s="592"/>
      <c r="K148" s="592"/>
      <c r="L148" s="592"/>
      <c r="M148" s="592"/>
      <c r="N148" s="592"/>
      <c r="O148" s="592"/>
      <c r="P148" s="592"/>
      <c r="Q148" s="592"/>
      <c r="R148" s="592"/>
      <c r="S148" s="592"/>
      <c r="T148" s="592"/>
      <c r="U148" s="592"/>
    </row>
    <row r="149" spans="2:21">
      <c r="B149" s="592"/>
      <c r="C149" s="592"/>
      <c r="D149" s="592"/>
      <c r="E149" s="592"/>
      <c r="F149" s="592"/>
      <c r="G149" s="592"/>
      <c r="H149" s="592"/>
      <c r="I149" s="592"/>
      <c r="J149" s="592"/>
      <c r="K149" s="592"/>
      <c r="L149" s="592"/>
      <c r="M149" s="592"/>
      <c r="N149" s="592"/>
      <c r="O149" s="592"/>
      <c r="P149" s="592"/>
      <c r="Q149" s="592"/>
      <c r="R149" s="592"/>
      <c r="S149" s="592"/>
      <c r="T149" s="592"/>
      <c r="U149" s="592"/>
    </row>
    <row r="150" spans="2:21">
      <c r="B150" s="592"/>
      <c r="C150" s="592"/>
      <c r="D150" s="592"/>
      <c r="E150" s="592"/>
      <c r="F150" s="592"/>
      <c r="G150" s="592"/>
      <c r="H150" s="592"/>
      <c r="I150" s="592"/>
      <c r="J150" s="592"/>
      <c r="K150" s="592"/>
      <c r="L150" s="592"/>
      <c r="M150" s="592"/>
      <c r="N150" s="592"/>
      <c r="O150" s="592"/>
      <c r="P150" s="592"/>
      <c r="Q150" s="592"/>
      <c r="R150" s="592"/>
      <c r="S150" s="592"/>
      <c r="T150" s="592"/>
      <c r="U150" s="592"/>
    </row>
    <row r="151" spans="2:21">
      <c r="B151" s="592"/>
      <c r="C151" s="592"/>
      <c r="D151" s="592"/>
      <c r="E151" s="592"/>
      <c r="F151" s="592"/>
      <c r="G151" s="592"/>
      <c r="H151" s="592"/>
      <c r="I151" s="592"/>
      <c r="J151" s="592"/>
      <c r="K151" s="592"/>
      <c r="L151" s="592"/>
      <c r="M151" s="592"/>
      <c r="N151" s="592"/>
      <c r="O151" s="592"/>
      <c r="P151" s="592"/>
      <c r="Q151" s="592"/>
      <c r="R151" s="592"/>
      <c r="S151" s="592"/>
      <c r="T151" s="592"/>
      <c r="U151" s="592"/>
    </row>
  </sheetData>
  <mergeCells count="4">
    <mergeCell ref="A3:A5"/>
    <mergeCell ref="B3:B5"/>
    <mergeCell ref="C3:U3"/>
    <mergeCell ref="A1:W1"/>
  </mergeCells>
  <phoneticPr fontId="3"/>
  <pageMargins left="0.31" right="0.2" top="1" bottom="1" header="0.51200000000000001" footer="0.51200000000000001"/>
  <pageSetup paperSize="8" scale="75" orientation="portrait" horizontalDpi="1200" verticalDpi="12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FB3A8-3AA1-43D2-8805-92C64CA484ED}">
  <dimension ref="A1:AE108"/>
  <sheetViews>
    <sheetView workbookViewId="0">
      <pane xSplit="2" ySplit="3" topLeftCell="H4" activePane="bottomRight" state="frozen"/>
      <selection pane="topRight" activeCell="D1" sqref="D1"/>
      <selection pane="bottomLeft" activeCell="A2" sqref="A2"/>
      <selection pane="bottomRight" sqref="A1:AE1"/>
    </sheetView>
  </sheetViews>
  <sheetFormatPr defaultColWidth="9" defaultRowHeight="13"/>
  <cols>
    <col min="1" max="16384" width="9" style="571"/>
  </cols>
  <sheetData>
    <row r="1" spans="1:31" ht="21.75" customHeight="1">
      <c r="A1" s="903" t="s">
        <v>2153</v>
      </c>
      <c r="B1" s="661"/>
      <c r="C1" s="661"/>
      <c r="D1" s="661"/>
      <c r="E1" s="661"/>
      <c r="F1" s="661"/>
      <c r="G1" s="661"/>
      <c r="H1" s="661"/>
      <c r="I1" s="661"/>
      <c r="J1" s="661"/>
      <c r="K1" s="661"/>
      <c r="L1" s="661"/>
      <c r="M1" s="661"/>
      <c r="N1" s="661"/>
      <c r="O1" s="661"/>
      <c r="P1" s="661"/>
      <c r="Q1" s="661"/>
      <c r="R1" s="661"/>
      <c r="S1" s="661"/>
      <c r="T1" s="661"/>
      <c r="U1" s="661"/>
      <c r="V1" s="661"/>
      <c r="W1" s="661"/>
      <c r="X1" s="661"/>
      <c r="Y1" s="661"/>
      <c r="Z1" s="661"/>
      <c r="AA1" s="661"/>
      <c r="AB1" s="661"/>
      <c r="AC1" s="661"/>
      <c r="AD1" s="661"/>
      <c r="AE1" s="661"/>
    </row>
    <row r="2" spans="1:31" ht="21.75" customHeight="1">
      <c r="A2" s="445"/>
    </row>
    <row r="3" spans="1:31" s="573" customFormat="1" ht="54.75" customHeight="1">
      <c r="A3" s="572" t="s">
        <v>1637</v>
      </c>
      <c r="B3" s="572" t="s">
        <v>1638</v>
      </c>
      <c r="C3" s="501" t="s">
        <v>94</v>
      </c>
      <c r="D3" s="475" t="s">
        <v>2154</v>
      </c>
      <c r="E3" s="475" t="s">
        <v>2155</v>
      </c>
      <c r="F3" s="475" t="s">
        <v>324</v>
      </c>
      <c r="G3" s="475" t="s">
        <v>327</v>
      </c>
      <c r="H3" s="475" t="s">
        <v>330</v>
      </c>
      <c r="I3" s="475" t="s">
        <v>333</v>
      </c>
      <c r="J3" s="475" t="s">
        <v>336</v>
      </c>
      <c r="K3" s="475" t="s">
        <v>319</v>
      </c>
      <c r="L3" s="475" t="s">
        <v>322</v>
      </c>
      <c r="M3" s="475" t="s">
        <v>325</v>
      </c>
      <c r="N3" s="475" t="s">
        <v>328</v>
      </c>
      <c r="O3" s="475" t="s">
        <v>331</v>
      </c>
      <c r="P3" s="475" t="s">
        <v>334</v>
      </c>
      <c r="Q3" s="475" t="s">
        <v>337</v>
      </c>
      <c r="R3" s="475" t="s">
        <v>320</v>
      </c>
      <c r="S3" s="475" t="s">
        <v>323</v>
      </c>
      <c r="T3" s="475" t="s">
        <v>326</v>
      </c>
      <c r="U3" s="475" t="s">
        <v>329</v>
      </c>
      <c r="V3" s="475" t="s">
        <v>332</v>
      </c>
      <c r="W3" s="475" t="s">
        <v>335</v>
      </c>
      <c r="X3" s="475" t="s">
        <v>2156</v>
      </c>
      <c r="Y3" s="501" t="s">
        <v>2157</v>
      </c>
      <c r="Z3" s="501" t="s">
        <v>2158</v>
      </c>
      <c r="AA3" s="501" t="s">
        <v>2159</v>
      </c>
      <c r="AB3" s="501" t="s">
        <v>2160</v>
      </c>
      <c r="AC3" s="501" t="s">
        <v>2161</v>
      </c>
      <c r="AD3" s="501" t="s">
        <v>2162</v>
      </c>
      <c r="AE3" s="501" t="s">
        <v>2163</v>
      </c>
    </row>
    <row r="4" spans="1:31" s="395" customFormat="1" ht="15.75" customHeight="1">
      <c r="A4" s="479" t="s">
        <v>1313</v>
      </c>
      <c r="B4" s="480"/>
      <c r="C4" s="574">
        <f>C6+C27+C47+C65+C86</f>
        <v>734474</v>
      </c>
      <c r="D4" s="574">
        <f t="shared" ref="D4:AE4" si="0">D6+D27+D47+D65+D86</f>
        <v>34428</v>
      </c>
      <c r="E4" s="574">
        <f t="shared" si="0"/>
        <v>34548</v>
      </c>
      <c r="F4" s="574">
        <f t="shared" si="0"/>
        <v>36434</v>
      </c>
      <c r="G4" s="574">
        <f t="shared" si="0"/>
        <v>40290</v>
      </c>
      <c r="H4" s="574">
        <f t="shared" si="0"/>
        <v>42172</v>
      </c>
      <c r="I4" s="574">
        <f t="shared" si="0"/>
        <v>44324</v>
      </c>
      <c r="J4" s="574">
        <f t="shared" si="0"/>
        <v>48147</v>
      </c>
      <c r="K4" s="574">
        <f t="shared" si="0"/>
        <v>52322</v>
      </c>
      <c r="L4" s="574">
        <f t="shared" si="0"/>
        <v>46827</v>
      </c>
      <c r="M4" s="574">
        <f t="shared" si="0"/>
        <v>46435</v>
      </c>
      <c r="N4" s="574">
        <f t="shared" si="0"/>
        <v>46351</v>
      </c>
      <c r="O4" s="574">
        <f t="shared" si="0"/>
        <v>49397</v>
      </c>
      <c r="P4" s="574">
        <f t="shared" si="0"/>
        <v>52085</v>
      </c>
      <c r="Q4" s="574">
        <f t="shared" si="0"/>
        <v>39195</v>
      </c>
      <c r="R4" s="574">
        <f t="shared" si="0"/>
        <v>34586</v>
      </c>
      <c r="S4" s="574">
        <f t="shared" si="0"/>
        <v>31770</v>
      </c>
      <c r="T4" s="574">
        <f t="shared" si="0"/>
        <v>24239</v>
      </c>
      <c r="U4" s="574">
        <f t="shared" si="0"/>
        <v>14258</v>
      </c>
      <c r="V4" s="574">
        <f t="shared" si="0"/>
        <v>6231</v>
      </c>
      <c r="W4" s="574">
        <f t="shared" si="0"/>
        <v>1843</v>
      </c>
      <c r="X4" s="574">
        <f t="shared" si="0"/>
        <v>313</v>
      </c>
      <c r="Y4" s="574">
        <f t="shared" si="0"/>
        <v>8279</v>
      </c>
      <c r="Z4" s="574">
        <f t="shared" si="0"/>
        <v>105410</v>
      </c>
      <c r="AA4" s="574">
        <f t="shared" si="0"/>
        <v>468350</v>
      </c>
      <c r="AB4" s="574">
        <f t="shared" si="0"/>
        <v>152435</v>
      </c>
      <c r="AC4" s="574">
        <f t="shared" si="0"/>
        <v>78654</v>
      </c>
      <c r="AD4" s="574">
        <f t="shared" si="0"/>
        <v>22645</v>
      </c>
      <c r="AE4" s="574">
        <f t="shared" si="0"/>
        <v>3753</v>
      </c>
    </row>
    <row r="5" spans="1:31" s="395" customFormat="1" ht="15.75" customHeight="1">
      <c r="A5" s="479"/>
      <c r="B5" s="481"/>
      <c r="C5" s="574"/>
      <c r="D5" s="574"/>
      <c r="E5" s="574"/>
      <c r="F5" s="574"/>
      <c r="G5" s="574"/>
      <c r="H5" s="574"/>
      <c r="I5" s="574"/>
      <c r="J5" s="574"/>
      <c r="K5" s="574"/>
      <c r="L5" s="574"/>
      <c r="M5" s="574"/>
      <c r="N5" s="574"/>
      <c r="O5" s="574"/>
      <c r="P5" s="574"/>
      <c r="Q5" s="574"/>
      <c r="R5" s="574"/>
      <c r="S5" s="574"/>
      <c r="T5" s="574"/>
      <c r="U5" s="574"/>
      <c r="V5" s="574"/>
      <c r="W5" s="574"/>
      <c r="X5" s="574"/>
      <c r="Y5" s="574"/>
      <c r="Z5" s="574"/>
      <c r="AA5" s="574"/>
      <c r="AB5" s="574"/>
      <c r="AC5" s="574"/>
      <c r="AD5" s="574"/>
      <c r="AE5" s="574"/>
    </row>
    <row r="6" spans="1:31" s="575" customFormat="1">
      <c r="A6" s="575" t="s">
        <v>2164</v>
      </c>
      <c r="B6" s="576"/>
      <c r="C6" s="575">
        <v>184353</v>
      </c>
      <c r="D6" s="575">
        <v>7235</v>
      </c>
      <c r="E6" s="575">
        <v>7310</v>
      </c>
      <c r="F6" s="575">
        <v>7944</v>
      </c>
      <c r="G6" s="575">
        <v>11139</v>
      </c>
      <c r="H6" s="575">
        <v>14338</v>
      </c>
      <c r="I6" s="575">
        <v>12182</v>
      </c>
      <c r="J6" s="575">
        <v>12162</v>
      </c>
      <c r="K6" s="575">
        <v>13066</v>
      </c>
      <c r="L6" s="575">
        <v>12113</v>
      </c>
      <c r="M6" s="575">
        <v>11763</v>
      </c>
      <c r="N6" s="575">
        <v>11342</v>
      </c>
      <c r="O6" s="575">
        <v>11280</v>
      </c>
      <c r="P6" s="575">
        <v>11861</v>
      </c>
      <c r="Q6" s="575">
        <v>8866</v>
      </c>
      <c r="R6" s="575">
        <v>7834</v>
      </c>
      <c r="S6" s="575">
        <v>7547</v>
      </c>
      <c r="T6" s="575">
        <v>5997</v>
      </c>
      <c r="U6" s="575">
        <v>3494</v>
      </c>
      <c r="V6" s="575">
        <v>1462</v>
      </c>
      <c r="W6" s="575">
        <v>412</v>
      </c>
      <c r="X6" s="575">
        <v>63</v>
      </c>
      <c r="Y6" s="575">
        <v>4943</v>
      </c>
      <c r="Z6" s="575">
        <v>22489</v>
      </c>
      <c r="AA6" s="575">
        <v>121246</v>
      </c>
      <c r="AB6" s="575">
        <v>35675</v>
      </c>
      <c r="AC6" s="575">
        <v>18975</v>
      </c>
      <c r="AD6" s="575">
        <v>5431</v>
      </c>
      <c r="AE6" s="575">
        <v>1897</v>
      </c>
    </row>
    <row r="7" spans="1:31">
      <c r="B7" s="577" t="s">
        <v>1316</v>
      </c>
      <c r="C7" s="571">
        <v>9991</v>
      </c>
      <c r="D7" s="571">
        <v>403</v>
      </c>
      <c r="E7" s="571">
        <v>415</v>
      </c>
      <c r="F7" s="571">
        <v>420</v>
      </c>
      <c r="G7" s="571">
        <v>519</v>
      </c>
      <c r="H7" s="571">
        <v>593</v>
      </c>
      <c r="I7" s="571">
        <v>699</v>
      </c>
      <c r="J7" s="571">
        <v>727</v>
      </c>
      <c r="K7" s="571">
        <v>740</v>
      </c>
      <c r="L7" s="571">
        <v>688</v>
      </c>
      <c r="M7" s="571">
        <v>673</v>
      </c>
      <c r="N7" s="571">
        <v>582</v>
      </c>
      <c r="O7" s="571">
        <v>613</v>
      </c>
      <c r="P7" s="571">
        <v>691</v>
      </c>
      <c r="Q7" s="571">
        <v>540</v>
      </c>
      <c r="R7" s="571">
        <v>411</v>
      </c>
      <c r="S7" s="571">
        <v>424</v>
      </c>
      <c r="T7" s="571">
        <v>303</v>
      </c>
      <c r="U7" s="571">
        <v>181</v>
      </c>
      <c r="V7" s="571">
        <v>72</v>
      </c>
      <c r="W7" s="571">
        <v>20</v>
      </c>
      <c r="X7" s="571">
        <v>4</v>
      </c>
      <c r="Y7" s="571">
        <v>273</v>
      </c>
      <c r="Z7" s="571">
        <v>1238</v>
      </c>
      <c r="AA7" s="571">
        <v>6525</v>
      </c>
      <c r="AB7" s="571">
        <v>1955</v>
      </c>
      <c r="AC7" s="571">
        <v>1004</v>
      </c>
      <c r="AD7" s="571">
        <v>277</v>
      </c>
      <c r="AE7" s="571">
        <v>54</v>
      </c>
    </row>
    <row r="8" spans="1:31">
      <c r="B8" s="577" t="s">
        <v>1317</v>
      </c>
      <c r="C8" s="571">
        <v>3856</v>
      </c>
      <c r="D8" s="571">
        <v>103</v>
      </c>
      <c r="E8" s="571">
        <v>97</v>
      </c>
      <c r="F8" s="571">
        <v>109</v>
      </c>
      <c r="G8" s="571">
        <v>172</v>
      </c>
      <c r="H8" s="571">
        <v>298</v>
      </c>
      <c r="I8" s="571">
        <v>365</v>
      </c>
      <c r="J8" s="571">
        <v>302</v>
      </c>
      <c r="K8" s="571">
        <v>288</v>
      </c>
      <c r="L8" s="571">
        <v>270</v>
      </c>
      <c r="M8" s="571">
        <v>242</v>
      </c>
      <c r="N8" s="571">
        <v>222</v>
      </c>
      <c r="O8" s="571">
        <v>204</v>
      </c>
      <c r="P8" s="571">
        <v>212</v>
      </c>
      <c r="Q8" s="571">
        <v>149</v>
      </c>
      <c r="R8" s="571">
        <v>114</v>
      </c>
      <c r="S8" s="571">
        <v>118</v>
      </c>
      <c r="T8" s="571">
        <v>83</v>
      </c>
      <c r="U8" s="571">
        <v>44</v>
      </c>
      <c r="V8" s="571">
        <v>16</v>
      </c>
      <c r="W8" s="571">
        <v>5</v>
      </c>
      <c r="X8" s="571">
        <v>0</v>
      </c>
      <c r="Y8" s="571">
        <v>443</v>
      </c>
      <c r="Z8" s="571">
        <v>309</v>
      </c>
      <c r="AA8" s="571">
        <v>2575</v>
      </c>
      <c r="AB8" s="571">
        <v>529</v>
      </c>
      <c r="AC8" s="571">
        <v>266</v>
      </c>
      <c r="AD8" s="571">
        <v>65</v>
      </c>
      <c r="AE8" s="571">
        <v>36</v>
      </c>
    </row>
    <row r="9" spans="1:31">
      <c r="B9" s="577" t="s">
        <v>1318</v>
      </c>
      <c r="C9" s="571">
        <v>3481</v>
      </c>
      <c r="D9" s="571">
        <v>150</v>
      </c>
      <c r="E9" s="571">
        <v>132</v>
      </c>
      <c r="F9" s="571">
        <v>157</v>
      </c>
      <c r="G9" s="571">
        <v>161</v>
      </c>
      <c r="H9" s="571">
        <v>174</v>
      </c>
      <c r="I9" s="571">
        <v>215</v>
      </c>
      <c r="J9" s="571">
        <v>244</v>
      </c>
      <c r="K9" s="571">
        <v>282</v>
      </c>
      <c r="L9" s="571">
        <v>244</v>
      </c>
      <c r="M9" s="571">
        <v>230</v>
      </c>
      <c r="N9" s="571">
        <v>227</v>
      </c>
      <c r="O9" s="571">
        <v>203</v>
      </c>
      <c r="P9" s="571">
        <v>250</v>
      </c>
      <c r="Q9" s="571">
        <v>186</v>
      </c>
      <c r="R9" s="571">
        <v>178</v>
      </c>
      <c r="S9" s="571">
        <v>117</v>
      </c>
      <c r="T9" s="571">
        <v>109</v>
      </c>
      <c r="U9" s="571">
        <v>60</v>
      </c>
      <c r="V9" s="571">
        <v>26</v>
      </c>
      <c r="W9" s="571">
        <v>7</v>
      </c>
      <c r="X9" s="571">
        <v>1</v>
      </c>
      <c r="Y9" s="571">
        <v>128</v>
      </c>
      <c r="Z9" s="571">
        <v>439</v>
      </c>
      <c r="AA9" s="571">
        <v>2230</v>
      </c>
      <c r="AB9" s="571">
        <v>684</v>
      </c>
      <c r="AC9" s="571">
        <v>320</v>
      </c>
      <c r="AD9" s="571">
        <v>94</v>
      </c>
      <c r="AE9" s="571">
        <v>30</v>
      </c>
    </row>
    <row r="10" spans="1:31">
      <c r="B10" s="577" t="s">
        <v>1319</v>
      </c>
      <c r="C10" s="571">
        <v>10954</v>
      </c>
      <c r="D10" s="571">
        <v>560</v>
      </c>
      <c r="E10" s="571">
        <v>510</v>
      </c>
      <c r="F10" s="571">
        <v>544</v>
      </c>
      <c r="G10" s="571">
        <v>504</v>
      </c>
      <c r="H10" s="571">
        <v>627</v>
      </c>
      <c r="I10" s="571">
        <v>759</v>
      </c>
      <c r="J10" s="571">
        <v>821</v>
      </c>
      <c r="K10" s="571">
        <v>980</v>
      </c>
      <c r="L10" s="571">
        <v>781</v>
      </c>
      <c r="M10" s="571">
        <v>664</v>
      </c>
      <c r="N10" s="571">
        <v>626</v>
      </c>
      <c r="O10" s="571">
        <v>658</v>
      </c>
      <c r="P10" s="571">
        <v>743</v>
      </c>
      <c r="Q10" s="571">
        <v>556</v>
      </c>
      <c r="R10" s="571">
        <v>461</v>
      </c>
      <c r="S10" s="571">
        <v>392</v>
      </c>
      <c r="T10" s="571">
        <v>270</v>
      </c>
      <c r="U10" s="571">
        <v>152</v>
      </c>
      <c r="V10" s="571">
        <v>45</v>
      </c>
      <c r="W10" s="571">
        <v>11</v>
      </c>
      <c r="X10" s="571">
        <v>2</v>
      </c>
      <c r="Y10" s="571">
        <v>288</v>
      </c>
      <c r="Z10" s="571">
        <v>1614</v>
      </c>
      <c r="AA10" s="571">
        <v>7163</v>
      </c>
      <c r="AB10" s="571">
        <v>1889</v>
      </c>
      <c r="AC10" s="571">
        <v>872</v>
      </c>
      <c r="AD10" s="571">
        <v>210</v>
      </c>
      <c r="AE10" s="571">
        <v>63</v>
      </c>
    </row>
    <row r="11" spans="1:31">
      <c r="B11" s="577" t="s">
        <v>1320</v>
      </c>
      <c r="C11" s="571">
        <v>16482</v>
      </c>
      <c r="D11" s="571">
        <v>423</v>
      </c>
      <c r="E11" s="571">
        <v>445</v>
      </c>
      <c r="F11" s="571">
        <v>447</v>
      </c>
      <c r="G11" s="571">
        <v>1592</v>
      </c>
      <c r="H11" s="571">
        <v>3347</v>
      </c>
      <c r="I11" s="571">
        <v>1098</v>
      </c>
      <c r="J11" s="571">
        <v>904</v>
      </c>
      <c r="K11" s="571">
        <v>874</v>
      </c>
      <c r="L11" s="571">
        <v>738</v>
      </c>
      <c r="M11" s="571">
        <v>729</v>
      </c>
      <c r="N11" s="571">
        <v>720</v>
      </c>
      <c r="O11" s="571">
        <v>789</v>
      </c>
      <c r="P11" s="571">
        <v>857</v>
      </c>
      <c r="Q11" s="571">
        <v>730</v>
      </c>
      <c r="R11" s="571">
        <v>698</v>
      </c>
      <c r="S11" s="571">
        <v>646</v>
      </c>
      <c r="T11" s="571">
        <v>509</v>
      </c>
      <c r="U11" s="571">
        <v>307</v>
      </c>
      <c r="V11" s="571">
        <v>134</v>
      </c>
      <c r="W11" s="571">
        <v>52</v>
      </c>
      <c r="X11" s="571">
        <v>5</v>
      </c>
      <c r="Y11" s="571">
        <v>438</v>
      </c>
      <c r="Z11" s="571">
        <v>1315</v>
      </c>
      <c r="AA11" s="571">
        <v>11648</v>
      </c>
      <c r="AB11" s="571">
        <v>3081</v>
      </c>
      <c r="AC11" s="571">
        <v>1653</v>
      </c>
      <c r="AD11" s="571">
        <v>498</v>
      </c>
      <c r="AE11" s="571">
        <v>482</v>
      </c>
    </row>
    <row r="12" spans="1:31">
      <c r="B12" s="577" t="s">
        <v>1321</v>
      </c>
      <c r="C12" s="571">
        <v>9843</v>
      </c>
      <c r="D12" s="571">
        <v>391</v>
      </c>
      <c r="E12" s="571">
        <v>467</v>
      </c>
      <c r="F12" s="571">
        <v>508</v>
      </c>
      <c r="G12" s="571">
        <v>586</v>
      </c>
      <c r="H12" s="571">
        <v>399</v>
      </c>
      <c r="I12" s="571">
        <v>502</v>
      </c>
      <c r="J12" s="571">
        <v>603</v>
      </c>
      <c r="K12" s="571">
        <v>691</v>
      </c>
      <c r="L12" s="571">
        <v>695</v>
      </c>
      <c r="M12" s="571">
        <v>701</v>
      </c>
      <c r="N12" s="571">
        <v>663</v>
      </c>
      <c r="O12" s="571">
        <v>650</v>
      </c>
      <c r="P12" s="571">
        <v>669</v>
      </c>
      <c r="Q12" s="571">
        <v>504</v>
      </c>
      <c r="R12" s="571">
        <v>417</v>
      </c>
      <c r="S12" s="571">
        <v>440</v>
      </c>
      <c r="T12" s="571">
        <v>399</v>
      </c>
      <c r="U12" s="571">
        <v>252</v>
      </c>
      <c r="V12" s="571">
        <v>144</v>
      </c>
      <c r="W12" s="571">
        <v>42</v>
      </c>
      <c r="X12" s="571">
        <v>10</v>
      </c>
      <c r="Y12" s="571">
        <v>110</v>
      </c>
      <c r="Z12" s="571">
        <v>1366</v>
      </c>
      <c r="AA12" s="571">
        <v>6159</v>
      </c>
      <c r="AB12" s="571">
        <v>2208</v>
      </c>
      <c r="AC12" s="571">
        <v>1287</v>
      </c>
      <c r="AD12" s="571">
        <v>448</v>
      </c>
      <c r="AE12" s="571">
        <v>39</v>
      </c>
    </row>
    <row r="13" spans="1:31">
      <c r="B13" s="577" t="s">
        <v>1322</v>
      </c>
      <c r="C13" s="571">
        <v>9398</v>
      </c>
      <c r="D13" s="571">
        <v>408</v>
      </c>
      <c r="E13" s="571">
        <v>366</v>
      </c>
      <c r="F13" s="571">
        <v>347</v>
      </c>
      <c r="G13" s="571">
        <v>587</v>
      </c>
      <c r="H13" s="571">
        <v>456</v>
      </c>
      <c r="I13" s="571">
        <v>588</v>
      </c>
      <c r="J13" s="571">
        <v>597</v>
      </c>
      <c r="K13" s="571">
        <v>769</v>
      </c>
      <c r="L13" s="571">
        <v>646</v>
      </c>
      <c r="M13" s="571">
        <v>666</v>
      </c>
      <c r="N13" s="571">
        <v>644</v>
      </c>
      <c r="O13" s="571">
        <v>528</v>
      </c>
      <c r="P13" s="571">
        <v>616</v>
      </c>
      <c r="Q13" s="571">
        <v>438</v>
      </c>
      <c r="R13" s="571">
        <v>411</v>
      </c>
      <c r="S13" s="571">
        <v>401</v>
      </c>
      <c r="T13" s="571">
        <v>363</v>
      </c>
      <c r="U13" s="571">
        <v>196</v>
      </c>
      <c r="V13" s="571">
        <v>88</v>
      </c>
      <c r="W13" s="571">
        <v>25</v>
      </c>
      <c r="X13" s="571">
        <v>6</v>
      </c>
      <c r="Y13" s="571">
        <v>252</v>
      </c>
      <c r="Z13" s="571">
        <v>1121</v>
      </c>
      <c r="AA13" s="571">
        <v>6097</v>
      </c>
      <c r="AB13" s="571">
        <v>1928</v>
      </c>
      <c r="AC13" s="571">
        <v>1079</v>
      </c>
      <c r="AD13" s="571">
        <v>315</v>
      </c>
      <c r="AE13" s="571">
        <v>60</v>
      </c>
    </row>
    <row r="14" spans="1:31">
      <c r="B14" s="577" t="s">
        <v>1323</v>
      </c>
      <c r="C14" s="571">
        <v>12341</v>
      </c>
      <c r="D14" s="571">
        <v>548</v>
      </c>
      <c r="E14" s="571">
        <v>587</v>
      </c>
      <c r="F14" s="571">
        <v>707</v>
      </c>
      <c r="G14" s="571">
        <v>631</v>
      </c>
      <c r="H14" s="571">
        <v>586</v>
      </c>
      <c r="I14" s="571">
        <v>663</v>
      </c>
      <c r="J14" s="571">
        <v>816</v>
      </c>
      <c r="K14" s="571">
        <v>852</v>
      </c>
      <c r="L14" s="571">
        <v>806</v>
      </c>
      <c r="M14" s="571">
        <v>839</v>
      </c>
      <c r="N14" s="571">
        <v>842</v>
      </c>
      <c r="O14" s="571">
        <v>837</v>
      </c>
      <c r="P14" s="571">
        <v>846</v>
      </c>
      <c r="Q14" s="571">
        <v>691</v>
      </c>
      <c r="R14" s="571">
        <v>614</v>
      </c>
      <c r="S14" s="571">
        <v>596</v>
      </c>
      <c r="T14" s="571">
        <v>433</v>
      </c>
      <c r="U14" s="571">
        <v>246</v>
      </c>
      <c r="V14" s="571">
        <v>105</v>
      </c>
      <c r="W14" s="571">
        <v>29</v>
      </c>
      <c r="X14" s="571">
        <v>5</v>
      </c>
      <c r="Y14" s="571">
        <v>62</v>
      </c>
      <c r="Z14" s="571">
        <v>1842</v>
      </c>
      <c r="AA14" s="571">
        <v>7718</v>
      </c>
      <c r="AB14" s="571">
        <v>2719</v>
      </c>
      <c r="AC14" s="571">
        <v>1414</v>
      </c>
      <c r="AD14" s="571">
        <v>385</v>
      </c>
      <c r="AE14" s="571">
        <v>32</v>
      </c>
    </row>
    <row r="15" spans="1:31">
      <c r="B15" s="577" t="s">
        <v>1324</v>
      </c>
      <c r="C15" s="571">
        <v>14949</v>
      </c>
      <c r="D15" s="571">
        <v>716</v>
      </c>
      <c r="E15" s="571">
        <v>552</v>
      </c>
      <c r="F15" s="571">
        <v>561</v>
      </c>
      <c r="G15" s="571">
        <v>642</v>
      </c>
      <c r="H15" s="571">
        <v>832</v>
      </c>
      <c r="I15" s="571">
        <v>1176</v>
      </c>
      <c r="J15" s="571">
        <v>1220</v>
      </c>
      <c r="K15" s="571">
        <v>1113</v>
      </c>
      <c r="L15" s="571">
        <v>921</v>
      </c>
      <c r="M15" s="571">
        <v>914</v>
      </c>
      <c r="N15" s="571">
        <v>861</v>
      </c>
      <c r="O15" s="571">
        <v>1034</v>
      </c>
      <c r="P15" s="571">
        <v>1107</v>
      </c>
      <c r="Q15" s="571">
        <v>799</v>
      </c>
      <c r="R15" s="571">
        <v>696</v>
      </c>
      <c r="S15" s="571">
        <v>630</v>
      </c>
      <c r="T15" s="571">
        <v>424</v>
      </c>
      <c r="U15" s="571">
        <v>288</v>
      </c>
      <c r="V15" s="571">
        <v>129</v>
      </c>
      <c r="W15" s="571">
        <v>30</v>
      </c>
      <c r="X15" s="571">
        <v>5</v>
      </c>
      <c r="Y15" s="571">
        <v>299</v>
      </c>
      <c r="Z15" s="571">
        <v>1829</v>
      </c>
      <c r="AA15" s="571">
        <v>9820</v>
      </c>
      <c r="AB15" s="571">
        <v>3001</v>
      </c>
      <c r="AC15" s="571">
        <v>1506</v>
      </c>
      <c r="AD15" s="571">
        <v>452</v>
      </c>
      <c r="AE15" s="571">
        <v>94</v>
      </c>
    </row>
    <row r="16" spans="1:31">
      <c r="B16" s="577" t="s">
        <v>1325</v>
      </c>
      <c r="C16" s="571">
        <v>2591</v>
      </c>
      <c r="D16" s="571">
        <v>82</v>
      </c>
      <c r="E16" s="571">
        <v>74</v>
      </c>
      <c r="F16" s="571">
        <v>54</v>
      </c>
      <c r="G16" s="571">
        <v>64</v>
      </c>
      <c r="H16" s="571">
        <v>91</v>
      </c>
      <c r="I16" s="571">
        <v>149</v>
      </c>
      <c r="J16" s="571">
        <v>175</v>
      </c>
      <c r="K16" s="571">
        <v>189</v>
      </c>
      <c r="L16" s="571">
        <v>167</v>
      </c>
      <c r="M16" s="571">
        <v>137</v>
      </c>
      <c r="N16" s="571">
        <v>144</v>
      </c>
      <c r="O16" s="571">
        <v>172</v>
      </c>
      <c r="P16" s="571">
        <v>180</v>
      </c>
      <c r="Q16" s="571">
        <v>132</v>
      </c>
      <c r="R16" s="571">
        <v>117</v>
      </c>
      <c r="S16" s="571">
        <v>145</v>
      </c>
      <c r="T16" s="571">
        <v>143</v>
      </c>
      <c r="U16" s="571">
        <v>115</v>
      </c>
      <c r="V16" s="571">
        <v>34</v>
      </c>
      <c r="W16" s="571">
        <v>23</v>
      </c>
      <c r="X16" s="571">
        <v>3</v>
      </c>
      <c r="Y16" s="571">
        <v>201</v>
      </c>
      <c r="Z16" s="571">
        <v>210</v>
      </c>
      <c r="AA16" s="571">
        <v>1468</v>
      </c>
      <c r="AB16" s="571">
        <v>712</v>
      </c>
      <c r="AC16" s="571">
        <v>463</v>
      </c>
      <c r="AD16" s="571">
        <v>175</v>
      </c>
      <c r="AE16" s="571">
        <v>27</v>
      </c>
    </row>
    <row r="17" spans="1:31">
      <c r="B17" s="577" t="s">
        <v>1326</v>
      </c>
      <c r="C17" s="571">
        <v>6945</v>
      </c>
      <c r="D17" s="571">
        <v>187</v>
      </c>
      <c r="E17" s="571">
        <v>241</v>
      </c>
      <c r="F17" s="571">
        <v>252</v>
      </c>
      <c r="G17" s="571">
        <v>335</v>
      </c>
      <c r="H17" s="571">
        <v>482</v>
      </c>
      <c r="I17" s="571">
        <v>466</v>
      </c>
      <c r="J17" s="571">
        <v>446</v>
      </c>
      <c r="K17" s="571">
        <v>483</v>
      </c>
      <c r="L17" s="571">
        <v>473</v>
      </c>
      <c r="M17" s="571">
        <v>404</v>
      </c>
      <c r="N17" s="571">
        <v>391</v>
      </c>
      <c r="O17" s="571">
        <v>403</v>
      </c>
      <c r="P17" s="571">
        <v>485</v>
      </c>
      <c r="Q17" s="571">
        <v>352</v>
      </c>
      <c r="R17" s="571">
        <v>312</v>
      </c>
      <c r="S17" s="571">
        <v>349</v>
      </c>
      <c r="T17" s="571">
        <v>305</v>
      </c>
      <c r="U17" s="571">
        <v>181</v>
      </c>
      <c r="V17" s="571">
        <v>92</v>
      </c>
      <c r="W17" s="571">
        <v>25</v>
      </c>
      <c r="X17" s="571">
        <v>8</v>
      </c>
      <c r="Y17" s="571">
        <v>273</v>
      </c>
      <c r="Z17" s="571">
        <v>680</v>
      </c>
      <c r="AA17" s="571">
        <v>4368</v>
      </c>
      <c r="AB17" s="571">
        <v>1624</v>
      </c>
      <c r="AC17" s="571">
        <v>960</v>
      </c>
      <c r="AD17" s="571">
        <v>306</v>
      </c>
      <c r="AE17" s="571">
        <v>80</v>
      </c>
    </row>
    <row r="18" spans="1:31">
      <c r="B18" s="577" t="s">
        <v>1327</v>
      </c>
      <c r="C18" s="571">
        <v>14675</v>
      </c>
      <c r="D18" s="571">
        <v>692</v>
      </c>
      <c r="E18" s="571">
        <v>669</v>
      </c>
      <c r="F18" s="571">
        <v>758</v>
      </c>
      <c r="G18" s="571">
        <v>804</v>
      </c>
      <c r="H18" s="571">
        <v>772</v>
      </c>
      <c r="I18" s="571">
        <v>845</v>
      </c>
      <c r="J18" s="571">
        <v>971</v>
      </c>
      <c r="K18" s="571">
        <v>1030</v>
      </c>
      <c r="L18" s="571">
        <v>1030</v>
      </c>
      <c r="M18" s="571">
        <v>953</v>
      </c>
      <c r="N18" s="571">
        <v>1008</v>
      </c>
      <c r="O18" s="571">
        <v>995</v>
      </c>
      <c r="P18" s="571">
        <v>918</v>
      </c>
      <c r="Q18" s="571">
        <v>698</v>
      </c>
      <c r="R18" s="571">
        <v>669</v>
      </c>
      <c r="S18" s="571">
        <v>697</v>
      </c>
      <c r="T18" s="571">
        <v>561</v>
      </c>
      <c r="U18" s="571">
        <v>287</v>
      </c>
      <c r="V18" s="571">
        <v>111</v>
      </c>
      <c r="W18" s="571">
        <v>33</v>
      </c>
      <c r="X18" s="571">
        <v>4</v>
      </c>
      <c r="Y18" s="571">
        <v>170</v>
      </c>
      <c r="Z18" s="571">
        <v>2119</v>
      </c>
      <c r="AA18" s="571">
        <v>9326</v>
      </c>
      <c r="AB18" s="571">
        <v>3060</v>
      </c>
      <c r="AC18" s="571">
        <v>1693</v>
      </c>
      <c r="AD18" s="571">
        <v>435</v>
      </c>
      <c r="AE18" s="571">
        <v>63</v>
      </c>
    </row>
    <row r="19" spans="1:31">
      <c r="B19" s="577" t="s">
        <v>1328</v>
      </c>
      <c r="C19" s="571">
        <v>8472</v>
      </c>
      <c r="D19" s="571">
        <v>383</v>
      </c>
      <c r="E19" s="571">
        <v>441</v>
      </c>
      <c r="F19" s="571">
        <v>533</v>
      </c>
      <c r="G19" s="571">
        <v>554</v>
      </c>
      <c r="H19" s="571">
        <v>464</v>
      </c>
      <c r="I19" s="571">
        <v>497</v>
      </c>
      <c r="J19" s="571">
        <v>529</v>
      </c>
      <c r="K19" s="571">
        <v>649</v>
      </c>
      <c r="L19" s="571">
        <v>667</v>
      </c>
      <c r="M19" s="571">
        <v>613</v>
      </c>
      <c r="N19" s="571">
        <v>559</v>
      </c>
      <c r="O19" s="571">
        <v>507</v>
      </c>
      <c r="P19" s="571">
        <v>516</v>
      </c>
      <c r="Q19" s="571">
        <v>397</v>
      </c>
      <c r="R19" s="571">
        <v>311</v>
      </c>
      <c r="S19" s="571">
        <v>313</v>
      </c>
      <c r="T19" s="571">
        <v>245</v>
      </c>
      <c r="U19" s="571">
        <v>139</v>
      </c>
      <c r="V19" s="571">
        <v>62</v>
      </c>
      <c r="W19" s="571">
        <v>10</v>
      </c>
      <c r="X19" s="571">
        <v>0</v>
      </c>
      <c r="Y19" s="571">
        <v>83</v>
      </c>
      <c r="Z19" s="571">
        <v>1357</v>
      </c>
      <c r="AA19" s="571">
        <v>5555</v>
      </c>
      <c r="AB19" s="571">
        <v>1477</v>
      </c>
      <c r="AC19" s="571">
        <v>769</v>
      </c>
      <c r="AD19" s="571">
        <v>211</v>
      </c>
      <c r="AE19" s="571">
        <v>61</v>
      </c>
    </row>
    <row r="20" spans="1:31">
      <c r="B20" s="577" t="s">
        <v>1329</v>
      </c>
      <c r="C20" s="571">
        <v>10273</v>
      </c>
      <c r="D20" s="571">
        <v>335</v>
      </c>
      <c r="E20" s="571">
        <v>391</v>
      </c>
      <c r="F20" s="571">
        <v>441</v>
      </c>
      <c r="G20" s="571">
        <v>876</v>
      </c>
      <c r="H20" s="571">
        <v>1133</v>
      </c>
      <c r="I20" s="571">
        <v>656</v>
      </c>
      <c r="J20" s="571">
        <v>613</v>
      </c>
      <c r="K20" s="571">
        <v>674</v>
      </c>
      <c r="L20" s="571">
        <v>655</v>
      </c>
      <c r="M20" s="571">
        <v>695</v>
      </c>
      <c r="N20" s="571">
        <v>622</v>
      </c>
      <c r="O20" s="571">
        <v>557</v>
      </c>
      <c r="P20" s="571">
        <v>596</v>
      </c>
      <c r="Q20" s="571">
        <v>441</v>
      </c>
      <c r="R20" s="571">
        <v>372</v>
      </c>
      <c r="S20" s="571">
        <v>345</v>
      </c>
      <c r="T20" s="571">
        <v>277</v>
      </c>
      <c r="U20" s="571">
        <v>166</v>
      </c>
      <c r="V20" s="571">
        <v>60</v>
      </c>
      <c r="W20" s="571">
        <v>14</v>
      </c>
      <c r="X20" s="571">
        <v>1</v>
      </c>
      <c r="Y20" s="571">
        <v>353</v>
      </c>
      <c r="Z20" s="571">
        <v>1167</v>
      </c>
      <c r="AA20" s="571">
        <v>7077</v>
      </c>
      <c r="AB20" s="571">
        <v>1676</v>
      </c>
      <c r="AC20" s="571">
        <v>863</v>
      </c>
      <c r="AD20" s="571">
        <v>241</v>
      </c>
      <c r="AE20" s="571">
        <v>201</v>
      </c>
    </row>
    <row r="21" spans="1:31">
      <c r="B21" s="577" t="s">
        <v>1330</v>
      </c>
      <c r="C21" s="571">
        <v>18734</v>
      </c>
      <c r="D21" s="571">
        <v>637</v>
      </c>
      <c r="E21" s="571">
        <v>716</v>
      </c>
      <c r="F21" s="571">
        <v>802</v>
      </c>
      <c r="G21" s="571">
        <v>1411</v>
      </c>
      <c r="H21" s="571">
        <v>1861</v>
      </c>
      <c r="I21" s="571">
        <v>1236</v>
      </c>
      <c r="J21" s="571">
        <v>1091</v>
      </c>
      <c r="K21" s="571">
        <v>1277</v>
      </c>
      <c r="L21" s="571">
        <v>1207</v>
      </c>
      <c r="M21" s="571">
        <v>1248</v>
      </c>
      <c r="N21" s="571">
        <v>1271</v>
      </c>
      <c r="O21" s="571">
        <v>1161</v>
      </c>
      <c r="P21" s="571">
        <v>1152</v>
      </c>
      <c r="Q21" s="571">
        <v>785</v>
      </c>
      <c r="R21" s="571">
        <v>726</v>
      </c>
      <c r="S21" s="571">
        <v>691</v>
      </c>
      <c r="T21" s="571">
        <v>550</v>
      </c>
      <c r="U21" s="571">
        <v>311</v>
      </c>
      <c r="V21" s="571">
        <v>97</v>
      </c>
      <c r="W21" s="571">
        <v>16</v>
      </c>
      <c r="X21" s="571">
        <v>1</v>
      </c>
      <c r="Y21" s="571">
        <v>487</v>
      </c>
      <c r="Z21" s="571">
        <v>2155</v>
      </c>
      <c r="AA21" s="571">
        <v>12915</v>
      </c>
      <c r="AB21" s="571">
        <v>3177</v>
      </c>
      <c r="AC21" s="571">
        <v>1666</v>
      </c>
      <c r="AD21" s="571">
        <v>425</v>
      </c>
      <c r="AE21" s="571">
        <v>228</v>
      </c>
    </row>
    <row r="22" spans="1:31">
      <c r="B22" s="577" t="s">
        <v>1331</v>
      </c>
      <c r="C22" s="571">
        <v>11317</v>
      </c>
      <c r="D22" s="571">
        <v>459</v>
      </c>
      <c r="E22" s="571">
        <v>516</v>
      </c>
      <c r="F22" s="571">
        <v>560</v>
      </c>
      <c r="G22" s="571">
        <v>633</v>
      </c>
      <c r="H22" s="571">
        <v>746</v>
      </c>
      <c r="I22" s="571">
        <v>757</v>
      </c>
      <c r="J22" s="571">
        <v>745</v>
      </c>
      <c r="K22" s="571">
        <v>815</v>
      </c>
      <c r="L22" s="571">
        <v>822</v>
      </c>
      <c r="M22" s="571">
        <v>824</v>
      </c>
      <c r="N22" s="571">
        <v>778</v>
      </c>
      <c r="O22" s="571">
        <v>715</v>
      </c>
      <c r="P22" s="571">
        <v>779</v>
      </c>
      <c r="Q22" s="571">
        <v>520</v>
      </c>
      <c r="R22" s="571">
        <v>467</v>
      </c>
      <c r="S22" s="571">
        <v>420</v>
      </c>
      <c r="T22" s="571">
        <v>325</v>
      </c>
      <c r="U22" s="571">
        <v>165</v>
      </c>
      <c r="V22" s="571">
        <v>75</v>
      </c>
      <c r="W22" s="571">
        <v>13</v>
      </c>
      <c r="X22" s="571">
        <v>0</v>
      </c>
      <c r="Y22" s="571">
        <v>183</v>
      </c>
      <c r="Z22" s="571">
        <v>1535</v>
      </c>
      <c r="AA22" s="571">
        <v>7614</v>
      </c>
      <c r="AB22" s="571">
        <v>1985</v>
      </c>
      <c r="AC22" s="571">
        <v>998</v>
      </c>
      <c r="AD22" s="571">
        <v>253</v>
      </c>
      <c r="AE22" s="571">
        <v>93</v>
      </c>
    </row>
    <row r="23" spans="1:31">
      <c r="B23" s="577" t="s">
        <v>1332</v>
      </c>
      <c r="C23" s="571">
        <v>8121</v>
      </c>
      <c r="D23" s="571">
        <v>325</v>
      </c>
      <c r="E23" s="571">
        <v>334</v>
      </c>
      <c r="F23" s="571">
        <v>313</v>
      </c>
      <c r="G23" s="571">
        <v>471</v>
      </c>
      <c r="H23" s="571">
        <v>668</v>
      </c>
      <c r="I23" s="571">
        <v>615</v>
      </c>
      <c r="J23" s="571">
        <v>543</v>
      </c>
      <c r="K23" s="571">
        <v>586</v>
      </c>
      <c r="L23" s="571">
        <v>557</v>
      </c>
      <c r="M23" s="571">
        <v>512</v>
      </c>
      <c r="N23" s="571">
        <v>498</v>
      </c>
      <c r="O23" s="571">
        <v>472</v>
      </c>
      <c r="P23" s="571">
        <v>444</v>
      </c>
      <c r="Q23" s="571">
        <v>334</v>
      </c>
      <c r="R23" s="571">
        <v>309</v>
      </c>
      <c r="S23" s="571">
        <v>262</v>
      </c>
      <c r="T23" s="571">
        <v>224</v>
      </c>
      <c r="U23" s="571">
        <v>124</v>
      </c>
      <c r="V23" s="571">
        <v>48</v>
      </c>
      <c r="W23" s="571">
        <v>10</v>
      </c>
      <c r="X23" s="571">
        <v>1</v>
      </c>
      <c r="Y23" s="571">
        <v>471</v>
      </c>
      <c r="Z23" s="571">
        <v>972</v>
      </c>
      <c r="AA23" s="571">
        <v>5366</v>
      </c>
      <c r="AB23" s="571">
        <v>1312</v>
      </c>
      <c r="AC23" s="571">
        <v>669</v>
      </c>
      <c r="AD23" s="571">
        <v>183</v>
      </c>
      <c r="AE23" s="571">
        <v>137</v>
      </c>
    </row>
    <row r="24" spans="1:31">
      <c r="B24" s="577" t="s">
        <v>1333</v>
      </c>
      <c r="C24" s="571">
        <v>3808</v>
      </c>
      <c r="D24" s="571">
        <v>126</v>
      </c>
      <c r="E24" s="571">
        <v>69</v>
      </c>
      <c r="F24" s="571">
        <v>67</v>
      </c>
      <c r="G24" s="571">
        <v>147</v>
      </c>
      <c r="H24" s="571">
        <v>367</v>
      </c>
      <c r="I24" s="571">
        <v>418</v>
      </c>
      <c r="J24" s="571">
        <v>326</v>
      </c>
      <c r="K24" s="571">
        <v>242</v>
      </c>
      <c r="L24" s="571">
        <v>220</v>
      </c>
      <c r="M24" s="571">
        <v>187</v>
      </c>
      <c r="N24" s="571">
        <v>183</v>
      </c>
      <c r="O24" s="571">
        <v>211</v>
      </c>
      <c r="P24" s="571">
        <v>220</v>
      </c>
      <c r="Q24" s="571">
        <v>173</v>
      </c>
      <c r="R24" s="571">
        <v>155</v>
      </c>
      <c r="S24" s="571">
        <v>151</v>
      </c>
      <c r="T24" s="571">
        <v>143</v>
      </c>
      <c r="U24" s="571">
        <v>99</v>
      </c>
      <c r="V24" s="571">
        <v>56</v>
      </c>
      <c r="W24" s="571">
        <v>29</v>
      </c>
      <c r="X24" s="571">
        <v>5</v>
      </c>
      <c r="Y24" s="571">
        <v>214</v>
      </c>
      <c r="Z24" s="571">
        <v>262</v>
      </c>
      <c r="AA24" s="571">
        <v>2521</v>
      </c>
      <c r="AB24" s="571">
        <v>811</v>
      </c>
      <c r="AC24" s="571">
        <v>483</v>
      </c>
      <c r="AD24" s="571">
        <v>189</v>
      </c>
      <c r="AE24" s="571">
        <v>65</v>
      </c>
    </row>
    <row r="25" spans="1:31">
      <c r="B25" s="577" t="s">
        <v>1334</v>
      </c>
      <c r="C25" s="571">
        <v>8122</v>
      </c>
      <c r="D25" s="571">
        <v>307</v>
      </c>
      <c r="E25" s="571">
        <v>288</v>
      </c>
      <c r="F25" s="571">
        <v>364</v>
      </c>
      <c r="G25" s="571">
        <v>450</v>
      </c>
      <c r="H25" s="571">
        <v>442</v>
      </c>
      <c r="I25" s="571">
        <v>478</v>
      </c>
      <c r="J25" s="571">
        <v>489</v>
      </c>
      <c r="K25" s="571">
        <v>532</v>
      </c>
      <c r="L25" s="571">
        <v>526</v>
      </c>
      <c r="M25" s="571">
        <v>532</v>
      </c>
      <c r="N25" s="571">
        <v>501</v>
      </c>
      <c r="O25" s="571">
        <v>571</v>
      </c>
      <c r="P25" s="571">
        <v>580</v>
      </c>
      <c r="Q25" s="571">
        <v>441</v>
      </c>
      <c r="R25" s="571">
        <v>396</v>
      </c>
      <c r="S25" s="571">
        <v>410</v>
      </c>
      <c r="T25" s="571">
        <v>331</v>
      </c>
      <c r="U25" s="571">
        <v>181</v>
      </c>
      <c r="V25" s="571">
        <v>68</v>
      </c>
      <c r="W25" s="571">
        <v>18</v>
      </c>
      <c r="X25" s="571">
        <v>2</v>
      </c>
      <c r="Y25" s="571">
        <v>215</v>
      </c>
      <c r="Z25" s="571">
        <v>959</v>
      </c>
      <c r="AA25" s="571">
        <v>5101</v>
      </c>
      <c r="AB25" s="571">
        <v>1847</v>
      </c>
      <c r="AC25" s="571">
        <v>1010</v>
      </c>
      <c r="AD25" s="571">
        <v>269</v>
      </c>
      <c r="AE25" s="571">
        <v>52</v>
      </c>
    </row>
    <row r="26" spans="1:31" s="575" customFormat="1">
      <c r="B26" s="576"/>
    </row>
    <row r="27" spans="1:31" s="575" customFormat="1">
      <c r="A27" s="575" t="s">
        <v>2165</v>
      </c>
      <c r="B27" s="576"/>
      <c r="C27" s="575">
        <v>188082</v>
      </c>
      <c r="D27" s="575">
        <v>9815</v>
      </c>
      <c r="E27" s="575">
        <v>9871</v>
      </c>
      <c r="F27" s="575">
        <v>10173</v>
      </c>
      <c r="G27" s="575">
        <v>10669</v>
      </c>
      <c r="H27" s="575">
        <v>9944</v>
      </c>
      <c r="I27" s="575">
        <v>11892</v>
      </c>
      <c r="J27" s="575">
        <v>13122</v>
      </c>
      <c r="K27" s="575">
        <v>14358</v>
      </c>
      <c r="L27" s="575">
        <v>12425</v>
      </c>
      <c r="M27" s="575">
        <v>12581</v>
      </c>
      <c r="N27" s="575">
        <v>12591</v>
      </c>
      <c r="O27" s="575">
        <v>13030</v>
      </c>
      <c r="P27" s="575">
        <v>12833</v>
      </c>
      <c r="Q27" s="575">
        <v>9078</v>
      </c>
      <c r="R27" s="575">
        <v>7771</v>
      </c>
      <c r="S27" s="575">
        <v>6844</v>
      </c>
      <c r="T27" s="575">
        <v>5127</v>
      </c>
      <c r="U27" s="575">
        <v>2907</v>
      </c>
      <c r="V27" s="575">
        <v>1179</v>
      </c>
      <c r="W27" s="575">
        <v>336</v>
      </c>
      <c r="X27" s="575">
        <v>58</v>
      </c>
      <c r="Y27" s="575">
        <v>1478</v>
      </c>
      <c r="Z27" s="575">
        <v>29859</v>
      </c>
      <c r="AA27" s="575">
        <v>123445</v>
      </c>
      <c r="AB27" s="575">
        <v>33300</v>
      </c>
      <c r="AC27" s="575">
        <v>16451</v>
      </c>
      <c r="AD27" s="575">
        <v>4480</v>
      </c>
      <c r="AE27" s="575">
        <v>793</v>
      </c>
    </row>
    <row r="28" spans="1:31">
      <c r="B28" s="577" t="s">
        <v>1336</v>
      </c>
      <c r="C28" s="571">
        <v>12741</v>
      </c>
      <c r="D28" s="571">
        <v>752</v>
      </c>
      <c r="E28" s="571">
        <v>709</v>
      </c>
      <c r="F28" s="571">
        <v>613</v>
      </c>
      <c r="G28" s="571">
        <v>597</v>
      </c>
      <c r="H28" s="571">
        <v>540</v>
      </c>
      <c r="I28" s="571">
        <v>693</v>
      </c>
      <c r="J28" s="571">
        <v>875</v>
      </c>
      <c r="K28" s="571">
        <v>1017</v>
      </c>
      <c r="L28" s="571">
        <v>787</v>
      </c>
      <c r="M28" s="571">
        <v>700</v>
      </c>
      <c r="N28" s="571">
        <v>797</v>
      </c>
      <c r="O28" s="571">
        <v>874</v>
      </c>
      <c r="P28" s="571">
        <v>979</v>
      </c>
      <c r="Q28" s="571">
        <v>734</v>
      </c>
      <c r="R28" s="571">
        <v>648</v>
      </c>
      <c r="S28" s="571">
        <v>565</v>
      </c>
      <c r="T28" s="571">
        <v>443</v>
      </c>
      <c r="U28" s="571">
        <v>237</v>
      </c>
      <c r="V28" s="571">
        <v>119</v>
      </c>
      <c r="W28" s="571">
        <v>28</v>
      </c>
      <c r="X28" s="571">
        <v>4</v>
      </c>
      <c r="Y28" s="571">
        <v>30</v>
      </c>
      <c r="Z28" s="571">
        <v>2074</v>
      </c>
      <c r="AA28" s="571">
        <v>7859</v>
      </c>
      <c r="AB28" s="571">
        <v>2778</v>
      </c>
      <c r="AC28" s="571">
        <v>1396</v>
      </c>
      <c r="AD28" s="571">
        <v>388</v>
      </c>
      <c r="AE28" s="571">
        <v>45</v>
      </c>
    </row>
    <row r="29" spans="1:31">
      <c r="B29" s="577" t="s">
        <v>1337</v>
      </c>
      <c r="C29" s="571">
        <v>10909</v>
      </c>
      <c r="D29" s="571">
        <v>540</v>
      </c>
      <c r="E29" s="571">
        <v>519</v>
      </c>
      <c r="F29" s="571">
        <v>568</v>
      </c>
      <c r="G29" s="571">
        <v>739</v>
      </c>
      <c r="H29" s="571">
        <v>809</v>
      </c>
      <c r="I29" s="571">
        <v>858</v>
      </c>
      <c r="J29" s="571">
        <v>809</v>
      </c>
      <c r="K29" s="571">
        <v>835</v>
      </c>
      <c r="L29" s="571">
        <v>728</v>
      </c>
      <c r="M29" s="571">
        <v>805</v>
      </c>
      <c r="N29" s="571">
        <v>764</v>
      </c>
      <c r="O29" s="571">
        <v>756</v>
      </c>
      <c r="P29" s="571">
        <v>648</v>
      </c>
      <c r="Q29" s="571">
        <v>434</v>
      </c>
      <c r="R29" s="571">
        <v>345</v>
      </c>
      <c r="S29" s="571">
        <v>292</v>
      </c>
      <c r="T29" s="571">
        <v>183</v>
      </c>
      <c r="U29" s="571">
        <v>79</v>
      </c>
      <c r="V29" s="571">
        <v>20</v>
      </c>
      <c r="W29" s="571">
        <v>4</v>
      </c>
      <c r="X29" s="571">
        <v>0</v>
      </c>
      <c r="Y29" s="571">
        <v>174</v>
      </c>
      <c r="Z29" s="571">
        <v>1627</v>
      </c>
      <c r="AA29" s="571">
        <v>7751</v>
      </c>
      <c r="AB29" s="571">
        <v>1357</v>
      </c>
      <c r="AC29" s="571">
        <v>578</v>
      </c>
      <c r="AD29" s="571">
        <v>103</v>
      </c>
      <c r="AE29" s="571">
        <v>100</v>
      </c>
    </row>
    <row r="30" spans="1:31">
      <c r="B30" s="577" t="s">
        <v>1338</v>
      </c>
      <c r="C30" s="571">
        <v>12358</v>
      </c>
      <c r="D30" s="571">
        <v>571</v>
      </c>
      <c r="E30" s="571">
        <v>584</v>
      </c>
      <c r="F30" s="571">
        <v>661</v>
      </c>
      <c r="G30" s="571">
        <v>721</v>
      </c>
      <c r="H30" s="571">
        <v>652</v>
      </c>
      <c r="I30" s="571">
        <v>758</v>
      </c>
      <c r="J30" s="571">
        <v>871</v>
      </c>
      <c r="K30" s="571">
        <v>919</v>
      </c>
      <c r="L30" s="571">
        <v>893</v>
      </c>
      <c r="M30" s="571">
        <v>915</v>
      </c>
      <c r="N30" s="571">
        <v>852</v>
      </c>
      <c r="O30" s="571">
        <v>834</v>
      </c>
      <c r="P30" s="571">
        <v>795</v>
      </c>
      <c r="Q30" s="571">
        <v>621</v>
      </c>
      <c r="R30" s="571">
        <v>515</v>
      </c>
      <c r="S30" s="571">
        <v>463</v>
      </c>
      <c r="T30" s="571">
        <v>359</v>
      </c>
      <c r="U30" s="571">
        <v>168</v>
      </c>
      <c r="V30" s="571">
        <v>57</v>
      </c>
      <c r="W30" s="571">
        <v>12</v>
      </c>
      <c r="X30" s="571">
        <v>3</v>
      </c>
      <c r="Y30" s="571">
        <v>134</v>
      </c>
      <c r="Z30" s="571">
        <v>1816</v>
      </c>
      <c r="AA30" s="571">
        <v>8210</v>
      </c>
      <c r="AB30" s="571">
        <v>2198</v>
      </c>
      <c r="AC30" s="571">
        <v>1062</v>
      </c>
      <c r="AD30" s="571">
        <v>240</v>
      </c>
      <c r="AE30" s="571">
        <v>44</v>
      </c>
    </row>
    <row r="31" spans="1:31">
      <c r="B31" s="577" t="s">
        <v>1339</v>
      </c>
      <c r="C31" s="571">
        <v>4743</v>
      </c>
      <c r="D31" s="571">
        <v>251</v>
      </c>
      <c r="E31" s="571">
        <v>301</v>
      </c>
      <c r="F31" s="571">
        <v>346</v>
      </c>
      <c r="G31" s="571">
        <v>346</v>
      </c>
      <c r="H31" s="571">
        <v>239</v>
      </c>
      <c r="I31" s="571">
        <v>199</v>
      </c>
      <c r="J31" s="571">
        <v>307</v>
      </c>
      <c r="K31" s="571">
        <v>353</v>
      </c>
      <c r="L31" s="571">
        <v>391</v>
      </c>
      <c r="M31" s="571">
        <v>428</v>
      </c>
      <c r="N31" s="571">
        <v>382</v>
      </c>
      <c r="O31" s="571">
        <v>357</v>
      </c>
      <c r="P31" s="571">
        <v>291</v>
      </c>
      <c r="Q31" s="571">
        <v>193</v>
      </c>
      <c r="R31" s="571">
        <v>140</v>
      </c>
      <c r="S31" s="571">
        <v>103</v>
      </c>
      <c r="T31" s="571">
        <v>64</v>
      </c>
      <c r="U31" s="571">
        <v>32</v>
      </c>
      <c r="V31" s="571">
        <v>6</v>
      </c>
      <c r="W31" s="571">
        <v>1</v>
      </c>
      <c r="X31" s="571">
        <v>0</v>
      </c>
      <c r="Y31" s="571">
        <v>13</v>
      </c>
      <c r="Z31" s="571">
        <v>898</v>
      </c>
      <c r="AA31" s="571">
        <v>3293</v>
      </c>
      <c r="AB31" s="571">
        <v>539</v>
      </c>
      <c r="AC31" s="571">
        <v>206</v>
      </c>
      <c r="AD31" s="571">
        <v>39</v>
      </c>
      <c r="AE31" s="571">
        <v>22</v>
      </c>
    </row>
    <row r="32" spans="1:31">
      <c r="B32" s="577" t="s">
        <v>1340</v>
      </c>
      <c r="C32" s="571">
        <v>7518</v>
      </c>
      <c r="D32" s="571">
        <v>360</v>
      </c>
      <c r="E32" s="571">
        <v>437</v>
      </c>
      <c r="F32" s="571">
        <v>484</v>
      </c>
      <c r="G32" s="571">
        <v>508</v>
      </c>
      <c r="H32" s="571">
        <v>362</v>
      </c>
      <c r="I32" s="571">
        <v>452</v>
      </c>
      <c r="J32" s="571">
        <v>476</v>
      </c>
      <c r="K32" s="571">
        <v>555</v>
      </c>
      <c r="L32" s="571">
        <v>530</v>
      </c>
      <c r="M32" s="571">
        <v>560</v>
      </c>
      <c r="N32" s="571">
        <v>510</v>
      </c>
      <c r="O32" s="571">
        <v>498</v>
      </c>
      <c r="P32" s="571">
        <v>474</v>
      </c>
      <c r="Q32" s="571">
        <v>323</v>
      </c>
      <c r="R32" s="571">
        <v>299</v>
      </c>
      <c r="S32" s="571">
        <v>283</v>
      </c>
      <c r="T32" s="571">
        <v>230</v>
      </c>
      <c r="U32" s="571">
        <v>95</v>
      </c>
      <c r="V32" s="571">
        <v>40</v>
      </c>
      <c r="W32" s="571">
        <v>7</v>
      </c>
      <c r="X32" s="571">
        <v>1</v>
      </c>
      <c r="Y32" s="571">
        <v>34</v>
      </c>
      <c r="Z32" s="571">
        <v>1281</v>
      </c>
      <c r="AA32" s="571">
        <v>4925</v>
      </c>
      <c r="AB32" s="571">
        <v>1278</v>
      </c>
      <c r="AC32" s="571">
        <v>656</v>
      </c>
      <c r="AD32" s="571">
        <v>143</v>
      </c>
      <c r="AE32" s="571">
        <v>16</v>
      </c>
    </row>
    <row r="33" spans="1:31">
      <c r="B33" s="577" t="s">
        <v>1341</v>
      </c>
      <c r="C33" s="571">
        <v>6156</v>
      </c>
      <c r="D33" s="571">
        <v>388</v>
      </c>
      <c r="E33" s="571">
        <v>363</v>
      </c>
      <c r="F33" s="571">
        <v>364</v>
      </c>
      <c r="G33" s="571">
        <v>343</v>
      </c>
      <c r="H33" s="571">
        <v>265</v>
      </c>
      <c r="I33" s="571">
        <v>357</v>
      </c>
      <c r="J33" s="571">
        <v>453</v>
      </c>
      <c r="K33" s="571">
        <v>510</v>
      </c>
      <c r="L33" s="571">
        <v>446</v>
      </c>
      <c r="M33" s="571">
        <v>411</v>
      </c>
      <c r="N33" s="571">
        <v>417</v>
      </c>
      <c r="O33" s="571">
        <v>409</v>
      </c>
      <c r="P33" s="571">
        <v>376</v>
      </c>
      <c r="Q33" s="571">
        <v>274</v>
      </c>
      <c r="R33" s="571">
        <v>277</v>
      </c>
      <c r="S33" s="571">
        <v>248</v>
      </c>
      <c r="T33" s="571">
        <v>155</v>
      </c>
      <c r="U33" s="571">
        <v>64</v>
      </c>
      <c r="V33" s="571">
        <v>19</v>
      </c>
      <c r="W33" s="571">
        <v>4</v>
      </c>
      <c r="X33" s="571">
        <v>1</v>
      </c>
      <c r="Y33" s="571">
        <v>12</v>
      </c>
      <c r="Z33" s="571">
        <v>1115</v>
      </c>
      <c r="AA33" s="571">
        <v>3987</v>
      </c>
      <c r="AB33" s="571">
        <v>1042</v>
      </c>
      <c r="AC33" s="571">
        <v>491</v>
      </c>
      <c r="AD33" s="571">
        <v>88</v>
      </c>
      <c r="AE33" s="571">
        <v>6</v>
      </c>
    </row>
    <row r="34" spans="1:31">
      <c r="B34" s="577" t="s">
        <v>1342</v>
      </c>
      <c r="C34" s="571">
        <v>9513</v>
      </c>
      <c r="D34" s="571">
        <v>484</v>
      </c>
      <c r="E34" s="571">
        <v>470</v>
      </c>
      <c r="F34" s="571">
        <v>484</v>
      </c>
      <c r="G34" s="571">
        <v>524</v>
      </c>
      <c r="H34" s="571">
        <v>549</v>
      </c>
      <c r="I34" s="571">
        <v>577</v>
      </c>
      <c r="J34" s="571">
        <v>675</v>
      </c>
      <c r="K34" s="571">
        <v>714</v>
      </c>
      <c r="L34" s="571">
        <v>651</v>
      </c>
      <c r="M34" s="571">
        <v>618</v>
      </c>
      <c r="N34" s="571">
        <v>628</v>
      </c>
      <c r="O34" s="571">
        <v>676</v>
      </c>
      <c r="P34" s="571">
        <v>671</v>
      </c>
      <c r="Q34" s="571">
        <v>476</v>
      </c>
      <c r="R34" s="571">
        <v>376</v>
      </c>
      <c r="S34" s="571">
        <v>349</v>
      </c>
      <c r="T34" s="571">
        <v>241</v>
      </c>
      <c r="U34" s="571">
        <v>165</v>
      </c>
      <c r="V34" s="571">
        <v>69</v>
      </c>
      <c r="W34" s="571">
        <v>14</v>
      </c>
      <c r="X34" s="571">
        <v>2</v>
      </c>
      <c r="Y34" s="571">
        <v>100</v>
      </c>
      <c r="Z34" s="571">
        <v>1438</v>
      </c>
      <c r="AA34" s="571">
        <v>6283</v>
      </c>
      <c r="AB34" s="571">
        <v>1692</v>
      </c>
      <c r="AC34" s="571">
        <v>840</v>
      </c>
      <c r="AD34" s="571">
        <v>250</v>
      </c>
      <c r="AE34" s="571">
        <v>31</v>
      </c>
    </row>
    <row r="35" spans="1:31">
      <c r="B35" s="577" t="s">
        <v>1343</v>
      </c>
      <c r="C35" s="571">
        <v>5411</v>
      </c>
      <c r="D35" s="571">
        <v>210</v>
      </c>
      <c r="E35" s="571">
        <v>260</v>
      </c>
      <c r="F35" s="571">
        <v>233</v>
      </c>
      <c r="G35" s="571">
        <v>289</v>
      </c>
      <c r="H35" s="571">
        <v>245</v>
      </c>
      <c r="I35" s="571">
        <v>289</v>
      </c>
      <c r="J35" s="571">
        <v>295</v>
      </c>
      <c r="K35" s="571">
        <v>384</v>
      </c>
      <c r="L35" s="571">
        <v>285</v>
      </c>
      <c r="M35" s="571">
        <v>393</v>
      </c>
      <c r="N35" s="571">
        <v>362</v>
      </c>
      <c r="O35" s="571">
        <v>343</v>
      </c>
      <c r="P35" s="571">
        <v>399</v>
      </c>
      <c r="Q35" s="571">
        <v>351</v>
      </c>
      <c r="R35" s="571">
        <v>318</v>
      </c>
      <c r="S35" s="571">
        <v>313</v>
      </c>
      <c r="T35" s="571">
        <v>224</v>
      </c>
      <c r="U35" s="571">
        <v>129</v>
      </c>
      <c r="V35" s="571">
        <v>44</v>
      </c>
      <c r="W35" s="571">
        <v>14</v>
      </c>
      <c r="X35" s="571">
        <v>4</v>
      </c>
      <c r="Y35" s="571">
        <v>27</v>
      </c>
      <c r="Z35" s="571">
        <v>703</v>
      </c>
      <c r="AA35" s="571">
        <v>3284</v>
      </c>
      <c r="AB35" s="571">
        <v>1397</v>
      </c>
      <c r="AC35" s="571">
        <v>728</v>
      </c>
      <c r="AD35" s="571">
        <v>191</v>
      </c>
      <c r="AE35" s="571">
        <v>13</v>
      </c>
    </row>
    <row r="36" spans="1:31">
      <c r="B36" s="577" t="s">
        <v>1344</v>
      </c>
      <c r="C36" s="571">
        <v>12562</v>
      </c>
      <c r="D36" s="571">
        <v>585</v>
      </c>
      <c r="E36" s="571">
        <v>629</v>
      </c>
      <c r="F36" s="571">
        <v>658</v>
      </c>
      <c r="G36" s="571">
        <v>691</v>
      </c>
      <c r="H36" s="571">
        <v>640</v>
      </c>
      <c r="I36" s="571">
        <v>774</v>
      </c>
      <c r="J36" s="571">
        <v>794</v>
      </c>
      <c r="K36" s="571">
        <v>879</v>
      </c>
      <c r="L36" s="571">
        <v>775</v>
      </c>
      <c r="M36" s="571">
        <v>876</v>
      </c>
      <c r="N36" s="571">
        <v>909</v>
      </c>
      <c r="O36" s="571">
        <v>929</v>
      </c>
      <c r="P36" s="571">
        <v>890</v>
      </c>
      <c r="Q36" s="571">
        <v>640</v>
      </c>
      <c r="R36" s="571">
        <v>586</v>
      </c>
      <c r="S36" s="571">
        <v>507</v>
      </c>
      <c r="T36" s="571">
        <v>408</v>
      </c>
      <c r="U36" s="571">
        <v>214</v>
      </c>
      <c r="V36" s="571">
        <v>91</v>
      </c>
      <c r="W36" s="571">
        <v>27</v>
      </c>
      <c r="X36" s="571">
        <v>6</v>
      </c>
      <c r="Y36" s="571">
        <v>54</v>
      </c>
      <c r="Z36" s="571">
        <v>1872</v>
      </c>
      <c r="AA36" s="571">
        <v>8157</v>
      </c>
      <c r="AB36" s="571">
        <v>2479</v>
      </c>
      <c r="AC36" s="571">
        <v>1253</v>
      </c>
      <c r="AD36" s="571">
        <v>338</v>
      </c>
      <c r="AE36" s="571">
        <v>32</v>
      </c>
    </row>
    <row r="37" spans="1:31">
      <c r="B37" s="577" t="s">
        <v>1345</v>
      </c>
      <c r="C37" s="571">
        <v>14140</v>
      </c>
      <c r="D37" s="571">
        <v>656</v>
      </c>
      <c r="E37" s="571">
        <v>674</v>
      </c>
      <c r="F37" s="571">
        <v>699</v>
      </c>
      <c r="G37" s="571">
        <v>876</v>
      </c>
      <c r="H37" s="571">
        <v>901</v>
      </c>
      <c r="I37" s="571">
        <v>881</v>
      </c>
      <c r="J37" s="571">
        <v>1016</v>
      </c>
      <c r="K37" s="571">
        <v>1095</v>
      </c>
      <c r="L37" s="571">
        <v>966</v>
      </c>
      <c r="M37" s="571">
        <v>907</v>
      </c>
      <c r="N37" s="571">
        <v>831</v>
      </c>
      <c r="O37" s="571">
        <v>846</v>
      </c>
      <c r="P37" s="571">
        <v>855</v>
      </c>
      <c r="Q37" s="571">
        <v>644</v>
      </c>
      <c r="R37" s="571">
        <v>632</v>
      </c>
      <c r="S37" s="571">
        <v>597</v>
      </c>
      <c r="T37" s="571">
        <v>450</v>
      </c>
      <c r="U37" s="571">
        <v>267</v>
      </c>
      <c r="V37" s="571">
        <v>106</v>
      </c>
      <c r="W37" s="571">
        <v>34</v>
      </c>
      <c r="X37" s="571">
        <v>5</v>
      </c>
      <c r="Y37" s="571">
        <v>202</v>
      </c>
      <c r="Z37" s="571">
        <v>2029</v>
      </c>
      <c r="AA37" s="571">
        <v>9174</v>
      </c>
      <c r="AB37" s="571">
        <v>2735</v>
      </c>
      <c r="AC37" s="571">
        <v>1459</v>
      </c>
      <c r="AD37" s="571">
        <v>412</v>
      </c>
      <c r="AE37" s="571">
        <v>107</v>
      </c>
    </row>
    <row r="38" spans="1:31">
      <c r="B38" s="577" t="s">
        <v>1346</v>
      </c>
      <c r="C38" s="571">
        <v>6811</v>
      </c>
      <c r="D38" s="571">
        <v>296</v>
      </c>
      <c r="E38" s="571">
        <v>309</v>
      </c>
      <c r="F38" s="571">
        <v>293</v>
      </c>
      <c r="G38" s="571">
        <v>311</v>
      </c>
      <c r="H38" s="571">
        <v>285</v>
      </c>
      <c r="I38" s="571">
        <v>390</v>
      </c>
      <c r="J38" s="571">
        <v>418</v>
      </c>
      <c r="K38" s="571">
        <v>491</v>
      </c>
      <c r="L38" s="571">
        <v>382</v>
      </c>
      <c r="M38" s="571">
        <v>434</v>
      </c>
      <c r="N38" s="571">
        <v>430</v>
      </c>
      <c r="O38" s="571">
        <v>485</v>
      </c>
      <c r="P38" s="571">
        <v>532</v>
      </c>
      <c r="Q38" s="571">
        <v>409</v>
      </c>
      <c r="R38" s="571">
        <v>391</v>
      </c>
      <c r="S38" s="571">
        <v>364</v>
      </c>
      <c r="T38" s="571">
        <v>290</v>
      </c>
      <c r="U38" s="571">
        <v>183</v>
      </c>
      <c r="V38" s="571">
        <v>75</v>
      </c>
      <c r="W38" s="571">
        <v>20</v>
      </c>
      <c r="X38" s="571">
        <v>0</v>
      </c>
      <c r="Y38" s="571">
        <v>23</v>
      </c>
      <c r="Z38" s="571">
        <v>898</v>
      </c>
      <c r="AA38" s="571">
        <v>4158</v>
      </c>
      <c r="AB38" s="571">
        <v>1732</v>
      </c>
      <c r="AC38" s="571">
        <v>932</v>
      </c>
      <c r="AD38" s="571">
        <v>278</v>
      </c>
      <c r="AE38" s="571">
        <v>26</v>
      </c>
    </row>
    <row r="39" spans="1:31">
      <c r="B39" s="577" t="s">
        <v>1347</v>
      </c>
      <c r="C39" s="571">
        <v>15914</v>
      </c>
      <c r="D39" s="571">
        <v>861</v>
      </c>
      <c r="E39" s="571">
        <v>837</v>
      </c>
      <c r="F39" s="571">
        <v>836</v>
      </c>
      <c r="G39" s="571">
        <v>770</v>
      </c>
      <c r="H39" s="571">
        <v>796</v>
      </c>
      <c r="I39" s="571">
        <v>1140</v>
      </c>
      <c r="J39" s="571">
        <v>1256</v>
      </c>
      <c r="K39" s="571">
        <v>1300</v>
      </c>
      <c r="L39" s="571">
        <v>1051</v>
      </c>
      <c r="M39" s="571">
        <v>952</v>
      </c>
      <c r="N39" s="571">
        <v>1006</v>
      </c>
      <c r="O39" s="571">
        <v>1123</v>
      </c>
      <c r="P39" s="571">
        <v>1137</v>
      </c>
      <c r="Q39" s="571">
        <v>826</v>
      </c>
      <c r="R39" s="571">
        <v>661</v>
      </c>
      <c r="S39" s="571">
        <v>527</v>
      </c>
      <c r="T39" s="571">
        <v>344</v>
      </c>
      <c r="U39" s="571">
        <v>214</v>
      </c>
      <c r="V39" s="571">
        <v>82</v>
      </c>
      <c r="W39" s="571">
        <v>26</v>
      </c>
      <c r="X39" s="571">
        <v>6</v>
      </c>
      <c r="Y39" s="571">
        <v>163</v>
      </c>
      <c r="Z39" s="571">
        <v>2534</v>
      </c>
      <c r="AA39" s="571">
        <v>10531</v>
      </c>
      <c r="AB39" s="571">
        <v>2686</v>
      </c>
      <c r="AC39" s="571">
        <v>1199</v>
      </c>
      <c r="AD39" s="571">
        <v>328</v>
      </c>
      <c r="AE39" s="571">
        <v>84</v>
      </c>
    </row>
    <row r="40" spans="1:31">
      <c r="B40" s="577" t="s">
        <v>1348</v>
      </c>
      <c r="C40" s="571">
        <v>12831</v>
      </c>
      <c r="D40" s="571">
        <v>727</v>
      </c>
      <c r="E40" s="571">
        <v>686</v>
      </c>
      <c r="F40" s="571">
        <v>626</v>
      </c>
      <c r="G40" s="571">
        <v>664</v>
      </c>
      <c r="H40" s="571">
        <v>702</v>
      </c>
      <c r="I40" s="571">
        <v>869</v>
      </c>
      <c r="J40" s="571">
        <v>975</v>
      </c>
      <c r="K40" s="571">
        <v>909</v>
      </c>
      <c r="L40" s="571">
        <v>757</v>
      </c>
      <c r="M40" s="571">
        <v>781</v>
      </c>
      <c r="N40" s="571">
        <v>792</v>
      </c>
      <c r="O40" s="571">
        <v>908</v>
      </c>
      <c r="P40" s="571">
        <v>932</v>
      </c>
      <c r="Q40" s="571">
        <v>629</v>
      </c>
      <c r="R40" s="571">
        <v>510</v>
      </c>
      <c r="S40" s="571">
        <v>415</v>
      </c>
      <c r="T40" s="571">
        <v>373</v>
      </c>
      <c r="U40" s="571">
        <v>268</v>
      </c>
      <c r="V40" s="571">
        <v>127</v>
      </c>
      <c r="W40" s="571">
        <v>40</v>
      </c>
      <c r="X40" s="571">
        <v>12</v>
      </c>
      <c r="Y40" s="571">
        <v>129</v>
      </c>
      <c r="Z40" s="571">
        <v>2039</v>
      </c>
      <c r="AA40" s="571">
        <v>8289</v>
      </c>
      <c r="AB40" s="571">
        <v>2374</v>
      </c>
      <c r="AC40" s="571">
        <v>1235</v>
      </c>
      <c r="AD40" s="571">
        <v>447</v>
      </c>
      <c r="AE40" s="571">
        <v>49</v>
      </c>
    </row>
    <row r="41" spans="1:31">
      <c r="B41" s="577" t="s">
        <v>1349</v>
      </c>
      <c r="C41" s="571">
        <v>14127</v>
      </c>
      <c r="D41" s="571">
        <v>909</v>
      </c>
      <c r="E41" s="571">
        <v>905</v>
      </c>
      <c r="F41" s="571">
        <v>857</v>
      </c>
      <c r="G41" s="571">
        <v>826</v>
      </c>
      <c r="H41" s="571">
        <v>767</v>
      </c>
      <c r="I41" s="571">
        <v>933</v>
      </c>
      <c r="J41" s="571">
        <v>1046</v>
      </c>
      <c r="K41" s="571">
        <v>1249</v>
      </c>
      <c r="L41" s="571">
        <v>938</v>
      </c>
      <c r="M41" s="571">
        <v>911</v>
      </c>
      <c r="N41" s="571">
        <v>987</v>
      </c>
      <c r="O41" s="571">
        <v>1007</v>
      </c>
      <c r="P41" s="571">
        <v>938</v>
      </c>
      <c r="Q41" s="571">
        <v>547</v>
      </c>
      <c r="R41" s="571">
        <v>407</v>
      </c>
      <c r="S41" s="571">
        <v>369</v>
      </c>
      <c r="T41" s="571">
        <v>251</v>
      </c>
      <c r="U41" s="571">
        <v>139</v>
      </c>
      <c r="V41" s="571">
        <v>51</v>
      </c>
      <c r="W41" s="571">
        <v>10</v>
      </c>
      <c r="X41" s="571">
        <v>2</v>
      </c>
      <c r="Y41" s="571">
        <v>78</v>
      </c>
      <c r="Z41" s="571">
        <v>2671</v>
      </c>
      <c r="AA41" s="571">
        <v>9602</v>
      </c>
      <c r="AB41" s="571">
        <v>1776</v>
      </c>
      <c r="AC41" s="571">
        <v>822</v>
      </c>
      <c r="AD41" s="571">
        <v>202</v>
      </c>
      <c r="AE41" s="571">
        <v>52</v>
      </c>
    </row>
    <row r="42" spans="1:31">
      <c r="B42" s="577" t="s">
        <v>1350</v>
      </c>
      <c r="C42" s="571">
        <v>8771</v>
      </c>
      <c r="D42" s="571">
        <v>497</v>
      </c>
      <c r="E42" s="571">
        <v>385</v>
      </c>
      <c r="F42" s="571">
        <v>443</v>
      </c>
      <c r="G42" s="571">
        <v>477</v>
      </c>
      <c r="H42" s="571">
        <v>423</v>
      </c>
      <c r="I42" s="571">
        <v>675</v>
      </c>
      <c r="J42" s="571">
        <v>669</v>
      </c>
      <c r="K42" s="571">
        <v>633</v>
      </c>
      <c r="L42" s="571">
        <v>525</v>
      </c>
      <c r="M42" s="571">
        <v>521</v>
      </c>
      <c r="N42" s="571">
        <v>594</v>
      </c>
      <c r="O42" s="571">
        <v>694</v>
      </c>
      <c r="P42" s="571">
        <v>651</v>
      </c>
      <c r="Q42" s="571">
        <v>421</v>
      </c>
      <c r="R42" s="571">
        <v>351</v>
      </c>
      <c r="S42" s="571">
        <v>288</v>
      </c>
      <c r="T42" s="571">
        <v>252</v>
      </c>
      <c r="U42" s="571">
        <v>119</v>
      </c>
      <c r="V42" s="571">
        <v>68</v>
      </c>
      <c r="W42" s="571">
        <v>23</v>
      </c>
      <c r="X42" s="571">
        <v>2</v>
      </c>
      <c r="Y42" s="571">
        <v>60</v>
      </c>
      <c r="Z42" s="571">
        <v>1325</v>
      </c>
      <c r="AA42" s="571">
        <v>5862</v>
      </c>
      <c r="AB42" s="571">
        <v>1524</v>
      </c>
      <c r="AC42" s="571">
        <v>752</v>
      </c>
      <c r="AD42" s="571">
        <v>212</v>
      </c>
      <c r="AE42" s="571">
        <v>43</v>
      </c>
    </row>
    <row r="43" spans="1:31">
      <c r="B43" s="577" t="s">
        <v>1351</v>
      </c>
      <c r="C43" s="571">
        <v>12172</v>
      </c>
      <c r="D43" s="571">
        <v>638</v>
      </c>
      <c r="E43" s="571">
        <v>721</v>
      </c>
      <c r="F43" s="571">
        <v>745</v>
      </c>
      <c r="G43" s="571">
        <v>717</v>
      </c>
      <c r="H43" s="571">
        <v>658</v>
      </c>
      <c r="I43" s="571">
        <v>729</v>
      </c>
      <c r="J43" s="571">
        <v>877</v>
      </c>
      <c r="K43" s="571">
        <v>964</v>
      </c>
      <c r="L43" s="571">
        <v>796</v>
      </c>
      <c r="M43" s="571">
        <v>806</v>
      </c>
      <c r="N43" s="571">
        <v>839</v>
      </c>
      <c r="O43" s="571">
        <v>991</v>
      </c>
      <c r="P43" s="571">
        <v>862</v>
      </c>
      <c r="Q43" s="571">
        <v>524</v>
      </c>
      <c r="R43" s="571">
        <v>379</v>
      </c>
      <c r="S43" s="571">
        <v>346</v>
      </c>
      <c r="T43" s="571">
        <v>243</v>
      </c>
      <c r="U43" s="571">
        <v>162</v>
      </c>
      <c r="V43" s="571">
        <v>56</v>
      </c>
      <c r="W43" s="571">
        <v>23</v>
      </c>
      <c r="X43" s="571">
        <v>3</v>
      </c>
      <c r="Y43" s="571">
        <v>93</v>
      </c>
      <c r="Z43" s="571">
        <v>2104</v>
      </c>
      <c r="AA43" s="571">
        <v>8239</v>
      </c>
      <c r="AB43" s="571">
        <v>1736</v>
      </c>
      <c r="AC43" s="571">
        <v>833</v>
      </c>
      <c r="AD43" s="571">
        <v>244</v>
      </c>
      <c r="AE43" s="571">
        <v>59</v>
      </c>
    </row>
    <row r="44" spans="1:31">
      <c r="B44" s="577" t="s">
        <v>1352</v>
      </c>
      <c r="C44" s="571">
        <v>8418</v>
      </c>
      <c r="D44" s="571">
        <v>445</v>
      </c>
      <c r="E44" s="571">
        <v>457</v>
      </c>
      <c r="F44" s="571">
        <v>562</v>
      </c>
      <c r="G44" s="571">
        <v>556</v>
      </c>
      <c r="H44" s="571">
        <v>509</v>
      </c>
      <c r="I44" s="571">
        <v>481</v>
      </c>
      <c r="J44" s="571">
        <v>478</v>
      </c>
      <c r="K44" s="571">
        <v>579</v>
      </c>
      <c r="L44" s="571">
        <v>614</v>
      </c>
      <c r="M44" s="571">
        <v>646</v>
      </c>
      <c r="N44" s="571">
        <v>594</v>
      </c>
      <c r="O44" s="571">
        <v>482</v>
      </c>
      <c r="P44" s="571">
        <v>560</v>
      </c>
      <c r="Q44" s="571">
        <v>421</v>
      </c>
      <c r="R44" s="571">
        <v>388</v>
      </c>
      <c r="S44" s="571">
        <v>304</v>
      </c>
      <c r="T44" s="571">
        <v>175</v>
      </c>
      <c r="U44" s="571">
        <v>93</v>
      </c>
      <c r="V44" s="571">
        <v>33</v>
      </c>
      <c r="W44" s="571">
        <v>10</v>
      </c>
      <c r="X44" s="571">
        <v>1</v>
      </c>
      <c r="Y44" s="571">
        <v>30</v>
      </c>
      <c r="Z44" s="571">
        <v>1464</v>
      </c>
      <c r="AA44" s="571">
        <v>5499</v>
      </c>
      <c r="AB44" s="571">
        <v>1425</v>
      </c>
      <c r="AC44" s="571">
        <v>616</v>
      </c>
      <c r="AD44" s="571">
        <v>137</v>
      </c>
      <c r="AE44" s="571">
        <v>33</v>
      </c>
    </row>
    <row r="45" spans="1:31">
      <c r="B45" s="577" t="s">
        <v>1353</v>
      </c>
      <c r="C45" s="571">
        <v>12987</v>
      </c>
      <c r="D45" s="571">
        <v>645</v>
      </c>
      <c r="E45" s="571">
        <v>625</v>
      </c>
      <c r="F45" s="571">
        <v>701</v>
      </c>
      <c r="G45" s="571">
        <v>714</v>
      </c>
      <c r="H45" s="571">
        <v>602</v>
      </c>
      <c r="I45" s="571">
        <v>837</v>
      </c>
      <c r="J45" s="571">
        <v>832</v>
      </c>
      <c r="K45" s="571">
        <v>972</v>
      </c>
      <c r="L45" s="571">
        <v>910</v>
      </c>
      <c r="M45" s="571">
        <v>917</v>
      </c>
      <c r="N45" s="571">
        <v>897</v>
      </c>
      <c r="O45" s="571">
        <v>818</v>
      </c>
      <c r="P45" s="571">
        <v>843</v>
      </c>
      <c r="Q45" s="571">
        <v>611</v>
      </c>
      <c r="R45" s="571">
        <v>548</v>
      </c>
      <c r="S45" s="571">
        <v>511</v>
      </c>
      <c r="T45" s="571">
        <v>442</v>
      </c>
      <c r="U45" s="571">
        <v>279</v>
      </c>
      <c r="V45" s="571">
        <v>116</v>
      </c>
      <c r="W45" s="571">
        <v>39</v>
      </c>
      <c r="X45" s="571">
        <v>6</v>
      </c>
      <c r="Y45" s="571">
        <v>122</v>
      </c>
      <c r="Z45" s="571">
        <v>1971</v>
      </c>
      <c r="AA45" s="571">
        <v>8342</v>
      </c>
      <c r="AB45" s="571">
        <v>2552</v>
      </c>
      <c r="AC45" s="571">
        <v>1393</v>
      </c>
      <c r="AD45" s="571">
        <v>440</v>
      </c>
      <c r="AE45" s="571">
        <v>31</v>
      </c>
    </row>
    <row r="46" spans="1:31" s="575" customFormat="1">
      <c r="B46" s="576"/>
    </row>
    <row r="47" spans="1:31" s="575" customFormat="1">
      <c r="A47" s="575" t="s">
        <v>2166</v>
      </c>
      <c r="B47" s="576"/>
      <c r="C47" s="575">
        <v>93805</v>
      </c>
      <c r="D47" s="575">
        <v>3856</v>
      </c>
      <c r="E47" s="575">
        <v>3982</v>
      </c>
      <c r="F47" s="575">
        <v>4417</v>
      </c>
      <c r="G47" s="575">
        <v>4990</v>
      </c>
      <c r="H47" s="575">
        <v>5284</v>
      </c>
      <c r="I47" s="575">
        <v>4857</v>
      </c>
      <c r="J47" s="575">
        <v>5362</v>
      </c>
      <c r="K47" s="575">
        <v>5940</v>
      </c>
      <c r="L47" s="575">
        <v>5681</v>
      </c>
      <c r="M47" s="575">
        <v>5579</v>
      </c>
      <c r="N47" s="575">
        <v>5737</v>
      </c>
      <c r="O47" s="575">
        <v>6591</v>
      </c>
      <c r="P47" s="575">
        <v>7388</v>
      </c>
      <c r="Q47" s="575">
        <v>5958</v>
      </c>
      <c r="R47" s="575">
        <v>5319</v>
      </c>
      <c r="S47" s="575">
        <v>4887</v>
      </c>
      <c r="T47" s="575">
        <v>3781</v>
      </c>
      <c r="U47" s="575">
        <v>2242</v>
      </c>
      <c r="V47" s="575">
        <v>978</v>
      </c>
      <c r="W47" s="575">
        <v>282</v>
      </c>
      <c r="X47" s="575">
        <v>56</v>
      </c>
      <c r="Y47" s="575">
        <v>638</v>
      </c>
      <c r="Z47" s="575">
        <v>12255</v>
      </c>
      <c r="AA47" s="575">
        <v>57409</v>
      </c>
      <c r="AB47" s="575">
        <v>23503</v>
      </c>
      <c r="AC47" s="575">
        <v>12226</v>
      </c>
      <c r="AD47" s="575">
        <v>3558</v>
      </c>
      <c r="AE47" s="575">
        <v>393</v>
      </c>
    </row>
    <row r="48" spans="1:31">
      <c r="B48" s="577" t="s">
        <v>1355</v>
      </c>
      <c r="C48" s="571">
        <v>4577</v>
      </c>
      <c r="D48" s="571">
        <v>114</v>
      </c>
      <c r="E48" s="571">
        <v>142</v>
      </c>
      <c r="F48" s="571">
        <v>199</v>
      </c>
      <c r="G48" s="571">
        <v>194</v>
      </c>
      <c r="H48" s="571">
        <v>175</v>
      </c>
      <c r="I48" s="571">
        <v>181</v>
      </c>
      <c r="J48" s="571">
        <v>176</v>
      </c>
      <c r="K48" s="571">
        <v>178</v>
      </c>
      <c r="L48" s="571">
        <v>247</v>
      </c>
      <c r="M48" s="571">
        <v>302</v>
      </c>
      <c r="N48" s="571">
        <v>285</v>
      </c>
      <c r="O48" s="571">
        <v>323</v>
      </c>
      <c r="P48" s="571">
        <v>427</v>
      </c>
      <c r="Q48" s="571">
        <v>338</v>
      </c>
      <c r="R48" s="571">
        <v>308</v>
      </c>
      <c r="S48" s="571">
        <v>368</v>
      </c>
      <c r="T48" s="571">
        <v>320</v>
      </c>
      <c r="U48" s="571">
        <v>185</v>
      </c>
      <c r="V48" s="571">
        <v>70</v>
      </c>
      <c r="W48" s="571">
        <v>41</v>
      </c>
      <c r="X48" s="571">
        <v>3</v>
      </c>
      <c r="Y48" s="571">
        <v>1</v>
      </c>
      <c r="Z48" s="571">
        <v>455</v>
      </c>
      <c r="AA48" s="571">
        <v>2488</v>
      </c>
      <c r="AB48" s="571">
        <v>1633</v>
      </c>
      <c r="AC48" s="571">
        <v>987</v>
      </c>
      <c r="AD48" s="571">
        <v>299</v>
      </c>
      <c r="AE48" s="571">
        <v>5</v>
      </c>
    </row>
    <row r="49" spans="2:31">
      <c r="B49" s="577" t="s">
        <v>1356</v>
      </c>
      <c r="C49" s="571">
        <v>11390</v>
      </c>
      <c r="D49" s="571">
        <v>406</v>
      </c>
      <c r="E49" s="571">
        <v>384</v>
      </c>
      <c r="F49" s="571">
        <v>459</v>
      </c>
      <c r="G49" s="571">
        <v>623</v>
      </c>
      <c r="H49" s="571">
        <v>862</v>
      </c>
      <c r="I49" s="571">
        <v>622</v>
      </c>
      <c r="J49" s="571">
        <v>675</v>
      </c>
      <c r="K49" s="571">
        <v>657</v>
      </c>
      <c r="L49" s="571">
        <v>631</v>
      </c>
      <c r="M49" s="571">
        <v>589</v>
      </c>
      <c r="N49" s="571">
        <v>623</v>
      </c>
      <c r="O49" s="571">
        <v>861</v>
      </c>
      <c r="P49" s="571">
        <v>921</v>
      </c>
      <c r="Q49" s="571">
        <v>792</v>
      </c>
      <c r="R49" s="571">
        <v>700</v>
      </c>
      <c r="S49" s="571">
        <v>623</v>
      </c>
      <c r="T49" s="571">
        <v>444</v>
      </c>
      <c r="U49" s="571">
        <v>272</v>
      </c>
      <c r="V49" s="571">
        <v>115</v>
      </c>
      <c r="W49" s="571">
        <v>26</v>
      </c>
      <c r="X49" s="571">
        <v>1</v>
      </c>
      <c r="Y49" s="571">
        <v>104</v>
      </c>
      <c r="Z49" s="571">
        <v>1249</v>
      </c>
      <c r="AA49" s="571">
        <v>7064</v>
      </c>
      <c r="AB49" s="571">
        <v>2973</v>
      </c>
      <c r="AC49" s="571">
        <v>1481</v>
      </c>
      <c r="AD49" s="571">
        <v>414</v>
      </c>
      <c r="AE49" s="571">
        <v>47</v>
      </c>
    </row>
    <row r="50" spans="2:31">
      <c r="B50" s="577" t="s">
        <v>1357</v>
      </c>
      <c r="C50" s="571">
        <v>3114</v>
      </c>
      <c r="D50" s="571">
        <v>123</v>
      </c>
      <c r="E50" s="571">
        <v>100</v>
      </c>
      <c r="F50" s="571">
        <v>107</v>
      </c>
      <c r="G50" s="571">
        <v>133</v>
      </c>
      <c r="H50" s="571">
        <v>151</v>
      </c>
      <c r="I50" s="571">
        <v>180</v>
      </c>
      <c r="J50" s="571">
        <v>180</v>
      </c>
      <c r="K50" s="571">
        <v>195</v>
      </c>
      <c r="L50" s="571">
        <v>182</v>
      </c>
      <c r="M50" s="571">
        <v>167</v>
      </c>
      <c r="N50" s="571">
        <v>194</v>
      </c>
      <c r="O50" s="571">
        <v>200</v>
      </c>
      <c r="P50" s="571">
        <v>286</v>
      </c>
      <c r="Q50" s="571">
        <v>220</v>
      </c>
      <c r="R50" s="571">
        <v>190</v>
      </c>
      <c r="S50" s="571">
        <v>199</v>
      </c>
      <c r="T50" s="571">
        <v>137</v>
      </c>
      <c r="U50" s="571">
        <v>80</v>
      </c>
      <c r="V50" s="571">
        <v>36</v>
      </c>
      <c r="W50" s="571">
        <v>7</v>
      </c>
      <c r="X50" s="571">
        <v>1</v>
      </c>
      <c r="Y50" s="571">
        <v>46</v>
      </c>
      <c r="Z50" s="571">
        <v>330</v>
      </c>
      <c r="AA50" s="571">
        <v>1868</v>
      </c>
      <c r="AB50" s="571">
        <v>870</v>
      </c>
      <c r="AC50" s="571">
        <v>460</v>
      </c>
      <c r="AD50" s="571">
        <v>124</v>
      </c>
      <c r="AE50" s="571">
        <v>25</v>
      </c>
    </row>
    <row r="51" spans="2:31">
      <c r="B51" s="577" t="s">
        <v>1358</v>
      </c>
      <c r="C51" s="571">
        <v>480</v>
      </c>
      <c r="D51" s="571">
        <v>18</v>
      </c>
      <c r="E51" s="571">
        <v>20</v>
      </c>
      <c r="F51" s="571">
        <v>25</v>
      </c>
      <c r="G51" s="571">
        <v>17</v>
      </c>
      <c r="H51" s="571">
        <v>16</v>
      </c>
      <c r="I51" s="571">
        <v>24</v>
      </c>
      <c r="J51" s="571">
        <v>29</v>
      </c>
      <c r="K51" s="571">
        <v>19</v>
      </c>
      <c r="L51" s="571">
        <v>34</v>
      </c>
      <c r="M51" s="571">
        <v>15</v>
      </c>
      <c r="N51" s="571">
        <v>31</v>
      </c>
      <c r="O51" s="571">
        <v>37</v>
      </c>
      <c r="P51" s="571">
        <v>42</v>
      </c>
      <c r="Q51" s="571">
        <v>31</v>
      </c>
      <c r="R51" s="571">
        <v>45</v>
      </c>
      <c r="S51" s="571">
        <v>30</v>
      </c>
      <c r="T51" s="571">
        <v>26</v>
      </c>
      <c r="U51" s="571">
        <v>18</v>
      </c>
      <c r="V51" s="571">
        <v>2</v>
      </c>
      <c r="W51" s="571">
        <v>1</v>
      </c>
      <c r="X51" s="571">
        <v>0</v>
      </c>
      <c r="Y51" s="571">
        <v>0</v>
      </c>
      <c r="Z51" s="571">
        <v>63</v>
      </c>
      <c r="AA51" s="571">
        <v>264</v>
      </c>
      <c r="AB51" s="571">
        <v>153</v>
      </c>
      <c r="AC51" s="571">
        <v>77</v>
      </c>
      <c r="AD51" s="571">
        <v>21</v>
      </c>
      <c r="AE51" s="571">
        <v>0</v>
      </c>
    </row>
    <row r="52" spans="2:31">
      <c r="B52" s="577" t="s">
        <v>1359</v>
      </c>
      <c r="C52" s="571">
        <v>5772</v>
      </c>
      <c r="D52" s="571">
        <v>236</v>
      </c>
      <c r="E52" s="571">
        <v>233</v>
      </c>
      <c r="F52" s="571">
        <v>225</v>
      </c>
      <c r="G52" s="571">
        <v>308</v>
      </c>
      <c r="H52" s="571">
        <v>333</v>
      </c>
      <c r="I52" s="571">
        <v>311</v>
      </c>
      <c r="J52" s="571">
        <v>341</v>
      </c>
      <c r="K52" s="571">
        <v>412</v>
      </c>
      <c r="L52" s="571">
        <v>318</v>
      </c>
      <c r="M52" s="571">
        <v>320</v>
      </c>
      <c r="N52" s="571">
        <v>353</v>
      </c>
      <c r="O52" s="571">
        <v>415</v>
      </c>
      <c r="P52" s="571">
        <v>425</v>
      </c>
      <c r="Q52" s="571">
        <v>394</v>
      </c>
      <c r="R52" s="571">
        <v>337</v>
      </c>
      <c r="S52" s="571">
        <v>287</v>
      </c>
      <c r="T52" s="571">
        <v>262</v>
      </c>
      <c r="U52" s="571">
        <v>136</v>
      </c>
      <c r="V52" s="571">
        <v>49</v>
      </c>
      <c r="W52" s="571">
        <v>8</v>
      </c>
      <c r="X52" s="571">
        <v>1</v>
      </c>
      <c r="Y52" s="571">
        <v>68</v>
      </c>
      <c r="Z52" s="571">
        <v>694</v>
      </c>
      <c r="AA52" s="571">
        <v>3536</v>
      </c>
      <c r="AB52" s="571">
        <v>1474</v>
      </c>
      <c r="AC52" s="571">
        <v>743</v>
      </c>
      <c r="AD52" s="571">
        <v>194</v>
      </c>
      <c r="AE52" s="571">
        <v>26</v>
      </c>
    </row>
    <row r="53" spans="2:31">
      <c r="B53" s="577" t="s">
        <v>1360</v>
      </c>
      <c r="C53" s="571">
        <v>3201</v>
      </c>
      <c r="D53" s="571">
        <v>106</v>
      </c>
      <c r="E53" s="571">
        <v>111</v>
      </c>
      <c r="F53" s="571">
        <v>167</v>
      </c>
      <c r="G53" s="571">
        <v>177</v>
      </c>
      <c r="H53" s="571">
        <v>145</v>
      </c>
      <c r="I53" s="571">
        <v>168</v>
      </c>
      <c r="J53" s="571">
        <v>156</v>
      </c>
      <c r="K53" s="571">
        <v>171</v>
      </c>
      <c r="L53" s="571">
        <v>177</v>
      </c>
      <c r="M53" s="571">
        <v>181</v>
      </c>
      <c r="N53" s="571">
        <v>239</v>
      </c>
      <c r="O53" s="571">
        <v>275</v>
      </c>
      <c r="P53" s="571">
        <v>269</v>
      </c>
      <c r="Q53" s="571">
        <v>204</v>
      </c>
      <c r="R53" s="571">
        <v>183</v>
      </c>
      <c r="S53" s="571">
        <v>183</v>
      </c>
      <c r="T53" s="571">
        <v>153</v>
      </c>
      <c r="U53" s="571">
        <v>92</v>
      </c>
      <c r="V53" s="571">
        <v>32</v>
      </c>
      <c r="W53" s="571">
        <v>9</v>
      </c>
      <c r="X53" s="571">
        <v>1</v>
      </c>
      <c r="Y53" s="571">
        <v>2</v>
      </c>
      <c r="Z53" s="571">
        <v>384</v>
      </c>
      <c r="AA53" s="571">
        <v>1958</v>
      </c>
      <c r="AB53" s="571">
        <v>857</v>
      </c>
      <c r="AC53" s="571">
        <v>470</v>
      </c>
      <c r="AD53" s="571">
        <v>134</v>
      </c>
      <c r="AE53" s="571">
        <v>8</v>
      </c>
    </row>
    <row r="54" spans="2:31">
      <c r="B54" s="577" t="s">
        <v>1361</v>
      </c>
      <c r="C54" s="571">
        <v>1159</v>
      </c>
      <c r="D54" s="571">
        <v>34</v>
      </c>
      <c r="E54" s="571">
        <v>22</v>
      </c>
      <c r="F54" s="571">
        <v>42</v>
      </c>
      <c r="G54" s="571">
        <v>44</v>
      </c>
      <c r="H54" s="571">
        <v>28</v>
      </c>
      <c r="I54" s="571">
        <v>42</v>
      </c>
      <c r="J54" s="571">
        <v>45</v>
      </c>
      <c r="K54" s="571">
        <v>48</v>
      </c>
      <c r="L54" s="571">
        <v>51</v>
      </c>
      <c r="M54" s="571">
        <v>62</v>
      </c>
      <c r="N54" s="571">
        <v>88</v>
      </c>
      <c r="O54" s="571">
        <v>85</v>
      </c>
      <c r="P54" s="571">
        <v>91</v>
      </c>
      <c r="Q54" s="571">
        <v>86</v>
      </c>
      <c r="R54" s="571">
        <v>86</v>
      </c>
      <c r="S54" s="571">
        <v>87</v>
      </c>
      <c r="T54" s="571">
        <v>93</v>
      </c>
      <c r="U54" s="571">
        <v>67</v>
      </c>
      <c r="V54" s="571">
        <v>37</v>
      </c>
      <c r="W54" s="571">
        <v>16</v>
      </c>
      <c r="X54" s="571">
        <v>4</v>
      </c>
      <c r="Y54" s="571">
        <v>1</v>
      </c>
      <c r="Z54" s="571">
        <v>98</v>
      </c>
      <c r="AA54" s="571">
        <v>584</v>
      </c>
      <c r="AB54" s="571">
        <v>476</v>
      </c>
      <c r="AC54" s="571">
        <v>304</v>
      </c>
      <c r="AD54" s="571">
        <v>124</v>
      </c>
      <c r="AE54" s="571">
        <v>1</v>
      </c>
    </row>
    <row r="55" spans="2:31">
      <c r="B55" s="577" t="s">
        <v>1362</v>
      </c>
      <c r="C55" s="571">
        <v>2247</v>
      </c>
      <c r="D55" s="571">
        <v>61</v>
      </c>
      <c r="E55" s="571">
        <v>89</v>
      </c>
      <c r="F55" s="571">
        <v>84</v>
      </c>
      <c r="G55" s="571">
        <v>117</v>
      </c>
      <c r="H55" s="571">
        <v>106</v>
      </c>
      <c r="I55" s="571">
        <v>100</v>
      </c>
      <c r="J55" s="571">
        <v>102</v>
      </c>
      <c r="K55" s="571">
        <v>138</v>
      </c>
      <c r="L55" s="571">
        <v>123</v>
      </c>
      <c r="M55" s="571">
        <v>144</v>
      </c>
      <c r="N55" s="571">
        <v>153</v>
      </c>
      <c r="O55" s="571">
        <v>189</v>
      </c>
      <c r="P55" s="571">
        <v>226</v>
      </c>
      <c r="Q55" s="571">
        <v>168</v>
      </c>
      <c r="R55" s="571">
        <v>157</v>
      </c>
      <c r="S55" s="571">
        <v>120</v>
      </c>
      <c r="T55" s="571">
        <v>85</v>
      </c>
      <c r="U55" s="571">
        <v>56</v>
      </c>
      <c r="V55" s="571">
        <v>17</v>
      </c>
      <c r="W55" s="571">
        <v>7</v>
      </c>
      <c r="X55" s="571">
        <v>0</v>
      </c>
      <c r="Y55" s="571">
        <v>5</v>
      </c>
      <c r="Z55" s="571">
        <v>234</v>
      </c>
      <c r="AA55" s="571">
        <v>1398</v>
      </c>
      <c r="AB55" s="571">
        <v>610</v>
      </c>
      <c r="AC55" s="571">
        <v>285</v>
      </c>
      <c r="AD55" s="571">
        <v>80</v>
      </c>
      <c r="AE55" s="571">
        <v>5</v>
      </c>
    </row>
    <row r="56" spans="2:31">
      <c r="B56" s="577" t="s">
        <v>1363</v>
      </c>
      <c r="C56" s="571">
        <v>231</v>
      </c>
      <c r="D56" s="571">
        <v>3</v>
      </c>
      <c r="E56" s="571">
        <v>13</v>
      </c>
      <c r="F56" s="571">
        <v>22</v>
      </c>
      <c r="G56" s="571">
        <v>10</v>
      </c>
      <c r="H56" s="571">
        <v>7</v>
      </c>
      <c r="I56" s="571">
        <v>4</v>
      </c>
      <c r="J56" s="571">
        <v>4</v>
      </c>
      <c r="K56" s="571">
        <v>11</v>
      </c>
      <c r="L56" s="571">
        <v>22</v>
      </c>
      <c r="M56" s="571">
        <v>13</v>
      </c>
      <c r="N56" s="571">
        <v>16</v>
      </c>
      <c r="O56" s="571">
        <v>15</v>
      </c>
      <c r="P56" s="571">
        <v>12</v>
      </c>
      <c r="Q56" s="571">
        <v>16</v>
      </c>
      <c r="R56" s="571">
        <v>21</v>
      </c>
      <c r="S56" s="571">
        <v>24</v>
      </c>
      <c r="T56" s="571">
        <v>12</v>
      </c>
      <c r="U56" s="571">
        <v>3</v>
      </c>
      <c r="V56" s="571">
        <v>2</v>
      </c>
      <c r="W56" s="571">
        <v>0</v>
      </c>
      <c r="X56" s="571">
        <v>0</v>
      </c>
      <c r="Y56" s="571">
        <v>1</v>
      </c>
      <c r="Z56" s="571">
        <v>38</v>
      </c>
      <c r="AA56" s="571">
        <v>114</v>
      </c>
      <c r="AB56" s="571">
        <v>78</v>
      </c>
      <c r="AC56" s="571">
        <v>41</v>
      </c>
      <c r="AD56" s="571">
        <v>5</v>
      </c>
      <c r="AE56" s="571">
        <v>2</v>
      </c>
    </row>
    <row r="57" spans="2:31">
      <c r="B57" s="577" t="s">
        <v>1364</v>
      </c>
      <c r="C57" s="571">
        <v>10484</v>
      </c>
      <c r="D57" s="571">
        <v>602</v>
      </c>
      <c r="E57" s="571">
        <v>675</v>
      </c>
      <c r="F57" s="571">
        <v>630</v>
      </c>
      <c r="G57" s="571">
        <v>553</v>
      </c>
      <c r="H57" s="571">
        <v>445</v>
      </c>
      <c r="I57" s="571">
        <v>488</v>
      </c>
      <c r="J57" s="571">
        <v>679</v>
      </c>
      <c r="K57" s="571">
        <v>836</v>
      </c>
      <c r="L57" s="571">
        <v>726</v>
      </c>
      <c r="M57" s="571">
        <v>608</v>
      </c>
      <c r="N57" s="571">
        <v>607</v>
      </c>
      <c r="O57" s="571">
        <v>664</v>
      </c>
      <c r="P57" s="571">
        <v>753</v>
      </c>
      <c r="Q57" s="571">
        <v>581</v>
      </c>
      <c r="R57" s="571">
        <v>528</v>
      </c>
      <c r="S57" s="571">
        <v>408</v>
      </c>
      <c r="T57" s="571">
        <v>342</v>
      </c>
      <c r="U57" s="571">
        <v>207</v>
      </c>
      <c r="V57" s="571">
        <v>114</v>
      </c>
      <c r="W57" s="571">
        <v>23</v>
      </c>
      <c r="X57" s="571">
        <v>5</v>
      </c>
      <c r="Y57" s="571">
        <v>10</v>
      </c>
      <c r="Z57" s="571">
        <v>1907</v>
      </c>
      <c r="AA57" s="571">
        <v>6359</v>
      </c>
      <c r="AB57" s="571">
        <v>2208</v>
      </c>
      <c r="AC57" s="571">
        <v>1099</v>
      </c>
      <c r="AD57" s="571">
        <v>349</v>
      </c>
      <c r="AE57" s="571">
        <v>12</v>
      </c>
    </row>
    <row r="58" spans="2:31">
      <c r="B58" s="577" t="s">
        <v>1365</v>
      </c>
      <c r="C58" s="571">
        <v>12647</v>
      </c>
      <c r="D58" s="571">
        <v>506</v>
      </c>
      <c r="E58" s="571">
        <v>580</v>
      </c>
      <c r="F58" s="571">
        <v>594</v>
      </c>
      <c r="G58" s="571">
        <v>584</v>
      </c>
      <c r="H58" s="571">
        <v>557</v>
      </c>
      <c r="I58" s="571">
        <v>642</v>
      </c>
      <c r="J58" s="571">
        <v>744</v>
      </c>
      <c r="K58" s="571">
        <v>828</v>
      </c>
      <c r="L58" s="571">
        <v>774</v>
      </c>
      <c r="M58" s="571">
        <v>736</v>
      </c>
      <c r="N58" s="571">
        <v>757</v>
      </c>
      <c r="O58" s="571">
        <v>964</v>
      </c>
      <c r="P58" s="571">
        <v>1067</v>
      </c>
      <c r="Q58" s="571">
        <v>790</v>
      </c>
      <c r="R58" s="571">
        <v>710</v>
      </c>
      <c r="S58" s="571">
        <v>644</v>
      </c>
      <c r="T58" s="571">
        <v>538</v>
      </c>
      <c r="U58" s="571">
        <v>337</v>
      </c>
      <c r="V58" s="571">
        <v>150</v>
      </c>
      <c r="W58" s="571">
        <v>52</v>
      </c>
      <c r="X58" s="571">
        <v>16</v>
      </c>
      <c r="Y58" s="571">
        <v>77</v>
      </c>
      <c r="Z58" s="571">
        <v>1680</v>
      </c>
      <c r="AA58" s="571">
        <v>7653</v>
      </c>
      <c r="AB58" s="571">
        <v>3237</v>
      </c>
      <c r="AC58" s="571">
        <v>1737</v>
      </c>
      <c r="AD58" s="571">
        <v>555</v>
      </c>
      <c r="AE58" s="571">
        <v>58</v>
      </c>
    </row>
    <row r="59" spans="2:31">
      <c r="B59" s="577" t="s">
        <v>1366</v>
      </c>
      <c r="C59" s="571">
        <v>6324</v>
      </c>
      <c r="D59" s="571">
        <v>304</v>
      </c>
      <c r="E59" s="571">
        <v>297</v>
      </c>
      <c r="F59" s="571">
        <v>336</v>
      </c>
      <c r="G59" s="571">
        <v>385</v>
      </c>
      <c r="H59" s="571">
        <v>257</v>
      </c>
      <c r="I59" s="571">
        <v>341</v>
      </c>
      <c r="J59" s="571">
        <v>329</v>
      </c>
      <c r="K59" s="571">
        <v>387</v>
      </c>
      <c r="L59" s="571">
        <v>415</v>
      </c>
      <c r="M59" s="571">
        <v>414</v>
      </c>
      <c r="N59" s="571">
        <v>458</v>
      </c>
      <c r="O59" s="571">
        <v>413</v>
      </c>
      <c r="P59" s="571">
        <v>477</v>
      </c>
      <c r="Q59" s="571">
        <v>413</v>
      </c>
      <c r="R59" s="571">
        <v>362</v>
      </c>
      <c r="S59" s="571">
        <v>320</v>
      </c>
      <c r="T59" s="571">
        <v>213</v>
      </c>
      <c r="U59" s="571">
        <v>126</v>
      </c>
      <c r="V59" s="571">
        <v>58</v>
      </c>
      <c r="W59" s="571">
        <v>11</v>
      </c>
      <c r="X59" s="571">
        <v>2</v>
      </c>
      <c r="Y59" s="571">
        <v>6</v>
      </c>
      <c r="Z59" s="571">
        <v>937</v>
      </c>
      <c r="AA59" s="571">
        <v>3876</v>
      </c>
      <c r="AB59" s="571">
        <v>1505</v>
      </c>
      <c r="AC59" s="571">
        <v>730</v>
      </c>
      <c r="AD59" s="571">
        <v>197</v>
      </c>
      <c r="AE59" s="571">
        <v>6</v>
      </c>
    </row>
    <row r="60" spans="2:31">
      <c r="B60" s="577" t="s">
        <v>1367</v>
      </c>
      <c r="C60" s="571">
        <v>14346</v>
      </c>
      <c r="D60" s="571">
        <v>533</v>
      </c>
      <c r="E60" s="571">
        <v>580</v>
      </c>
      <c r="F60" s="571">
        <v>706</v>
      </c>
      <c r="G60" s="571">
        <v>1037</v>
      </c>
      <c r="H60" s="571">
        <v>1383</v>
      </c>
      <c r="I60" s="571">
        <v>730</v>
      </c>
      <c r="J60" s="571">
        <v>786</v>
      </c>
      <c r="K60" s="571">
        <v>925</v>
      </c>
      <c r="L60" s="571">
        <v>858</v>
      </c>
      <c r="M60" s="571">
        <v>880</v>
      </c>
      <c r="N60" s="571">
        <v>838</v>
      </c>
      <c r="O60" s="571">
        <v>944</v>
      </c>
      <c r="P60" s="571">
        <v>1068</v>
      </c>
      <c r="Q60" s="571">
        <v>759</v>
      </c>
      <c r="R60" s="571">
        <v>603</v>
      </c>
      <c r="S60" s="571">
        <v>617</v>
      </c>
      <c r="T60" s="571">
        <v>483</v>
      </c>
      <c r="U60" s="571">
        <v>277</v>
      </c>
      <c r="V60" s="571">
        <v>113</v>
      </c>
      <c r="W60" s="571">
        <v>24</v>
      </c>
      <c r="X60" s="571">
        <v>8</v>
      </c>
      <c r="Y60" s="571">
        <v>194</v>
      </c>
      <c r="Z60" s="571">
        <v>1819</v>
      </c>
      <c r="AA60" s="571">
        <v>9449</v>
      </c>
      <c r="AB60" s="571">
        <v>2884</v>
      </c>
      <c r="AC60" s="571">
        <v>1522</v>
      </c>
      <c r="AD60" s="571">
        <v>422</v>
      </c>
      <c r="AE60" s="571">
        <v>90</v>
      </c>
    </row>
    <row r="61" spans="2:31">
      <c r="B61" s="577" t="s">
        <v>1368</v>
      </c>
      <c r="C61" s="571">
        <v>3860</v>
      </c>
      <c r="D61" s="571">
        <v>135</v>
      </c>
      <c r="E61" s="571">
        <v>166</v>
      </c>
      <c r="F61" s="571">
        <v>199</v>
      </c>
      <c r="G61" s="571">
        <v>185</v>
      </c>
      <c r="H61" s="571">
        <v>171</v>
      </c>
      <c r="I61" s="571">
        <v>177</v>
      </c>
      <c r="J61" s="571">
        <v>179</v>
      </c>
      <c r="K61" s="571">
        <v>204</v>
      </c>
      <c r="L61" s="571">
        <v>246</v>
      </c>
      <c r="M61" s="571">
        <v>266</v>
      </c>
      <c r="N61" s="571">
        <v>265</v>
      </c>
      <c r="O61" s="571">
        <v>261</v>
      </c>
      <c r="P61" s="571">
        <v>302</v>
      </c>
      <c r="Q61" s="571">
        <v>262</v>
      </c>
      <c r="R61" s="571">
        <v>235</v>
      </c>
      <c r="S61" s="571">
        <v>254</v>
      </c>
      <c r="T61" s="571">
        <v>172</v>
      </c>
      <c r="U61" s="571">
        <v>106</v>
      </c>
      <c r="V61" s="571">
        <v>51</v>
      </c>
      <c r="W61" s="571">
        <v>20</v>
      </c>
      <c r="X61" s="571">
        <v>2</v>
      </c>
      <c r="Y61" s="571">
        <v>2</v>
      </c>
      <c r="Z61" s="571">
        <v>500</v>
      </c>
      <c r="AA61" s="571">
        <v>2256</v>
      </c>
      <c r="AB61" s="571">
        <v>1102</v>
      </c>
      <c r="AC61" s="571">
        <v>605</v>
      </c>
      <c r="AD61" s="571">
        <v>179</v>
      </c>
      <c r="AE61" s="571">
        <v>7</v>
      </c>
    </row>
    <row r="62" spans="2:31">
      <c r="B62" s="577" t="s">
        <v>1369</v>
      </c>
      <c r="C62" s="571">
        <v>11883</v>
      </c>
      <c r="D62" s="571">
        <v>642</v>
      </c>
      <c r="E62" s="571">
        <v>502</v>
      </c>
      <c r="F62" s="571">
        <v>549</v>
      </c>
      <c r="G62" s="571">
        <v>519</v>
      </c>
      <c r="H62" s="571">
        <v>554</v>
      </c>
      <c r="I62" s="571">
        <v>766</v>
      </c>
      <c r="J62" s="571">
        <v>871</v>
      </c>
      <c r="K62" s="571">
        <v>861</v>
      </c>
      <c r="L62" s="571">
        <v>789</v>
      </c>
      <c r="M62" s="571">
        <v>751</v>
      </c>
      <c r="N62" s="571">
        <v>678</v>
      </c>
      <c r="O62" s="571">
        <v>773</v>
      </c>
      <c r="P62" s="571">
        <v>851</v>
      </c>
      <c r="Q62" s="571">
        <v>757</v>
      </c>
      <c r="R62" s="571">
        <v>675</v>
      </c>
      <c r="S62" s="571">
        <v>567</v>
      </c>
      <c r="T62" s="571">
        <v>382</v>
      </c>
      <c r="U62" s="571">
        <v>171</v>
      </c>
      <c r="V62" s="571">
        <v>76</v>
      </c>
      <c r="W62" s="571">
        <v>21</v>
      </c>
      <c r="X62" s="571">
        <v>8</v>
      </c>
      <c r="Y62" s="571">
        <v>120</v>
      </c>
      <c r="Z62" s="571">
        <v>1693</v>
      </c>
      <c r="AA62" s="571">
        <v>7413</v>
      </c>
      <c r="AB62" s="571">
        <v>2657</v>
      </c>
      <c r="AC62" s="571">
        <v>1225</v>
      </c>
      <c r="AD62" s="571">
        <v>276</v>
      </c>
      <c r="AE62" s="571">
        <v>99</v>
      </c>
    </row>
    <row r="63" spans="2:31">
      <c r="B63" s="577" t="s">
        <v>1370</v>
      </c>
      <c r="C63" s="571">
        <v>2090</v>
      </c>
      <c r="D63" s="571">
        <v>33</v>
      </c>
      <c r="E63" s="571">
        <v>68</v>
      </c>
      <c r="F63" s="571">
        <v>73</v>
      </c>
      <c r="G63" s="571">
        <v>104</v>
      </c>
      <c r="H63" s="571">
        <v>94</v>
      </c>
      <c r="I63" s="571">
        <v>81</v>
      </c>
      <c r="J63" s="571">
        <v>66</v>
      </c>
      <c r="K63" s="571">
        <v>70</v>
      </c>
      <c r="L63" s="571">
        <v>88</v>
      </c>
      <c r="M63" s="571">
        <v>131</v>
      </c>
      <c r="N63" s="571">
        <v>152</v>
      </c>
      <c r="O63" s="571">
        <v>172</v>
      </c>
      <c r="P63" s="571">
        <v>171</v>
      </c>
      <c r="Q63" s="571">
        <v>147</v>
      </c>
      <c r="R63" s="571">
        <v>179</v>
      </c>
      <c r="S63" s="571">
        <v>156</v>
      </c>
      <c r="T63" s="571">
        <v>119</v>
      </c>
      <c r="U63" s="571">
        <v>109</v>
      </c>
      <c r="V63" s="571">
        <v>56</v>
      </c>
      <c r="W63" s="571">
        <v>16</v>
      </c>
      <c r="X63" s="571">
        <v>4</v>
      </c>
      <c r="Y63" s="571">
        <v>1</v>
      </c>
      <c r="Z63" s="571">
        <v>174</v>
      </c>
      <c r="AA63" s="571">
        <v>1129</v>
      </c>
      <c r="AB63" s="571">
        <v>786</v>
      </c>
      <c r="AC63" s="571">
        <v>460</v>
      </c>
      <c r="AD63" s="571">
        <v>185</v>
      </c>
      <c r="AE63" s="571">
        <v>2</v>
      </c>
    </row>
    <row r="64" spans="2:31" s="575" customFormat="1">
      <c r="B64" s="576"/>
    </row>
    <row r="65" spans="1:31" s="575" customFormat="1">
      <c r="A65" s="575" t="s">
        <v>2167</v>
      </c>
      <c r="B65" s="576"/>
      <c r="C65" s="575">
        <v>122600</v>
      </c>
      <c r="D65" s="575">
        <v>6351</v>
      </c>
      <c r="E65" s="575">
        <v>6317</v>
      </c>
      <c r="F65" s="575">
        <v>6272</v>
      </c>
      <c r="G65" s="575">
        <v>5935</v>
      </c>
      <c r="H65" s="575">
        <v>5447</v>
      </c>
      <c r="I65" s="575">
        <v>7010</v>
      </c>
      <c r="J65" s="575">
        <v>8150</v>
      </c>
      <c r="K65" s="575">
        <v>8970</v>
      </c>
      <c r="L65" s="575">
        <v>7527</v>
      </c>
      <c r="M65" s="575">
        <v>7484</v>
      </c>
      <c r="N65" s="575">
        <v>7755</v>
      </c>
      <c r="O65" s="575">
        <v>8623</v>
      </c>
      <c r="P65" s="575">
        <v>8953</v>
      </c>
      <c r="Q65" s="575">
        <v>6792</v>
      </c>
      <c r="R65" s="575">
        <v>5931</v>
      </c>
      <c r="S65" s="575">
        <v>5615</v>
      </c>
      <c r="T65" s="575">
        <v>4373</v>
      </c>
      <c r="U65" s="575">
        <v>2706</v>
      </c>
      <c r="V65" s="575">
        <v>1348</v>
      </c>
      <c r="W65" s="575">
        <v>430</v>
      </c>
      <c r="X65" s="575">
        <v>64</v>
      </c>
      <c r="Y65" s="575">
        <v>547</v>
      </c>
      <c r="Z65" s="575">
        <v>18940</v>
      </c>
      <c r="AA65" s="575">
        <v>75854</v>
      </c>
      <c r="AB65" s="575">
        <v>27259</v>
      </c>
      <c r="AC65" s="575">
        <v>14536</v>
      </c>
      <c r="AD65" s="575">
        <v>4548</v>
      </c>
      <c r="AE65" s="575">
        <v>263</v>
      </c>
    </row>
    <row r="66" spans="1:31">
      <c r="B66" s="577" t="s">
        <v>1372</v>
      </c>
      <c r="C66" s="571">
        <v>3364</v>
      </c>
      <c r="D66" s="571">
        <v>110</v>
      </c>
      <c r="E66" s="571">
        <v>118</v>
      </c>
      <c r="F66" s="571">
        <v>144</v>
      </c>
      <c r="G66" s="571">
        <v>147</v>
      </c>
      <c r="H66" s="571">
        <v>142</v>
      </c>
      <c r="I66" s="571">
        <v>178</v>
      </c>
      <c r="J66" s="571">
        <v>118</v>
      </c>
      <c r="K66" s="571">
        <v>172</v>
      </c>
      <c r="L66" s="571">
        <v>164</v>
      </c>
      <c r="M66" s="571">
        <v>207</v>
      </c>
      <c r="N66" s="571">
        <v>231</v>
      </c>
      <c r="O66" s="571">
        <v>264</v>
      </c>
      <c r="P66" s="571">
        <v>247</v>
      </c>
      <c r="Q66" s="571">
        <v>256</v>
      </c>
      <c r="R66" s="571">
        <v>245</v>
      </c>
      <c r="S66" s="571">
        <v>240</v>
      </c>
      <c r="T66" s="571">
        <v>176</v>
      </c>
      <c r="U66" s="571">
        <v>112</v>
      </c>
      <c r="V66" s="571">
        <v>61</v>
      </c>
      <c r="W66" s="571">
        <v>25</v>
      </c>
      <c r="X66" s="571">
        <v>7</v>
      </c>
      <c r="Y66" s="571">
        <v>0</v>
      </c>
      <c r="Z66" s="571">
        <v>372</v>
      </c>
      <c r="AA66" s="571">
        <v>1870</v>
      </c>
      <c r="AB66" s="571">
        <v>1122</v>
      </c>
      <c r="AC66" s="571">
        <v>621</v>
      </c>
      <c r="AD66" s="571">
        <v>205</v>
      </c>
      <c r="AE66" s="571">
        <v>2</v>
      </c>
    </row>
    <row r="67" spans="1:31">
      <c r="B67" s="577" t="s">
        <v>1373</v>
      </c>
      <c r="C67" s="571">
        <v>7055</v>
      </c>
      <c r="D67" s="571">
        <v>394</v>
      </c>
      <c r="E67" s="571">
        <v>362</v>
      </c>
      <c r="F67" s="571">
        <v>315</v>
      </c>
      <c r="G67" s="571">
        <v>330</v>
      </c>
      <c r="H67" s="571">
        <v>380</v>
      </c>
      <c r="I67" s="571">
        <v>411</v>
      </c>
      <c r="J67" s="571">
        <v>477</v>
      </c>
      <c r="K67" s="571">
        <v>494</v>
      </c>
      <c r="L67" s="571">
        <v>390</v>
      </c>
      <c r="M67" s="571">
        <v>378</v>
      </c>
      <c r="N67" s="571">
        <v>526</v>
      </c>
      <c r="O67" s="571">
        <v>542</v>
      </c>
      <c r="P67" s="571">
        <v>524</v>
      </c>
      <c r="Q67" s="571">
        <v>357</v>
      </c>
      <c r="R67" s="571">
        <v>355</v>
      </c>
      <c r="S67" s="571">
        <v>333</v>
      </c>
      <c r="T67" s="571">
        <v>235</v>
      </c>
      <c r="U67" s="571">
        <v>146</v>
      </c>
      <c r="V67" s="571">
        <v>53</v>
      </c>
      <c r="W67" s="571">
        <v>15</v>
      </c>
      <c r="X67" s="571">
        <v>1</v>
      </c>
      <c r="Y67" s="571">
        <v>37</v>
      </c>
      <c r="Z67" s="571">
        <v>1071</v>
      </c>
      <c r="AA67" s="571">
        <v>4452</v>
      </c>
      <c r="AB67" s="571">
        <v>1495</v>
      </c>
      <c r="AC67" s="571">
        <v>783</v>
      </c>
      <c r="AD67" s="571">
        <v>215</v>
      </c>
      <c r="AE67" s="571">
        <v>25</v>
      </c>
    </row>
    <row r="68" spans="1:31">
      <c r="B68" s="577" t="s">
        <v>1374</v>
      </c>
      <c r="C68" s="571">
        <v>11188</v>
      </c>
      <c r="D68" s="571">
        <v>508</v>
      </c>
      <c r="E68" s="571">
        <v>509</v>
      </c>
      <c r="F68" s="571">
        <v>515</v>
      </c>
      <c r="G68" s="571">
        <v>488</v>
      </c>
      <c r="H68" s="571">
        <v>458</v>
      </c>
      <c r="I68" s="571">
        <v>560</v>
      </c>
      <c r="J68" s="571">
        <v>654</v>
      </c>
      <c r="K68" s="571">
        <v>739</v>
      </c>
      <c r="L68" s="571">
        <v>647</v>
      </c>
      <c r="M68" s="571">
        <v>592</v>
      </c>
      <c r="N68" s="571">
        <v>635</v>
      </c>
      <c r="O68" s="571">
        <v>818</v>
      </c>
      <c r="P68" s="571">
        <v>881</v>
      </c>
      <c r="Q68" s="571">
        <v>641</v>
      </c>
      <c r="R68" s="571">
        <v>528</v>
      </c>
      <c r="S68" s="571">
        <v>572</v>
      </c>
      <c r="T68" s="571">
        <v>568</v>
      </c>
      <c r="U68" s="571">
        <v>428</v>
      </c>
      <c r="V68" s="571">
        <v>281</v>
      </c>
      <c r="W68" s="571">
        <v>88</v>
      </c>
      <c r="X68" s="571">
        <v>14</v>
      </c>
      <c r="Y68" s="571">
        <v>64</v>
      </c>
      <c r="Z68" s="571">
        <v>1532</v>
      </c>
      <c r="AA68" s="571">
        <v>6472</v>
      </c>
      <c r="AB68" s="571">
        <v>3120</v>
      </c>
      <c r="AC68" s="571">
        <v>1951</v>
      </c>
      <c r="AD68" s="571">
        <v>811</v>
      </c>
      <c r="AE68" s="571">
        <v>17</v>
      </c>
    </row>
    <row r="69" spans="1:31">
      <c r="B69" s="577" t="s">
        <v>1375</v>
      </c>
      <c r="C69" s="571">
        <v>6328</v>
      </c>
      <c r="D69" s="571">
        <v>377</v>
      </c>
      <c r="E69" s="571">
        <v>376</v>
      </c>
      <c r="F69" s="571">
        <v>317</v>
      </c>
      <c r="G69" s="571">
        <v>252</v>
      </c>
      <c r="H69" s="571">
        <v>285</v>
      </c>
      <c r="I69" s="571">
        <v>427</v>
      </c>
      <c r="J69" s="571">
        <v>537</v>
      </c>
      <c r="K69" s="571">
        <v>491</v>
      </c>
      <c r="L69" s="571">
        <v>408</v>
      </c>
      <c r="M69" s="571">
        <v>364</v>
      </c>
      <c r="N69" s="571">
        <v>331</v>
      </c>
      <c r="O69" s="571">
        <v>433</v>
      </c>
      <c r="P69" s="571">
        <v>456</v>
      </c>
      <c r="Q69" s="571">
        <v>347</v>
      </c>
      <c r="R69" s="571">
        <v>311</v>
      </c>
      <c r="S69" s="571">
        <v>252</v>
      </c>
      <c r="T69" s="571">
        <v>180</v>
      </c>
      <c r="U69" s="571">
        <v>88</v>
      </c>
      <c r="V69" s="571">
        <v>40</v>
      </c>
      <c r="W69" s="571">
        <v>11</v>
      </c>
      <c r="X69" s="571">
        <v>2</v>
      </c>
      <c r="Y69" s="571">
        <v>43</v>
      </c>
      <c r="Z69" s="571">
        <v>1070</v>
      </c>
      <c r="AA69" s="571">
        <v>3984</v>
      </c>
      <c r="AB69" s="571">
        <v>1231</v>
      </c>
      <c r="AC69" s="571">
        <v>573</v>
      </c>
      <c r="AD69" s="571">
        <v>141</v>
      </c>
      <c r="AE69" s="571">
        <v>41</v>
      </c>
    </row>
    <row r="70" spans="1:31">
      <c r="B70" s="577" t="s">
        <v>1376</v>
      </c>
      <c r="C70" s="571">
        <v>6276</v>
      </c>
      <c r="D70" s="571">
        <v>274</v>
      </c>
      <c r="E70" s="571">
        <v>280</v>
      </c>
      <c r="F70" s="571">
        <v>277</v>
      </c>
      <c r="G70" s="571">
        <v>261</v>
      </c>
      <c r="H70" s="571">
        <v>245</v>
      </c>
      <c r="I70" s="571">
        <v>324</v>
      </c>
      <c r="J70" s="571">
        <v>382</v>
      </c>
      <c r="K70" s="571">
        <v>376</v>
      </c>
      <c r="L70" s="571">
        <v>299</v>
      </c>
      <c r="M70" s="571">
        <v>328</v>
      </c>
      <c r="N70" s="571">
        <v>405</v>
      </c>
      <c r="O70" s="571">
        <v>467</v>
      </c>
      <c r="P70" s="571">
        <v>462</v>
      </c>
      <c r="Q70" s="571">
        <v>385</v>
      </c>
      <c r="R70" s="571">
        <v>359</v>
      </c>
      <c r="S70" s="571">
        <v>394</v>
      </c>
      <c r="T70" s="571">
        <v>343</v>
      </c>
      <c r="U70" s="571">
        <v>234</v>
      </c>
      <c r="V70" s="571">
        <v>122</v>
      </c>
      <c r="W70" s="571">
        <v>47</v>
      </c>
      <c r="X70" s="571">
        <v>4</v>
      </c>
      <c r="Y70" s="571">
        <v>8</v>
      </c>
      <c r="Z70" s="571">
        <v>831</v>
      </c>
      <c r="AA70" s="571">
        <v>3549</v>
      </c>
      <c r="AB70" s="571">
        <v>1888</v>
      </c>
      <c r="AC70" s="571">
        <v>1144</v>
      </c>
      <c r="AD70" s="571">
        <v>407</v>
      </c>
      <c r="AE70" s="571">
        <v>8</v>
      </c>
    </row>
    <row r="71" spans="1:31">
      <c r="B71" s="577" t="s">
        <v>1377</v>
      </c>
      <c r="C71" s="571">
        <v>2090</v>
      </c>
      <c r="D71" s="571">
        <v>48</v>
      </c>
      <c r="E71" s="571">
        <v>81</v>
      </c>
      <c r="F71" s="571">
        <v>108</v>
      </c>
      <c r="G71" s="571">
        <v>85</v>
      </c>
      <c r="H71" s="571">
        <v>58</v>
      </c>
      <c r="I71" s="571">
        <v>86</v>
      </c>
      <c r="J71" s="571">
        <v>86</v>
      </c>
      <c r="K71" s="571">
        <v>113</v>
      </c>
      <c r="L71" s="571">
        <v>114</v>
      </c>
      <c r="M71" s="571">
        <v>114</v>
      </c>
      <c r="N71" s="571">
        <v>138</v>
      </c>
      <c r="O71" s="571">
        <v>156</v>
      </c>
      <c r="P71" s="571">
        <v>218</v>
      </c>
      <c r="Q71" s="571">
        <v>169</v>
      </c>
      <c r="R71" s="571">
        <v>160</v>
      </c>
      <c r="S71" s="571">
        <v>154</v>
      </c>
      <c r="T71" s="571">
        <v>115</v>
      </c>
      <c r="U71" s="571">
        <v>57</v>
      </c>
      <c r="V71" s="571">
        <v>27</v>
      </c>
      <c r="W71" s="571">
        <v>3</v>
      </c>
      <c r="X71" s="571">
        <v>0</v>
      </c>
      <c r="Y71" s="571">
        <v>0</v>
      </c>
      <c r="Z71" s="571">
        <v>237</v>
      </c>
      <c r="AA71" s="571">
        <v>1168</v>
      </c>
      <c r="AB71" s="571">
        <v>685</v>
      </c>
      <c r="AC71" s="571">
        <v>356</v>
      </c>
      <c r="AD71" s="571">
        <v>87</v>
      </c>
      <c r="AE71" s="571">
        <v>0</v>
      </c>
    </row>
    <row r="72" spans="1:31">
      <c r="B72" s="577" t="s">
        <v>1378</v>
      </c>
      <c r="C72" s="571">
        <v>8512</v>
      </c>
      <c r="D72" s="571">
        <v>419</v>
      </c>
      <c r="E72" s="571">
        <v>378</v>
      </c>
      <c r="F72" s="571">
        <v>398</v>
      </c>
      <c r="G72" s="571">
        <v>401</v>
      </c>
      <c r="H72" s="571">
        <v>350</v>
      </c>
      <c r="I72" s="571">
        <v>511</v>
      </c>
      <c r="J72" s="571">
        <v>568</v>
      </c>
      <c r="K72" s="571">
        <v>602</v>
      </c>
      <c r="L72" s="571">
        <v>460</v>
      </c>
      <c r="M72" s="571">
        <v>440</v>
      </c>
      <c r="N72" s="571">
        <v>601</v>
      </c>
      <c r="O72" s="571">
        <v>663</v>
      </c>
      <c r="P72" s="571">
        <v>692</v>
      </c>
      <c r="Q72" s="571">
        <v>562</v>
      </c>
      <c r="R72" s="571">
        <v>440</v>
      </c>
      <c r="S72" s="571">
        <v>386</v>
      </c>
      <c r="T72" s="571">
        <v>328</v>
      </c>
      <c r="U72" s="571">
        <v>175</v>
      </c>
      <c r="V72" s="571">
        <v>71</v>
      </c>
      <c r="W72" s="571">
        <v>19</v>
      </c>
      <c r="X72" s="571">
        <v>2</v>
      </c>
      <c r="Y72" s="571">
        <v>46</v>
      </c>
      <c r="Z72" s="571">
        <v>1195</v>
      </c>
      <c r="AA72" s="571">
        <v>5288</v>
      </c>
      <c r="AB72" s="571">
        <v>1983</v>
      </c>
      <c r="AC72" s="571">
        <v>981</v>
      </c>
      <c r="AD72" s="571">
        <v>267</v>
      </c>
      <c r="AE72" s="571">
        <v>15</v>
      </c>
    </row>
    <row r="73" spans="1:31">
      <c r="B73" s="577" t="s">
        <v>1379</v>
      </c>
      <c r="C73" s="571">
        <v>2261</v>
      </c>
      <c r="D73" s="571">
        <v>70</v>
      </c>
      <c r="E73" s="571">
        <v>112</v>
      </c>
      <c r="F73" s="571">
        <v>106</v>
      </c>
      <c r="G73" s="571">
        <v>117</v>
      </c>
      <c r="H73" s="571">
        <v>105</v>
      </c>
      <c r="I73" s="571">
        <v>94</v>
      </c>
      <c r="J73" s="571">
        <v>107</v>
      </c>
      <c r="K73" s="571">
        <v>121</v>
      </c>
      <c r="L73" s="571">
        <v>133</v>
      </c>
      <c r="M73" s="571">
        <v>140</v>
      </c>
      <c r="N73" s="571">
        <v>169</v>
      </c>
      <c r="O73" s="571">
        <v>177</v>
      </c>
      <c r="P73" s="571">
        <v>203</v>
      </c>
      <c r="Q73" s="571">
        <v>143</v>
      </c>
      <c r="R73" s="571">
        <v>132</v>
      </c>
      <c r="S73" s="571">
        <v>140</v>
      </c>
      <c r="T73" s="571">
        <v>110</v>
      </c>
      <c r="U73" s="571">
        <v>51</v>
      </c>
      <c r="V73" s="571">
        <v>28</v>
      </c>
      <c r="W73" s="571">
        <v>3</v>
      </c>
      <c r="X73" s="571">
        <v>0</v>
      </c>
      <c r="Y73" s="571">
        <v>0</v>
      </c>
      <c r="Z73" s="571">
        <v>288</v>
      </c>
      <c r="AA73" s="571">
        <v>1366</v>
      </c>
      <c r="AB73" s="571">
        <v>607</v>
      </c>
      <c r="AC73" s="571">
        <v>332</v>
      </c>
      <c r="AD73" s="571">
        <v>82</v>
      </c>
      <c r="AE73" s="571">
        <v>10</v>
      </c>
    </row>
    <row r="74" spans="1:31">
      <c r="B74" s="577" t="s">
        <v>1380</v>
      </c>
      <c r="C74" s="571">
        <v>1005</v>
      </c>
      <c r="D74" s="571">
        <v>30</v>
      </c>
      <c r="E74" s="571">
        <v>26</v>
      </c>
      <c r="F74" s="571">
        <v>30</v>
      </c>
      <c r="G74" s="571">
        <v>44</v>
      </c>
      <c r="H74" s="571">
        <v>41</v>
      </c>
      <c r="I74" s="571">
        <v>59</v>
      </c>
      <c r="J74" s="571">
        <v>43</v>
      </c>
      <c r="K74" s="571">
        <v>46</v>
      </c>
      <c r="L74" s="571">
        <v>38</v>
      </c>
      <c r="M74" s="571">
        <v>48</v>
      </c>
      <c r="N74" s="571">
        <v>73</v>
      </c>
      <c r="O74" s="571">
        <v>94</v>
      </c>
      <c r="P74" s="571">
        <v>104</v>
      </c>
      <c r="Q74" s="571">
        <v>82</v>
      </c>
      <c r="R74" s="571">
        <v>59</v>
      </c>
      <c r="S74" s="571">
        <v>79</v>
      </c>
      <c r="T74" s="571">
        <v>45</v>
      </c>
      <c r="U74" s="571">
        <v>42</v>
      </c>
      <c r="V74" s="571">
        <v>17</v>
      </c>
      <c r="W74" s="571">
        <v>4</v>
      </c>
      <c r="X74" s="571">
        <v>0</v>
      </c>
      <c r="Y74" s="571">
        <v>1</v>
      </c>
      <c r="Z74" s="571">
        <v>86</v>
      </c>
      <c r="AA74" s="571">
        <v>590</v>
      </c>
      <c r="AB74" s="571">
        <v>328</v>
      </c>
      <c r="AC74" s="571">
        <v>187</v>
      </c>
      <c r="AD74" s="571">
        <v>63</v>
      </c>
      <c r="AE74" s="571">
        <v>0</v>
      </c>
    </row>
    <row r="75" spans="1:31">
      <c r="B75" s="577" t="s">
        <v>1381</v>
      </c>
      <c r="C75" s="571">
        <v>12547</v>
      </c>
      <c r="D75" s="571">
        <v>987</v>
      </c>
      <c r="E75" s="571">
        <v>783</v>
      </c>
      <c r="F75" s="571">
        <v>761</v>
      </c>
      <c r="G75" s="571">
        <v>658</v>
      </c>
      <c r="H75" s="571">
        <v>592</v>
      </c>
      <c r="I75" s="571">
        <v>804</v>
      </c>
      <c r="J75" s="571">
        <v>1143</v>
      </c>
      <c r="K75" s="571">
        <v>1194</v>
      </c>
      <c r="L75" s="571">
        <v>992</v>
      </c>
      <c r="M75" s="571">
        <v>874</v>
      </c>
      <c r="N75" s="571">
        <v>717</v>
      </c>
      <c r="O75" s="571">
        <v>701</v>
      </c>
      <c r="P75" s="571">
        <v>642</v>
      </c>
      <c r="Q75" s="571">
        <v>474</v>
      </c>
      <c r="R75" s="571">
        <v>407</v>
      </c>
      <c r="S75" s="571">
        <v>308</v>
      </c>
      <c r="T75" s="571">
        <v>220</v>
      </c>
      <c r="U75" s="571">
        <v>135</v>
      </c>
      <c r="V75" s="571">
        <v>49</v>
      </c>
      <c r="W75" s="571">
        <v>23</v>
      </c>
      <c r="X75" s="571">
        <v>1</v>
      </c>
      <c r="Y75" s="571">
        <v>82</v>
      </c>
      <c r="Z75" s="571">
        <v>2531</v>
      </c>
      <c r="AA75" s="571">
        <v>8317</v>
      </c>
      <c r="AB75" s="571">
        <v>1617</v>
      </c>
      <c r="AC75" s="571">
        <v>736</v>
      </c>
      <c r="AD75" s="571">
        <v>208</v>
      </c>
      <c r="AE75" s="571">
        <v>44</v>
      </c>
    </row>
    <row r="76" spans="1:31">
      <c r="B76" s="577" t="s">
        <v>1382</v>
      </c>
      <c r="C76" s="571">
        <v>6800</v>
      </c>
      <c r="D76" s="571">
        <v>377</v>
      </c>
      <c r="E76" s="571">
        <v>419</v>
      </c>
      <c r="F76" s="571">
        <v>396</v>
      </c>
      <c r="G76" s="571">
        <v>403</v>
      </c>
      <c r="H76" s="571">
        <v>347</v>
      </c>
      <c r="I76" s="571">
        <v>391</v>
      </c>
      <c r="J76" s="571">
        <v>480</v>
      </c>
      <c r="K76" s="571">
        <v>545</v>
      </c>
      <c r="L76" s="571">
        <v>466</v>
      </c>
      <c r="M76" s="571">
        <v>459</v>
      </c>
      <c r="N76" s="571">
        <v>484</v>
      </c>
      <c r="O76" s="571">
        <v>495</v>
      </c>
      <c r="P76" s="571">
        <v>463</v>
      </c>
      <c r="Q76" s="571">
        <v>354</v>
      </c>
      <c r="R76" s="571">
        <v>237</v>
      </c>
      <c r="S76" s="571">
        <v>227</v>
      </c>
      <c r="T76" s="571">
        <v>124</v>
      </c>
      <c r="U76" s="571">
        <v>78</v>
      </c>
      <c r="V76" s="571">
        <v>26</v>
      </c>
      <c r="W76" s="571">
        <v>8</v>
      </c>
      <c r="X76" s="571">
        <v>0</v>
      </c>
      <c r="Y76" s="571">
        <v>21</v>
      </c>
      <c r="Z76" s="571">
        <v>1192</v>
      </c>
      <c r="AA76" s="571">
        <v>4533</v>
      </c>
      <c r="AB76" s="571">
        <v>1054</v>
      </c>
      <c r="AC76" s="571">
        <v>463</v>
      </c>
      <c r="AD76" s="571">
        <v>112</v>
      </c>
      <c r="AE76" s="571">
        <v>9</v>
      </c>
    </row>
    <row r="77" spans="1:31">
      <c r="B77" s="577" t="s">
        <v>1383</v>
      </c>
      <c r="C77" s="571">
        <v>6232</v>
      </c>
      <c r="D77" s="571">
        <v>296</v>
      </c>
      <c r="E77" s="571">
        <v>282</v>
      </c>
      <c r="F77" s="571">
        <v>293</v>
      </c>
      <c r="G77" s="571">
        <v>272</v>
      </c>
      <c r="H77" s="571">
        <v>303</v>
      </c>
      <c r="I77" s="571">
        <v>386</v>
      </c>
      <c r="J77" s="571">
        <v>432</v>
      </c>
      <c r="K77" s="571">
        <v>483</v>
      </c>
      <c r="L77" s="571">
        <v>389</v>
      </c>
      <c r="M77" s="571">
        <v>394</v>
      </c>
      <c r="N77" s="571">
        <v>363</v>
      </c>
      <c r="O77" s="571">
        <v>419</v>
      </c>
      <c r="P77" s="571">
        <v>486</v>
      </c>
      <c r="Q77" s="571">
        <v>377</v>
      </c>
      <c r="R77" s="571">
        <v>322</v>
      </c>
      <c r="S77" s="571">
        <v>298</v>
      </c>
      <c r="T77" s="571">
        <v>211</v>
      </c>
      <c r="U77" s="571">
        <v>111</v>
      </c>
      <c r="V77" s="571">
        <v>47</v>
      </c>
      <c r="W77" s="571">
        <v>10</v>
      </c>
      <c r="X77" s="571">
        <v>3</v>
      </c>
      <c r="Y77" s="571">
        <v>55</v>
      </c>
      <c r="Z77" s="571">
        <v>871</v>
      </c>
      <c r="AA77" s="571">
        <v>3927</v>
      </c>
      <c r="AB77" s="571">
        <v>1379</v>
      </c>
      <c r="AC77" s="571">
        <v>680</v>
      </c>
      <c r="AD77" s="571">
        <v>171</v>
      </c>
      <c r="AE77" s="571">
        <v>20</v>
      </c>
    </row>
    <row r="78" spans="1:31">
      <c r="B78" s="577" t="s">
        <v>1384</v>
      </c>
      <c r="C78" s="571">
        <v>6586</v>
      </c>
      <c r="D78" s="571">
        <v>434</v>
      </c>
      <c r="E78" s="571">
        <v>389</v>
      </c>
      <c r="F78" s="571">
        <v>393</v>
      </c>
      <c r="G78" s="571">
        <v>325</v>
      </c>
      <c r="H78" s="571">
        <v>340</v>
      </c>
      <c r="I78" s="571">
        <v>538</v>
      </c>
      <c r="J78" s="571">
        <v>598</v>
      </c>
      <c r="K78" s="571">
        <v>639</v>
      </c>
      <c r="L78" s="571">
        <v>528</v>
      </c>
      <c r="M78" s="571">
        <v>462</v>
      </c>
      <c r="N78" s="571">
        <v>395</v>
      </c>
      <c r="O78" s="571">
        <v>357</v>
      </c>
      <c r="P78" s="571">
        <v>312</v>
      </c>
      <c r="Q78" s="571">
        <v>221</v>
      </c>
      <c r="R78" s="571">
        <v>159</v>
      </c>
      <c r="S78" s="571">
        <v>173</v>
      </c>
      <c r="T78" s="571">
        <v>122</v>
      </c>
      <c r="U78" s="571">
        <v>70</v>
      </c>
      <c r="V78" s="571">
        <v>31</v>
      </c>
      <c r="W78" s="571">
        <v>13</v>
      </c>
      <c r="X78" s="571">
        <v>2</v>
      </c>
      <c r="Y78" s="571">
        <v>85</v>
      </c>
      <c r="Z78" s="571">
        <v>1216</v>
      </c>
      <c r="AA78" s="571">
        <v>4494</v>
      </c>
      <c r="AB78" s="571">
        <v>791</v>
      </c>
      <c r="AC78" s="571">
        <v>411</v>
      </c>
      <c r="AD78" s="571">
        <v>116</v>
      </c>
      <c r="AE78" s="571">
        <v>9</v>
      </c>
    </row>
    <row r="79" spans="1:31">
      <c r="B79" s="577" t="s">
        <v>1385</v>
      </c>
      <c r="C79" s="571">
        <v>8314</v>
      </c>
      <c r="D79" s="571">
        <v>345</v>
      </c>
      <c r="E79" s="571">
        <v>354</v>
      </c>
      <c r="F79" s="571">
        <v>394</v>
      </c>
      <c r="G79" s="571">
        <v>343</v>
      </c>
      <c r="H79" s="571">
        <v>308</v>
      </c>
      <c r="I79" s="571">
        <v>462</v>
      </c>
      <c r="J79" s="571">
        <v>468</v>
      </c>
      <c r="K79" s="571">
        <v>467</v>
      </c>
      <c r="L79" s="571">
        <v>414</v>
      </c>
      <c r="M79" s="571">
        <v>508</v>
      </c>
      <c r="N79" s="571">
        <v>535</v>
      </c>
      <c r="O79" s="571">
        <v>594</v>
      </c>
      <c r="P79" s="571">
        <v>642</v>
      </c>
      <c r="Q79" s="571">
        <v>526</v>
      </c>
      <c r="R79" s="571">
        <v>543</v>
      </c>
      <c r="S79" s="571">
        <v>525</v>
      </c>
      <c r="T79" s="571">
        <v>388</v>
      </c>
      <c r="U79" s="571">
        <v>295</v>
      </c>
      <c r="V79" s="571">
        <v>140</v>
      </c>
      <c r="W79" s="571">
        <v>41</v>
      </c>
      <c r="X79" s="571">
        <v>8</v>
      </c>
      <c r="Y79" s="571">
        <v>14</v>
      </c>
      <c r="Z79" s="571">
        <v>1093</v>
      </c>
      <c r="AA79" s="571">
        <v>4741</v>
      </c>
      <c r="AB79" s="571">
        <v>2466</v>
      </c>
      <c r="AC79" s="571">
        <v>1397</v>
      </c>
      <c r="AD79" s="571">
        <v>484</v>
      </c>
      <c r="AE79" s="571">
        <v>13</v>
      </c>
    </row>
    <row r="80" spans="1:31">
      <c r="B80" s="577" t="s">
        <v>1386</v>
      </c>
      <c r="C80" s="571">
        <v>6839</v>
      </c>
      <c r="D80" s="571">
        <v>234</v>
      </c>
      <c r="E80" s="571">
        <v>254</v>
      </c>
      <c r="F80" s="571">
        <v>300</v>
      </c>
      <c r="G80" s="571">
        <v>353</v>
      </c>
      <c r="H80" s="571">
        <v>293</v>
      </c>
      <c r="I80" s="571">
        <v>348</v>
      </c>
      <c r="J80" s="571">
        <v>364</v>
      </c>
      <c r="K80" s="571">
        <v>387</v>
      </c>
      <c r="L80" s="571">
        <v>337</v>
      </c>
      <c r="M80" s="571">
        <v>454</v>
      </c>
      <c r="N80" s="571">
        <v>493</v>
      </c>
      <c r="O80" s="571">
        <v>615</v>
      </c>
      <c r="P80" s="571">
        <v>609</v>
      </c>
      <c r="Q80" s="571">
        <v>407</v>
      </c>
      <c r="R80" s="571">
        <v>369</v>
      </c>
      <c r="S80" s="571">
        <v>385</v>
      </c>
      <c r="T80" s="571">
        <v>307</v>
      </c>
      <c r="U80" s="571">
        <v>181</v>
      </c>
      <c r="V80" s="571">
        <v>98</v>
      </c>
      <c r="W80" s="571">
        <v>26</v>
      </c>
      <c r="X80" s="571">
        <v>5</v>
      </c>
      <c r="Y80" s="571">
        <v>20</v>
      </c>
      <c r="Z80" s="571">
        <v>788</v>
      </c>
      <c r="AA80" s="571">
        <v>4253</v>
      </c>
      <c r="AB80" s="571">
        <v>1778</v>
      </c>
      <c r="AC80" s="571">
        <v>1002</v>
      </c>
      <c r="AD80" s="571">
        <v>310</v>
      </c>
      <c r="AE80" s="571">
        <v>4</v>
      </c>
    </row>
    <row r="81" spans="1:31">
      <c r="B81" s="577" t="s">
        <v>1387</v>
      </c>
      <c r="C81" s="571">
        <v>2489</v>
      </c>
      <c r="D81" s="571">
        <v>111</v>
      </c>
      <c r="E81" s="571">
        <v>100</v>
      </c>
      <c r="F81" s="571">
        <v>89</v>
      </c>
      <c r="G81" s="571">
        <v>119</v>
      </c>
      <c r="H81" s="571">
        <v>113</v>
      </c>
      <c r="I81" s="571">
        <v>116</v>
      </c>
      <c r="J81" s="571">
        <v>119</v>
      </c>
      <c r="K81" s="571">
        <v>147</v>
      </c>
      <c r="L81" s="571">
        <v>98</v>
      </c>
      <c r="M81" s="571">
        <v>130</v>
      </c>
      <c r="N81" s="571">
        <v>203</v>
      </c>
      <c r="O81" s="571">
        <v>201</v>
      </c>
      <c r="P81" s="571">
        <v>228</v>
      </c>
      <c r="Q81" s="571">
        <v>184</v>
      </c>
      <c r="R81" s="571">
        <v>154</v>
      </c>
      <c r="S81" s="571">
        <v>146</v>
      </c>
      <c r="T81" s="571">
        <v>125</v>
      </c>
      <c r="U81" s="571">
        <v>66</v>
      </c>
      <c r="V81" s="571">
        <v>30</v>
      </c>
      <c r="W81" s="571">
        <v>7</v>
      </c>
      <c r="X81" s="571">
        <v>0</v>
      </c>
      <c r="Y81" s="571">
        <v>3</v>
      </c>
      <c r="Z81" s="571">
        <v>300</v>
      </c>
      <c r="AA81" s="571">
        <v>1474</v>
      </c>
      <c r="AB81" s="571">
        <v>712</v>
      </c>
      <c r="AC81" s="571">
        <v>374</v>
      </c>
      <c r="AD81" s="571">
        <v>103</v>
      </c>
      <c r="AE81" s="571">
        <v>5</v>
      </c>
    </row>
    <row r="82" spans="1:31">
      <c r="B82" s="577" t="s">
        <v>1388</v>
      </c>
      <c r="C82" s="571">
        <v>6875</v>
      </c>
      <c r="D82" s="571">
        <v>376</v>
      </c>
      <c r="E82" s="571">
        <v>387</v>
      </c>
      <c r="F82" s="571">
        <v>409</v>
      </c>
      <c r="G82" s="571">
        <v>356</v>
      </c>
      <c r="H82" s="571">
        <v>301</v>
      </c>
      <c r="I82" s="571">
        <v>337</v>
      </c>
      <c r="J82" s="571">
        <v>476</v>
      </c>
      <c r="K82" s="571">
        <v>530</v>
      </c>
      <c r="L82" s="571">
        <v>467</v>
      </c>
      <c r="M82" s="571">
        <v>421</v>
      </c>
      <c r="N82" s="571">
        <v>405</v>
      </c>
      <c r="O82" s="571">
        <v>493</v>
      </c>
      <c r="P82" s="571">
        <v>551</v>
      </c>
      <c r="Q82" s="571">
        <v>358</v>
      </c>
      <c r="R82" s="571">
        <v>334</v>
      </c>
      <c r="S82" s="571">
        <v>272</v>
      </c>
      <c r="T82" s="571">
        <v>211</v>
      </c>
      <c r="U82" s="571">
        <v>117</v>
      </c>
      <c r="V82" s="571">
        <v>45</v>
      </c>
      <c r="W82" s="571">
        <v>11</v>
      </c>
      <c r="X82" s="571">
        <v>0</v>
      </c>
      <c r="Y82" s="571">
        <v>18</v>
      </c>
      <c r="Z82" s="571">
        <v>1172</v>
      </c>
      <c r="AA82" s="571">
        <v>4337</v>
      </c>
      <c r="AB82" s="571">
        <v>1348</v>
      </c>
      <c r="AC82" s="571">
        <v>656</v>
      </c>
      <c r="AD82" s="571">
        <v>173</v>
      </c>
      <c r="AE82" s="571">
        <v>11</v>
      </c>
    </row>
    <row r="83" spans="1:31">
      <c r="B83" s="577" t="s">
        <v>1389</v>
      </c>
      <c r="C83" s="571">
        <v>2092</v>
      </c>
      <c r="D83" s="571">
        <v>66</v>
      </c>
      <c r="E83" s="571">
        <v>82</v>
      </c>
      <c r="F83" s="571">
        <v>98</v>
      </c>
      <c r="G83" s="571">
        <v>90</v>
      </c>
      <c r="H83" s="571">
        <v>69</v>
      </c>
      <c r="I83" s="571">
        <v>80</v>
      </c>
      <c r="J83" s="571">
        <v>113</v>
      </c>
      <c r="K83" s="571">
        <v>117</v>
      </c>
      <c r="L83" s="571">
        <v>105</v>
      </c>
      <c r="M83" s="571">
        <v>110</v>
      </c>
      <c r="N83" s="571">
        <v>134</v>
      </c>
      <c r="O83" s="571">
        <v>143</v>
      </c>
      <c r="P83" s="571">
        <v>188</v>
      </c>
      <c r="Q83" s="571">
        <v>132</v>
      </c>
      <c r="R83" s="571">
        <v>126</v>
      </c>
      <c r="S83" s="571">
        <v>119</v>
      </c>
      <c r="T83" s="571">
        <v>108</v>
      </c>
      <c r="U83" s="571">
        <v>96</v>
      </c>
      <c r="V83" s="571">
        <v>66</v>
      </c>
      <c r="W83" s="571">
        <v>40</v>
      </c>
      <c r="X83" s="571">
        <v>9</v>
      </c>
      <c r="Y83" s="571">
        <v>1</v>
      </c>
      <c r="Z83" s="571">
        <v>246</v>
      </c>
      <c r="AA83" s="571">
        <v>1149</v>
      </c>
      <c r="AB83" s="571">
        <v>696</v>
      </c>
      <c r="AC83" s="571">
        <v>438</v>
      </c>
      <c r="AD83" s="571">
        <v>211</v>
      </c>
      <c r="AE83" s="571">
        <v>5</v>
      </c>
    </row>
    <row r="84" spans="1:31">
      <c r="B84" s="577" t="s">
        <v>1390</v>
      </c>
      <c r="C84" s="571">
        <v>15747</v>
      </c>
      <c r="D84" s="571">
        <v>895</v>
      </c>
      <c r="E84" s="571">
        <v>1025</v>
      </c>
      <c r="F84" s="571">
        <v>929</v>
      </c>
      <c r="G84" s="571">
        <v>891</v>
      </c>
      <c r="H84" s="571">
        <v>717</v>
      </c>
      <c r="I84" s="571">
        <v>898</v>
      </c>
      <c r="J84" s="571">
        <v>985</v>
      </c>
      <c r="K84" s="571">
        <v>1307</v>
      </c>
      <c r="L84" s="571">
        <v>1078</v>
      </c>
      <c r="M84" s="571">
        <v>1061</v>
      </c>
      <c r="N84" s="571">
        <v>917</v>
      </c>
      <c r="O84" s="571">
        <v>991</v>
      </c>
      <c r="P84" s="571">
        <v>1045</v>
      </c>
      <c r="Q84" s="571">
        <v>817</v>
      </c>
      <c r="R84" s="571">
        <v>691</v>
      </c>
      <c r="S84" s="571">
        <v>612</v>
      </c>
      <c r="T84" s="571">
        <v>457</v>
      </c>
      <c r="U84" s="571">
        <v>224</v>
      </c>
      <c r="V84" s="571">
        <v>116</v>
      </c>
      <c r="W84" s="571">
        <v>36</v>
      </c>
      <c r="X84" s="571">
        <v>6</v>
      </c>
      <c r="Y84" s="571">
        <v>49</v>
      </c>
      <c r="Z84" s="571">
        <v>2849</v>
      </c>
      <c r="AA84" s="571">
        <v>9890</v>
      </c>
      <c r="AB84" s="571">
        <v>2959</v>
      </c>
      <c r="AC84" s="571">
        <v>1451</v>
      </c>
      <c r="AD84" s="571">
        <v>382</v>
      </c>
      <c r="AE84" s="571">
        <v>25</v>
      </c>
    </row>
    <row r="85" spans="1:31" s="575" customFormat="1">
      <c r="B85" s="576"/>
    </row>
    <row r="86" spans="1:31" s="575" customFormat="1">
      <c r="A86" s="575" t="s">
        <v>2168</v>
      </c>
      <c r="B86" s="576"/>
      <c r="C86" s="575">
        <v>145634</v>
      </c>
      <c r="D86" s="575">
        <v>7171</v>
      </c>
      <c r="E86" s="575">
        <v>7068</v>
      </c>
      <c r="F86" s="575">
        <v>7628</v>
      </c>
      <c r="G86" s="575">
        <v>7557</v>
      </c>
      <c r="H86" s="575">
        <v>7159</v>
      </c>
      <c r="I86" s="575">
        <v>8383</v>
      </c>
      <c r="J86" s="575">
        <v>9351</v>
      </c>
      <c r="K86" s="575">
        <v>9988</v>
      </c>
      <c r="L86" s="575">
        <v>9081</v>
      </c>
      <c r="M86" s="575">
        <v>9028</v>
      </c>
      <c r="N86" s="575">
        <v>8926</v>
      </c>
      <c r="O86" s="575">
        <v>9873</v>
      </c>
      <c r="P86" s="575">
        <v>11050</v>
      </c>
      <c r="Q86" s="575">
        <v>8501</v>
      </c>
      <c r="R86" s="575">
        <v>7731</v>
      </c>
      <c r="S86" s="575">
        <v>6877</v>
      </c>
      <c r="T86" s="575">
        <v>4961</v>
      </c>
      <c r="U86" s="575">
        <v>2909</v>
      </c>
      <c r="V86" s="575">
        <v>1264</v>
      </c>
      <c r="W86" s="575">
        <v>383</v>
      </c>
      <c r="X86" s="575">
        <v>72</v>
      </c>
      <c r="Y86" s="575">
        <v>673</v>
      </c>
      <c r="Z86" s="575">
        <v>21867</v>
      </c>
      <c r="AA86" s="575">
        <v>90396</v>
      </c>
      <c r="AB86" s="575">
        <v>32698</v>
      </c>
      <c r="AC86" s="575">
        <v>16466</v>
      </c>
      <c r="AD86" s="575">
        <v>4628</v>
      </c>
      <c r="AE86" s="575">
        <v>407</v>
      </c>
    </row>
    <row r="87" spans="1:31">
      <c r="B87" s="577" t="s">
        <v>1392</v>
      </c>
      <c r="C87" s="571">
        <v>3339</v>
      </c>
      <c r="D87" s="571">
        <v>98</v>
      </c>
      <c r="E87" s="571">
        <v>142</v>
      </c>
      <c r="F87" s="571">
        <v>139</v>
      </c>
      <c r="G87" s="571">
        <v>150</v>
      </c>
      <c r="H87" s="571">
        <v>163</v>
      </c>
      <c r="I87" s="571">
        <v>154</v>
      </c>
      <c r="J87" s="571">
        <v>172</v>
      </c>
      <c r="K87" s="571">
        <v>154</v>
      </c>
      <c r="L87" s="571">
        <v>145</v>
      </c>
      <c r="M87" s="571">
        <v>181</v>
      </c>
      <c r="N87" s="571">
        <v>275</v>
      </c>
      <c r="O87" s="571">
        <v>273</v>
      </c>
      <c r="P87" s="571">
        <v>286</v>
      </c>
      <c r="Q87" s="571">
        <v>214</v>
      </c>
      <c r="R87" s="571">
        <v>214</v>
      </c>
      <c r="S87" s="571">
        <v>229</v>
      </c>
      <c r="T87" s="571">
        <v>163</v>
      </c>
      <c r="U87" s="571">
        <v>103</v>
      </c>
      <c r="V87" s="571">
        <v>56</v>
      </c>
      <c r="W87" s="571">
        <v>18</v>
      </c>
      <c r="X87" s="571">
        <v>1</v>
      </c>
      <c r="Y87" s="571">
        <v>9</v>
      </c>
      <c r="Z87" s="571">
        <v>379</v>
      </c>
      <c r="AA87" s="571">
        <v>1953</v>
      </c>
      <c r="AB87" s="571">
        <v>998</v>
      </c>
      <c r="AC87" s="571">
        <v>570</v>
      </c>
      <c r="AD87" s="571">
        <v>178</v>
      </c>
      <c r="AE87" s="571">
        <v>7</v>
      </c>
    </row>
    <row r="88" spans="1:31">
      <c r="B88" s="577" t="s">
        <v>1393</v>
      </c>
      <c r="C88" s="571">
        <v>5527</v>
      </c>
      <c r="D88" s="571">
        <v>307</v>
      </c>
      <c r="E88" s="571">
        <v>283</v>
      </c>
      <c r="F88" s="571">
        <v>272</v>
      </c>
      <c r="G88" s="571">
        <v>257</v>
      </c>
      <c r="H88" s="571">
        <v>284</v>
      </c>
      <c r="I88" s="571">
        <v>367</v>
      </c>
      <c r="J88" s="571">
        <v>428</v>
      </c>
      <c r="K88" s="571">
        <v>473</v>
      </c>
      <c r="L88" s="571">
        <v>351</v>
      </c>
      <c r="M88" s="571">
        <v>327</v>
      </c>
      <c r="N88" s="571">
        <v>288</v>
      </c>
      <c r="O88" s="571">
        <v>380</v>
      </c>
      <c r="P88" s="571">
        <v>438</v>
      </c>
      <c r="Q88" s="571">
        <v>334</v>
      </c>
      <c r="R88" s="571">
        <v>228</v>
      </c>
      <c r="S88" s="571">
        <v>190</v>
      </c>
      <c r="T88" s="571">
        <v>161</v>
      </c>
      <c r="U88" s="571">
        <v>73</v>
      </c>
      <c r="V88" s="571">
        <v>31</v>
      </c>
      <c r="W88" s="571">
        <v>14</v>
      </c>
      <c r="X88" s="571">
        <v>4</v>
      </c>
      <c r="Y88" s="571">
        <v>37</v>
      </c>
      <c r="Z88" s="571">
        <v>862</v>
      </c>
      <c r="AA88" s="571">
        <v>3593</v>
      </c>
      <c r="AB88" s="571">
        <v>1035</v>
      </c>
      <c r="AC88" s="571">
        <v>473</v>
      </c>
      <c r="AD88" s="571">
        <v>122</v>
      </c>
      <c r="AE88" s="571">
        <v>9</v>
      </c>
    </row>
    <row r="89" spans="1:31">
      <c r="B89" s="577" t="s">
        <v>1394</v>
      </c>
      <c r="C89" s="571">
        <v>14231</v>
      </c>
      <c r="D89" s="571">
        <v>589</v>
      </c>
      <c r="E89" s="571">
        <v>591</v>
      </c>
      <c r="F89" s="571">
        <v>654</v>
      </c>
      <c r="G89" s="571">
        <v>661</v>
      </c>
      <c r="H89" s="571">
        <v>655</v>
      </c>
      <c r="I89" s="571">
        <v>835</v>
      </c>
      <c r="J89" s="571">
        <v>816</v>
      </c>
      <c r="K89" s="571">
        <v>906</v>
      </c>
      <c r="L89" s="571">
        <v>830</v>
      </c>
      <c r="M89" s="571">
        <v>892</v>
      </c>
      <c r="N89" s="571">
        <v>912</v>
      </c>
      <c r="O89" s="571">
        <v>1032</v>
      </c>
      <c r="P89" s="571">
        <v>1227</v>
      </c>
      <c r="Q89" s="571">
        <v>993</v>
      </c>
      <c r="R89" s="571">
        <v>822</v>
      </c>
      <c r="S89" s="571">
        <v>811</v>
      </c>
      <c r="T89" s="571">
        <v>542</v>
      </c>
      <c r="U89" s="571">
        <v>279</v>
      </c>
      <c r="V89" s="571">
        <v>104</v>
      </c>
      <c r="W89" s="571">
        <v>22</v>
      </c>
      <c r="X89" s="571">
        <v>2</v>
      </c>
      <c r="Y89" s="571">
        <v>56</v>
      </c>
      <c r="Z89" s="571">
        <v>1834</v>
      </c>
      <c r="AA89" s="571">
        <v>8766</v>
      </c>
      <c r="AB89" s="571">
        <v>3575</v>
      </c>
      <c r="AC89" s="571">
        <v>1760</v>
      </c>
      <c r="AD89" s="571">
        <v>407</v>
      </c>
      <c r="AE89" s="571">
        <v>49</v>
      </c>
    </row>
    <row r="90" spans="1:31">
      <c r="B90" s="577" t="s">
        <v>1395</v>
      </c>
      <c r="C90" s="571">
        <v>6122</v>
      </c>
      <c r="D90" s="571">
        <v>295</v>
      </c>
      <c r="E90" s="571">
        <v>300</v>
      </c>
      <c r="F90" s="571">
        <v>337</v>
      </c>
      <c r="G90" s="571">
        <v>354</v>
      </c>
      <c r="H90" s="571">
        <v>316</v>
      </c>
      <c r="I90" s="571">
        <v>363</v>
      </c>
      <c r="J90" s="571">
        <v>387</v>
      </c>
      <c r="K90" s="571">
        <v>385</v>
      </c>
      <c r="L90" s="571">
        <v>379</v>
      </c>
      <c r="M90" s="571">
        <v>407</v>
      </c>
      <c r="N90" s="571">
        <v>394</v>
      </c>
      <c r="O90" s="571">
        <v>437</v>
      </c>
      <c r="P90" s="571">
        <v>470</v>
      </c>
      <c r="Q90" s="571">
        <v>357</v>
      </c>
      <c r="R90" s="571">
        <v>272</v>
      </c>
      <c r="S90" s="571">
        <v>264</v>
      </c>
      <c r="T90" s="571">
        <v>198</v>
      </c>
      <c r="U90" s="571">
        <v>121</v>
      </c>
      <c r="V90" s="571">
        <v>50</v>
      </c>
      <c r="W90" s="571">
        <v>5</v>
      </c>
      <c r="X90" s="571">
        <v>1</v>
      </c>
      <c r="Y90" s="571">
        <v>30</v>
      </c>
      <c r="Z90" s="571">
        <v>932</v>
      </c>
      <c r="AA90" s="571">
        <v>3892</v>
      </c>
      <c r="AB90" s="571">
        <v>1268</v>
      </c>
      <c r="AC90" s="571">
        <v>639</v>
      </c>
      <c r="AD90" s="571">
        <v>177</v>
      </c>
      <c r="AE90" s="571">
        <v>14</v>
      </c>
    </row>
    <row r="91" spans="1:31">
      <c r="B91" s="577" t="s">
        <v>1396</v>
      </c>
      <c r="C91" s="571">
        <v>4385</v>
      </c>
      <c r="D91" s="571">
        <v>198</v>
      </c>
      <c r="E91" s="571">
        <v>171</v>
      </c>
      <c r="F91" s="571">
        <v>247</v>
      </c>
      <c r="G91" s="571">
        <v>266</v>
      </c>
      <c r="H91" s="571">
        <v>261</v>
      </c>
      <c r="I91" s="571">
        <v>267</v>
      </c>
      <c r="J91" s="571">
        <v>228</v>
      </c>
      <c r="K91" s="571">
        <v>246</v>
      </c>
      <c r="L91" s="571">
        <v>252</v>
      </c>
      <c r="M91" s="571">
        <v>304</v>
      </c>
      <c r="N91" s="571">
        <v>348</v>
      </c>
      <c r="O91" s="571">
        <v>349</v>
      </c>
      <c r="P91" s="571">
        <v>343</v>
      </c>
      <c r="Q91" s="571">
        <v>231</v>
      </c>
      <c r="R91" s="571">
        <v>230</v>
      </c>
      <c r="S91" s="571">
        <v>189</v>
      </c>
      <c r="T91" s="571">
        <v>129</v>
      </c>
      <c r="U91" s="571">
        <v>78</v>
      </c>
      <c r="V91" s="571">
        <v>30</v>
      </c>
      <c r="W91" s="571">
        <v>5</v>
      </c>
      <c r="X91" s="571">
        <v>0</v>
      </c>
      <c r="Y91" s="571">
        <v>13</v>
      </c>
      <c r="Z91" s="571">
        <v>616</v>
      </c>
      <c r="AA91" s="571">
        <v>2864</v>
      </c>
      <c r="AB91" s="571">
        <v>892</v>
      </c>
      <c r="AC91" s="571">
        <v>431</v>
      </c>
      <c r="AD91" s="571">
        <v>113</v>
      </c>
      <c r="AE91" s="571">
        <v>9</v>
      </c>
    </row>
    <row r="92" spans="1:31">
      <c r="B92" s="577" t="s">
        <v>1397</v>
      </c>
      <c r="C92" s="571">
        <v>2300</v>
      </c>
      <c r="D92" s="571">
        <v>72</v>
      </c>
      <c r="E92" s="571">
        <v>83</v>
      </c>
      <c r="F92" s="571">
        <v>88</v>
      </c>
      <c r="G92" s="571">
        <v>101</v>
      </c>
      <c r="H92" s="571">
        <v>87</v>
      </c>
      <c r="I92" s="571">
        <v>109</v>
      </c>
      <c r="J92" s="571">
        <v>142</v>
      </c>
      <c r="K92" s="571">
        <v>97</v>
      </c>
      <c r="L92" s="571">
        <v>101</v>
      </c>
      <c r="M92" s="571">
        <v>124</v>
      </c>
      <c r="N92" s="571">
        <v>137</v>
      </c>
      <c r="O92" s="571">
        <v>223</v>
      </c>
      <c r="P92" s="571">
        <v>210</v>
      </c>
      <c r="Q92" s="571">
        <v>137</v>
      </c>
      <c r="R92" s="571">
        <v>155</v>
      </c>
      <c r="S92" s="571">
        <v>153</v>
      </c>
      <c r="T92" s="571">
        <v>140</v>
      </c>
      <c r="U92" s="571">
        <v>99</v>
      </c>
      <c r="V92" s="571">
        <v>31</v>
      </c>
      <c r="W92" s="571">
        <v>11</v>
      </c>
      <c r="X92" s="571">
        <v>0</v>
      </c>
      <c r="Y92" s="571">
        <v>0</v>
      </c>
      <c r="Z92" s="571">
        <v>243</v>
      </c>
      <c r="AA92" s="571">
        <v>1331</v>
      </c>
      <c r="AB92" s="571">
        <v>726</v>
      </c>
      <c r="AC92" s="571">
        <v>434</v>
      </c>
      <c r="AD92" s="571">
        <v>141</v>
      </c>
      <c r="AE92" s="571">
        <v>4</v>
      </c>
    </row>
    <row r="93" spans="1:31">
      <c r="B93" s="577" t="s">
        <v>1398</v>
      </c>
      <c r="C93" s="571">
        <v>10186</v>
      </c>
      <c r="D93" s="571">
        <v>518</v>
      </c>
      <c r="E93" s="571">
        <v>518</v>
      </c>
      <c r="F93" s="571">
        <v>497</v>
      </c>
      <c r="G93" s="571">
        <v>630</v>
      </c>
      <c r="H93" s="571">
        <v>1050</v>
      </c>
      <c r="I93" s="571">
        <v>827</v>
      </c>
      <c r="J93" s="571">
        <v>643</v>
      </c>
      <c r="K93" s="571">
        <v>662</v>
      </c>
      <c r="L93" s="571">
        <v>671</v>
      </c>
      <c r="M93" s="571">
        <v>706</v>
      </c>
      <c r="N93" s="571">
        <v>546</v>
      </c>
      <c r="O93" s="571">
        <v>520</v>
      </c>
      <c r="P93" s="571">
        <v>560</v>
      </c>
      <c r="Q93" s="571">
        <v>432</v>
      </c>
      <c r="R93" s="571">
        <v>480</v>
      </c>
      <c r="S93" s="571">
        <v>407</v>
      </c>
      <c r="T93" s="571">
        <v>277</v>
      </c>
      <c r="U93" s="571">
        <v>134</v>
      </c>
      <c r="V93" s="571">
        <v>50</v>
      </c>
      <c r="W93" s="571">
        <v>7</v>
      </c>
      <c r="X93" s="571">
        <v>3</v>
      </c>
      <c r="Y93" s="571">
        <v>48</v>
      </c>
      <c r="Z93" s="571">
        <v>1533</v>
      </c>
      <c r="AA93" s="571">
        <v>6815</v>
      </c>
      <c r="AB93" s="571">
        <v>1790</v>
      </c>
      <c r="AC93" s="571">
        <v>878</v>
      </c>
      <c r="AD93" s="571">
        <v>194</v>
      </c>
      <c r="AE93" s="571">
        <v>23</v>
      </c>
    </row>
    <row r="94" spans="1:31">
      <c r="B94" s="577" t="s">
        <v>1399</v>
      </c>
      <c r="C94" s="571">
        <v>3778</v>
      </c>
      <c r="D94" s="571">
        <v>254</v>
      </c>
      <c r="E94" s="571">
        <v>209</v>
      </c>
      <c r="F94" s="571">
        <v>207</v>
      </c>
      <c r="G94" s="571">
        <v>187</v>
      </c>
      <c r="H94" s="571">
        <v>186</v>
      </c>
      <c r="I94" s="571">
        <v>233</v>
      </c>
      <c r="J94" s="571">
        <v>253</v>
      </c>
      <c r="K94" s="571">
        <v>296</v>
      </c>
      <c r="L94" s="571">
        <v>235</v>
      </c>
      <c r="M94" s="571">
        <v>222</v>
      </c>
      <c r="N94" s="571">
        <v>209</v>
      </c>
      <c r="O94" s="571">
        <v>261</v>
      </c>
      <c r="P94" s="571">
        <v>282</v>
      </c>
      <c r="Q94" s="571">
        <v>240</v>
      </c>
      <c r="R94" s="571">
        <v>161</v>
      </c>
      <c r="S94" s="571">
        <v>142</v>
      </c>
      <c r="T94" s="571">
        <v>95</v>
      </c>
      <c r="U94" s="571">
        <v>61</v>
      </c>
      <c r="V94" s="571">
        <v>32</v>
      </c>
      <c r="W94" s="571">
        <v>6</v>
      </c>
      <c r="X94" s="571">
        <v>0</v>
      </c>
      <c r="Y94" s="571">
        <v>7</v>
      </c>
      <c r="Z94" s="571">
        <v>670</v>
      </c>
      <c r="AA94" s="571">
        <v>2364</v>
      </c>
      <c r="AB94" s="571">
        <v>737</v>
      </c>
      <c r="AC94" s="571">
        <v>336</v>
      </c>
      <c r="AD94" s="571">
        <v>99</v>
      </c>
      <c r="AE94" s="571">
        <v>17</v>
      </c>
    </row>
    <row r="95" spans="1:31">
      <c r="B95" s="577" t="s">
        <v>1400</v>
      </c>
      <c r="C95" s="571">
        <v>12255</v>
      </c>
      <c r="D95" s="571">
        <v>521</v>
      </c>
      <c r="E95" s="571">
        <v>518</v>
      </c>
      <c r="F95" s="571">
        <v>592</v>
      </c>
      <c r="G95" s="571">
        <v>549</v>
      </c>
      <c r="H95" s="571">
        <v>440</v>
      </c>
      <c r="I95" s="571">
        <v>669</v>
      </c>
      <c r="J95" s="571">
        <v>775</v>
      </c>
      <c r="K95" s="571">
        <v>843</v>
      </c>
      <c r="L95" s="571">
        <v>764</v>
      </c>
      <c r="M95" s="571">
        <v>724</v>
      </c>
      <c r="N95" s="571">
        <v>730</v>
      </c>
      <c r="O95" s="571">
        <v>741</v>
      </c>
      <c r="P95" s="571">
        <v>931</v>
      </c>
      <c r="Q95" s="571">
        <v>761</v>
      </c>
      <c r="R95" s="571">
        <v>763</v>
      </c>
      <c r="S95" s="571">
        <v>686</v>
      </c>
      <c r="T95" s="571">
        <v>563</v>
      </c>
      <c r="U95" s="571">
        <v>339</v>
      </c>
      <c r="V95" s="571">
        <v>154</v>
      </c>
      <c r="W95" s="571">
        <v>52</v>
      </c>
      <c r="X95" s="571">
        <v>18</v>
      </c>
      <c r="Y95" s="571">
        <v>122</v>
      </c>
      <c r="Z95" s="571">
        <v>1631</v>
      </c>
      <c r="AA95" s="571">
        <v>7166</v>
      </c>
      <c r="AB95" s="571">
        <v>3336</v>
      </c>
      <c r="AC95" s="571">
        <v>1812</v>
      </c>
      <c r="AD95" s="571">
        <v>563</v>
      </c>
      <c r="AE95" s="571">
        <v>34</v>
      </c>
    </row>
    <row r="96" spans="1:31">
      <c r="B96" s="577" t="s">
        <v>1401</v>
      </c>
      <c r="C96" s="571">
        <v>7769</v>
      </c>
      <c r="D96" s="571">
        <v>384</v>
      </c>
      <c r="E96" s="571">
        <v>373</v>
      </c>
      <c r="F96" s="571">
        <v>385</v>
      </c>
      <c r="G96" s="571">
        <v>433</v>
      </c>
      <c r="H96" s="571">
        <v>419</v>
      </c>
      <c r="I96" s="571">
        <v>427</v>
      </c>
      <c r="J96" s="571">
        <v>462</v>
      </c>
      <c r="K96" s="571">
        <v>477</v>
      </c>
      <c r="L96" s="571">
        <v>500</v>
      </c>
      <c r="M96" s="571">
        <v>507</v>
      </c>
      <c r="N96" s="571">
        <v>480</v>
      </c>
      <c r="O96" s="571">
        <v>533</v>
      </c>
      <c r="P96" s="571">
        <v>595</v>
      </c>
      <c r="Q96" s="571">
        <v>394</v>
      </c>
      <c r="R96" s="571">
        <v>398</v>
      </c>
      <c r="S96" s="571">
        <v>349</v>
      </c>
      <c r="T96" s="571">
        <v>286</v>
      </c>
      <c r="U96" s="571">
        <v>175</v>
      </c>
      <c r="V96" s="571">
        <v>84</v>
      </c>
      <c r="W96" s="571">
        <v>30</v>
      </c>
      <c r="X96" s="571">
        <v>10</v>
      </c>
      <c r="Y96" s="571">
        <v>68</v>
      </c>
      <c r="Z96" s="571">
        <v>1142</v>
      </c>
      <c r="AA96" s="571">
        <v>4833</v>
      </c>
      <c r="AB96" s="571">
        <v>1726</v>
      </c>
      <c r="AC96" s="571">
        <v>934</v>
      </c>
      <c r="AD96" s="571">
        <v>299</v>
      </c>
      <c r="AE96" s="571">
        <v>24</v>
      </c>
    </row>
    <row r="97" spans="1:31">
      <c r="B97" s="577" t="s">
        <v>1402</v>
      </c>
      <c r="C97" s="571">
        <v>10102</v>
      </c>
      <c r="D97" s="571">
        <v>603</v>
      </c>
      <c r="E97" s="571">
        <v>530</v>
      </c>
      <c r="F97" s="571">
        <v>583</v>
      </c>
      <c r="G97" s="571">
        <v>549</v>
      </c>
      <c r="H97" s="571">
        <v>475</v>
      </c>
      <c r="I97" s="571">
        <v>632</v>
      </c>
      <c r="J97" s="571">
        <v>767</v>
      </c>
      <c r="K97" s="571">
        <v>808</v>
      </c>
      <c r="L97" s="571">
        <v>633</v>
      </c>
      <c r="M97" s="571">
        <v>632</v>
      </c>
      <c r="N97" s="571">
        <v>625</v>
      </c>
      <c r="O97" s="571">
        <v>667</v>
      </c>
      <c r="P97" s="571">
        <v>675</v>
      </c>
      <c r="Q97" s="571">
        <v>484</v>
      </c>
      <c r="R97" s="571">
        <v>443</v>
      </c>
      <c r="S97" s="571">
        <v>349</v>
      </c>
      <c r="T97" s="571">
        <v>277</v>
      </c>
      <c r="U97" s="571">
        <v>179</v>
      </c>
      <c r="V97" s="571">
        <v>88</v>
      </c>
      <c r="W97" s="571">
        <v>51</v>
      </c>
      <c r="X97" s="571">
        <v>5</v>
      </c>
      <c r="Y97" s="571">
        <v>47</v>
      </c>
      <c r="Z97" s="571">
        <v>1716</v>
      </c>
      <c r="AA97" s="571">
        <v>6463</v>
      </c>
      <c r="AB97" s="571">
        <v>1876</v>
      </c>
      <c r="AC97" s="571">
        <v>949</v>
      </c>
      <c r="AD97" s="571">
        <v>323</v>
      </c>
      <c r="AE97" s="571">
        <v>24</v>
      </c>
    </row>
    <row r="98" spans="1:31">
      <c r="B98" s="577" t="s">
        <v>1403</v>
      </c>
      <c r="C98" s="571">
        <v>2328</v>
      </c>
      <c r="D98" s="571">
        <v>69</v>
      </c>
      <c r="E98" s="571">
        <v>74</v>
      </c>
      <c r="F98" s="571">
        <v>118</v>
      </c>
      <c r="G98" s="571">
        <v>101</v>
      </c>
      <c r="H98" s="571">
        <v>78</v>
      </c>
      <c r="I98" s="571">
        <v>118</v>
      </c>
      <c r="J98" s="571">
        <v>103</v>
      </c>
      <c r="K98" s="571">
        <v>104</v>
      </c>
      <c r="L98" s="571">
        <v>116</v>
      </c>
      <c r="M98" s="571">
        <v>126</v>
      </c>
      <c r="N98" s="571">
        <v>181</v>
      </c>
      <c r="O98" s="571">
        <v>194</v>
      </c>
      <c r="P98" s="571">
        <v>218</v>
      </c>
      <c r="Q98" s="571">
        <v>130</v>
      </c>
      <c r="R98" s="571">
        <v>156</v>
      </c>
      <c r="S98" s="571">
        <v>136</v>
      </c>
      <c r="T98" s="571">
        <v>140</v>
      </c>
      <c r="U98" s="571">
        <v>95</v>
      </c>
      <c r="V98" s="571">
        <v>50</v>
      </c>
      <c r="W98" s="571">
        <v>17</v>
      </c>
      <c r="X98" s="571">
        <v>1</v>
      </c>
      <c r="Y98" s="571">
        <v>3</v>
      </c>
      <c r="Z98" s="571">
        <v>261</v>
      </c>
      <c r="AA98" s="571">
        <v>1339</v>
      </c>
      <c r="AB98" s="571">
        <v>725</v>
      </c>
      <c r="AC98" s="571">
        <v>439</v>
      </c>
      <c r="AD98" s="571">
        <v>163</v>
      </c>
      <c r="AE98" s="571">
        <v>0</v>
      </c>
    </row>
    <row r="99" spans="1:31">
      <c r="B99" s="577" t="s">
        <v>1404</v>
      </c>
      <c r="C99" s="571">
        <v>2807</v>
      </c>
      <c r="D99" s="571">
        <v>85</v>
      </c>
      <c r="E99" s="571">
        <v>105</v>
      </c>
      <c r="F99" s="571">
        <v>138</v>
      </c>
      <c r="G99" s="571">
        <v>137</v>
      </c>
      <c r="H99" s="571">
        <v>104</v>
      </c>
      <c r="I99" s="571">
        <v>114</v>
      </c>
      <c r="J99" s="571">
        <v>109</v>
      </c>
      <c r="K99" s="571">
        <v>150</v>
      </c>
      <c r="L99" s="571">
        <v>134</v>
      </c>
      <c r="M99" s="571">
        <v>145</v>
      </c>
      <c r="N99" s="571">
        <v>177</v>
      </c>
      <c r="O99" s="571">
        <v>253</v>
      </c>
      <c r="P99" s="571">
        <v>238</v>
      </c>
      <c r="Q99" s="571">
        <v>195</v>
      </c>
      <c r="R99" s="571">
        <v>164</v>
      </c>
      <c r="S99" s="571">
        <v>183</v>
      </c>
      <c r="T99" s="571">
        <v>160</v>
      </c>
      <c r="U99" s="571">
        <v>128</v>
      </c>
      <c r="V99" s="571">
        <v>61</v>
      </c>
      <c r="W99" s="571">
        <v>17</v>
      </c>
      <c r="X99" s="571">
        <v>3</v>
      </c>
      <c r="Y99" s="571">
        <v>7</v>
      </c>
      <c r="Z99" s="571">
        <v>328</v>
      </c>
      <c r="AA99" s="571">
        <v>1561</v>
      </c>
      <c r="AB99" s="571">
        <v>911</v>
      </c>
      <c r="AC99" s="571">
        <v>552</v>
      </c>
      <c r="AD99" s="571">
        <v>209</v>
      </c>
      <c r="AE99" s="571">
        <v>9</v>
      </c>
    </row>
    <row r="100" spans="1:31">
      <c r="B100" s="577" t="s">
        <v>1405</v>
      </c>
      <c r="C100" s="571">
        <v>6787</v>
      </c>
      <c r="D100" s="571">
        <v>239</v>
      </c>
      <c r="E100" s="571">
        <v>348</v>
      </c>
      <c r="F100" s="571">
        <v>408</v>
      </c>
      <c r="G100" s="571">
        <v>391</v>
      </c>
      <c r="H100" s="571">
        <v>290</v>
      </c>
      <c r="I100" s="571">
        <v>251</v>
      </c>
      <c r="J100" s="571">
        <v>353</v>
      </c>
      <c r="K100" s="571">
        <v>446</v>
      </c>
      <c r="L100" s="571">
        <v>515</v>
      </c>
      <c r="M100" s="571">
        <v>460</v>
      </c>
      <c r="N100" s="571">
        <v>416</v>
      </c>
      <c r="O100" s="571">
        <v>451</v>
      </c>
      <c r="P100" s="571">
        <v>504</v>
      </c>
      <c r="Q100" s="571">
        <v>460</v>
      </c>
      <c r="R100" s="571">
        <v>444</v>
      </c>
      <c r="S100" s="571">
        <v>356</v>
      </c>
      <c r="T100" s="571">
        <v>227</v>
      </c>
      <c r="U100" s="571">
        <v>116</v>
      </c>
      <c r="V100" s="571">
        <v>60</v>
      </c>
      <c r="W100" s="571">
        <v>15</v>
      </c>
      <c r="X100" s="571">
        <v>5</v>
      </c>
      <c r="Y100" s="571">
        <v>32</v>
      </c>
      <c r="Z100" s="571">
        <v>995</v>
      </c>
      <c r="AA100" s="571">
        <v>4077</v>
      </c>
      <c r="AB100" s="571">
        <v>1683</v>
      </c>
      <c r="AC100" s="571">
        <v>779</v>
      </c>
      <c r="AD100" s="571">
        <v>196</v>
      </c>
      <c r="AE100" s="571">
        <v>24</v>
      </c>
    </row>
    <row r="101" spans="1:31">
      <c r="B101" s="577" t="s">
        <v>1406</v>
      </c>
      <c r="C101" s="571">
        <v>4828</v>
      </c>
      <c r="D101" s="571">
        <v>170</v>
      </c>
      <c r="E101" s="571">
        <v>183</v>
      </c>
      <c r="F101" s="571">
        <v>228</v>
      </c>
      <c r="G101" s="571">
        <v>239</v>
      </c>
      <c r="H101" s="571">
        <v>191</v>
      </c>
      <c r="I101" s="571">
        <v>243</v>
      </c>
      <c r="J101" s="571">
        <v>265</v>
      </c>
      <c r="K101" s="571">
        <v>261</v>
      </c>
      <c r="L101" s="571">
        <v>236</v>
      </c>
      <c r="M101" s="571">
        <v>273</v>
      </c>
      <c r="N101" s="571">
        <v>341</v>
      </c>
      <c r="O101" s="571">
        <v>401</v>
      </c>
      <c r="P101" s="571">
        <v>501</v>
      </c>
      <c r="Q101" s="571">
        <v>357</v>
      </c>
      <c r="R101" s="571">
        <v>297</v>
      </c>
      <c r="S101" s="571">
        <v>272</v>
      </c>
      <c r="T101" s="571">
        <v>183</v>
      </c>
      <c r="U101" s="571">
        <v>127</v>
      </c>
      <c r="V101" s="571">
        <v>38</v>
      </c>
      <c r="W101" s="571">
        <v>14</v>
      </c>
      <c r="X101" s="571">
        <v>1</v>
      </c>
      <c r="Y101" s="571">
        <v>7</v>
      </c>
      <c r="Z101" s="571">
        <v>581</v>
      </c>
      <c r="AA101" s="571">
        <v>2951</v>
      </c>
      <c r="AB101" s="571">
        <v>1289</v>
      </c>
      <c r="AC101" s="571">
        <v>635</v>
      </c>
      <c r="AD101" s="571">
        <v>180</v>
      </c>
      <c r="AE101" s="571">
        <v>6</v>
      </c>
    </row>
    <row r="102" spans="1:31">
      <c r="B102" s="577" t="s">
        <v>1407</v>
      </c>
      <c r="C102" s="571">
        <v>6259</v>
      </c>
      <c r="D102" s="571">
        <v>304</v>
      </c>
      <c r="E102" s="571">
        <v>324</v>
      </c>
      <c r="F102" s="571">
        <v>383</v>
      </c>
      <c r="G102" s="571">
        <v>326</v>
      </c>
      <c r="H102" s="571">
        <v>220</v>
      </c>
      <c r="I102" s="571">
        <v>284</v>
      </c>
      <c r="J102" s="571">
        <v>370</v>
      </c>
      <c r="K102" s="571">
        <v>471</v>
      </c>
      <c r="L102" s="571">
        <v>457</v>
      </c>
      <c r="M102" s="571">
        <v>413</v>
      </c>
      <c r="N102" s="571">
        <v>336</v>
      </c>
      <c r="O102" s="571">
        <v>384</v>
      </c>
      <c r="P102" s="571">
        <v>489</v>
      </c>
      <c r="Q102" s="571">
        <v>477</v>
      </c>
      <c r="R102" s="571">
        <v>426</v>
      </c>
      <c r="S102" s="571">
        <v>310</v>
      </c>
      <c r="T102" s="571">
        <v>153</v>
      </c>
      <c r="U102" s="571">
        <v>79</v>
      </c>
      <c r="V102" s="571">
        <v>29</v>
      </c>
      <c r="W102" s="571">
        <v>9</v>
      </c>
      <c r="X102" s="571">
        <v>2</v>
      </c>
      <c r="Y102" s="571">
        <v>13</v>
      </c>
      <c r="Z102" s="571">
        <v>1011</v>
      </c>
      <c r="AA102" s="571">
        <v>3750</v>
      </c>
      <c r="AB102" s="571">
        <v>1485</v>
      </c>
      <c r="AC102" s="571">
        <v>582</v>
      </c>
      <c r="AD102" s="571">
        <v>119</v>
      </c>
      <c r="AE102" s="571">
        <v>36</v>
      </c>
    </row>
    <row r="103" spans="1:31">
      <c r="B103" s="577" t="s">
        <v>1408</v>
      </c>
      <c r="C103" s="571">
        <v>9552</v>
      </c>
      <c r="D103" s="571">
        <v>591</v>
      </c>
      <c r="E103" s="571">
        <v>490</v>
      </c>
      <c r="F103" s="571">
        <v>525</v>
      </c>
      <c r="G103" s="571">
        <v>497</v>
      </c>
      <c r="H103" s="571">
        <v>443</v>
      </c>
      <c r="I103" s="571">
        <v>654</v>
      </c>
      <c r="J103" s="571">
        <v>671</v>
      </c>
      <c r="K103" s="571">
        <v>693</v>
      </c>
      <c r="L103" s="571">
        <v>615</v>
      </c>
      <c r="M103" s="571">
        <v>598</v>
      </c>
      <c r="N103" s="571">
        <v>600</v>
      </c>
      <c r="O103" s="571">
        <v>641</v>
      </c>
      <c r="P103" s="571">
        <v>639</v>
      </c>
      <c r="Q103" s="571">
        <v>478</v>
      </c>
      <c r="R103" s="571">
        <v>402</v>
      </c>
      <c r="S103" s="571">
        <v>392</v>
      </c>
      <c r="T103" s="571">
        <v>321</v>
      </c>
      <c r="U103" s="571">
        <v>152</v>
      </c>
      <c r="V103" s="571">
        <v>71</v>
      </c>
      <c r="W103" s="571">
        <v>12</v>
      </c>
      <c r="X103" s="571">
        <v>3</v>
      </c>
      <c r="Y103" s="571">
        <v>64</v>
      </c>
      <c r="Z103" s="571">
        <v>1606</v>
      </c>
      <c r="AA103" s="571">
        <v>6051</v>
      </c>
      <c r="AB103" s="571">
        <v>1831</v>
      </c>
      <c r="AC103" s="571">
        <v>951</v>
      </c>
      <c r="AD103" s="571">
        <v>238</v>
      </c>
      <c r="AE103" s="571">
        <v>22</v>
      </c>
    </row>
    <row r="104" spans="1:31">
      <c r="B104" s="577" t="s">
        <v>1409</v>
      </c>
      <c r="C104" s="571">
        <v>9055</v>
      </c>
      <c r="D104" s="571">
        <v>469</v>
      </c>
      <c r="E104" s="571">
        <v>473</v>
      </c>
      <c r="F104" s="571">
        <v>556</v>
      </c>
      <c r="G104" s="571">
        <v>512</v>
      </c>
      <c r="H104" s="571">
        <v>369</v>
      </c>
      <c r="I104" s="571">
        <v>419</v>
      </c>
      <c r="J104" s="571">
        <v>614</v>
      </c>
      <c r="K104" s="571">
        <v>644</v>
      </c>
      <c r="L104" s="571">
        <v>621</v>
      </c>
      <c r="M104" s="571">
        <v>505</v>
      </c>
      <c r="N104" s="571">
        <v>490</v>
      </c>
      <c r="O104" s="571">
        <v>603</v>
      </c>
      <c r="P104" s="571">
        <v>694</v>
      </c>
      <c r="Q104" s="571">
        <v>539</v>
      </c>
      <c r="R104" s="571">
        <v>527</v>
      </c>
      <c r="S104" s="571">
        <v>472</v>
      </c>
      <c r="T104" s="571">
        <v>297</v>
      </c>
      <c r="U104" s="571">
        <v>146</v>
      </c>
      <c r="V104" s="571">
        <v>47</v>
      </c>
      <c r="W104" s="571">
        <v>24</v>
      </c>
      <c r="X104" s="571">
        <v>5</v>
      </c>
      <c r="Y104" s="571">
        <v>29</v>
      </c>
      <c r="Z104" s="571">
        <v>1498</v>
      </c>
      <c r="AA104" s="571">
        <v>5471</v>
      </c>
      <c r="AB104" s="571">
        <v>2057</v>
      </c>
      <c r="AC104" s="571">
        <v>991</v>
      </c>
      <c r="AD104" s="571">
        <v>222</v>
      </c>
      <c r="AE104" s="571">
        <v>27</v>
      </c>
    </row>
    <row r="105" spans="1:31">
      <c r="B105" s="577" t="s">
        <v>1410</v>
      </c>
      <c r="C105" s="571">
        <v>16828</v>
      </c>
      <c r="D105" s="571">
        <v>1041</v>
      </c>
      <c r="E105" s="571">
        <v>966</v>
      </c>
      <c r="F105" s="571">
        <v>864</v>
      </c>
      <c r="G105" s="571">
        <v>807</v>
      </c>
      <c r="H105" s="571">
        <v>800</v>
      </c>
      <c r="I105" s="571">
        <v>1076</v>
      </c>
      <c r="J105" s="571">
        <v>1360</v>
      </c>
      <c r="K105" s="571">
        <v>1356</v>
      </c>
      <c r="L105" s="571">
        <v>1062</v>
      </c>
      <c r="M105" s="571">
        <v>1036</v>
      </c>
      <c r="N105" s="571">
        <v>1010</v>
      </c>
      <c r="O105" s="571">
        <v>1111</v>
      </c>
      <c r="P105" s="571">
        <v>1220</v>
      </c>
      <c r="Q105" s="571">
        <v>820</v>
      </c>
      <c r="R105" s="571">
        <v>658</v>
      </c>
      <c r="S105" s="571">
        <v>628</v>
      </c>
      <c r="T105" s="571">
        <v>462</v>
      </c>
      <c r="U105" s="571">
        <v>294</v>
      </c>
      <c r="V105" s="571">
        <v>145</v>
      </c>
      <c r="W105" s="571">
        <v>37</v>
      </c>
      <c r="X105" s="571">
        <v>5</v>
      </c>
      <c r="Y105" s="571">
        <v>70</v>
      </c>
      <c r="Z105" s="571">
        <v>2871</v>
      </c>
      <c r="AA105" s="571">
        <v>10838</v>
      </c>
      <c r="AB105" s="571">
        <v>3049</v>
      </c>
      <c r="AC105" s="571">
        <v>1571</v>
      </c>
      <c r="AD105" s="571">
        <v>481</v>
      </c>
      <c r="AE105" s="571">
        <v>46</v>
      </c>
    </row>
    <row r="106" spans="1:31">
      <c r="B106" s="577" t="s">
        <v>1411</v>
      </c>
      <c r="C106" s="571">
        <v>7196</v>
      </c>
      <c r="D106" s="571">
        <v>364</v>
      </c>
      <c r="E106" s="571">
        <v>387</v>
      </c>
      <c r="F106" s="571">
        <v>407</v>
      </c>
      <c r="G106" s="571">
        <v>410</v>
      </c>
      <c r="H106" s="571">
        <v>328</v>
      </c>
      <c r="I106" s="571">
        <v>341</v>
      </c>
      <c r="J106" s="571">
        <v>433</v>
      </c>
      <c r="K106" s="571">
        <v>516</v>
      </c>
      <c r="L106" s="571">
        <v>464</v>
      </c>
      <c r="M106" s="571">
        <v>446</v>
      </c>
      <c r="N106" s="571">
        <v>431</v>
      </c>
      <c r="O106" s="571">
        <v>419</v>
      </c>
      <c r="P106" s="571">
        <v>530</v>
      </c>
      <c r="Q106" s="571">
        <v>468</v>
      </c>
      <c r="R106" s="571">
        <v>491</v>
      </c>
      <c r="S106" s="571">
        <v>359</v>
      </c>
      <c r="T106" s="571">
        <v>187</v>
      </c>
      <c r="U106" s="571">
        <v>131</v>
      </c>
      <c r="V106" s="571">
        <v>53</v>
      </c>
      <c r="W106" s="571">
        <v>17</v>
      </c>
      <c r="X106" s="571">
        <v>3</v>
      </c>
      <c r="Y106" s="571">
        <v>11</v>
      </c>
      <c r="Z106" s="571">
        <v>1158</v>
      </c>
      <c r="AA106" s="571">
        <v>4318</v>
      </c>
      <c r="AB106" s="571">
        <v>1709</v>
      </c>
      <c r="AC106" s="571">
        <v>750</v>
      </c>
      <c r="AD106" s="571">
        <v>204</v>
      </c>
      <c r="AE106" s="571">
        <v>23</v>
      </c>
    </row>
    <row r="107" spans="1:31">
      <c r="A107" s="578"/>
      <c r="B107" s="579"/>
      <c r="C107" s="578"/>
      <c r="D107" s="578"/>
      <c r="E107" s="578"/>
      <c r="F107" s="578"/>
      <c r="G107" s="578"/>
      <c r="H107" s="578"/>
      <c r="I107" s="578"/>
      <c r="J107" s="578"/>
      <c r="K107" s="578"/>
      <c r="L107" s="578"/>
      <c r="M107" s="578"/>
      <c r="N107" s="578"/>
      <c r="O107" s="578"/>
      <c r="P107" s="578"/>
      <c r="Q107" s="578"/>
      <c r="R107" s="578"/>
      <c r="S107" s="578"/>
      <c r="T107" s="578"/>
      <c r="U107" s="578"/>
      <c r="V107" s="578"/>
      <c r="W107" s="578"/>
      <c r="X107" s="578"/>
      <c r="Y107" s="578"/>
      <c r="Z107" s="578"/>
      <c r="AA107" s="578"/>
      <c r="AB107" s="578"/>
      <c r="AC107" s="578"/>
      <c r="AD107" s="578"/>
      <c r="AE107" s="578"/>
    </row>
    <row r="108" spans="1:31" s="575" customFormat="1"/>
  </sheetData>
  <autoFilter ref="A3:B3" xr:uid="{0DFFAC02-DDC0-4051-BDFF-5C4356F3DAA1}"/>
  <mergeCells count="1">
    <mergeCell ref="A1:AE1"/>
  </mergeCells>
  <phoneticPr fontId="3"/>
  <pageMargins left="0.16" right="0.16" top="0.47" bottom="0.43" header="0.16" footer="0.49"/>
  <pageSetup paperSize="9" scale="50" orientation="landscape" horizontalDpi="300" verticalDpi="3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9CBDE-0274-4867-98FE-E829EE703BAC}">
  <dimension ref="A1:AH119"/>
  <sheetViews>
    <sheetView workbookViewId="0">
      <pane xSplit="2" ySplit="6" topLeftCell="C76" activePane="bottomRight" state="frozen"/>
      <selection pane="topRight" activeCell="D1" sqref="D1"/>
      <selection pane="bottomLeft" activeCell="A2" sqref="A2"/>
      <selection pane="bottomRight" sqref="A1:AA1"/>
    </sheetView>
  </sheetViews>
  <sheetFormatPr defaultColWidth="9" defaultRowHeight="13"/>
  <cols>
    <col min="1" max="16384" width="9" style="386"/>
  </cols>
  <sheetData>
    <row r="1" spans="1:28" s="395" customFormat="1" ht="21" customHeight="1">
      <c r="A1" s="880" t="s">
        <v>2184</v>
      </c>
      <c r="B1" s="661"/>
      <c r="C1" s="661"/>
      <c r="D1" s="661"/>
      <c r="E1" s="661"/>
      <c r="F1" s="661"/>
      <c r="G1" s="661"/>
      <c r="H1" s="661"/>
      <c r="I1" s="661"/>
      <c r="J1" s="661"/>
      <c r="K1" s="661"/>
      <c r="L1" s="661"/>
      <c r="M1" s="661"/>
      <c r="N1" s="661"/>
      <c r="O1" s="661"/>
      <c r="P1" s="661"/>
      <c r="Q1" s="661"/>
      <c r="R1" s="661"/>
      <c r="S1" s="661"/>
      <c r="T1" s="661"/>
      <c r="U1" s="661"/>
      <c r="V1" s="661"/>
      <c r="W1" s="661"/>
      <c r="X1" s="661"/>
      <c r="Y1" s="661"/>
      <c r="Z1" s="661"/>
      <c r="AA1" s="661"/>
    </row>
    <row r="2" spans="1:28" ht="21" customHeight="1">
      <c r="A2" s="395"/>
    </row>
    <row r="4" spans="1:28" ht="21" customHeight="1">
      <c r="A4" s="865" t="s">
        <v>1637</v>
      </c>
      <c r="B4" s="867" t="s">
        <v>1638</v>
      </c>
      <c r="C4" s="769" t="s">
        <v>2185</v>
      </c>
      <c r="D4" s="863"/>
      <c r="E4" s="863"/>
      <c r="F4" s="863"/>
      <c r="G4" s="863"/>
      <c r="H4" s="863"/>
      <c r="I4" s="863"/>
      <c r="J4" s="863"/>
      <c r="K4" s="863"/>
      <c r="L4" s="863"/>
      <c r="M4" s="863"/>
      <c r="N4" s="863"/>
      <c r="O4" s="863"/>
      <c r="P4" s="863"/>
      <c r="Q4" s="863"/>
      <c r="R4" s="863"/>
      <c r="S4" s="863"/>
      <c r="T4" s="863"/>
      <c r="U4" s="863"/>
      <c r="V4" s="863"/>
      <c r="W4" s="863"/>
      <c r="X4" s="863"/>
      <c r="Y4" s="863"/>
      <c r="Z4" s="863"/>
      <c r="AA4" s="863"/>
    </row>
    <row r="5" spans="1:28" ht="21" customHeight="1">
      <c r="A5" s="866"/>
      <c r="B5" s="868"/>
      <c r="C5" s="869" t="s">
        <v>2186</v>
      </c>
      <c r="D5" s="870"/>
      <c r="E5" s="870"/>
      <c r="F5" s="865"/>
      <c r="G5" s="769" t="s">
        <v>2187</v>
      </c>
      <c r="H5" s="863"/>
      <c r="I5" s="871"/>
      <c r="J5" s="769" t="s">
        <v>2188</v>
      </c>
      <c r="K5" s="872"/>
      <c r="L5" s="873"/>
      <c r="M5" s="769" t="s">
        <v>2189</v>
      </c>
      <c r="N5" s="874"/>
      <c r="O5" s="874"/>
      <c r="P5" s="874"/>
      <c r="Q5" s="874"/>
      <c r="R5" s="874"/>
      <c r="S5" s="874"/>
      <c r="T5" s="874"/>
      <c r="U5" s="874"/>
      <c r="V5" s="874"/>
      <c r="W5" s="874"/>
      <c r="X5" s="874"/>
      <c r="Y5" s="874"/>
      <c r="Z5" s="874"/>
      <c r="AA5" s="874"/>
    </row>
    <row r="6" spans="1:28" ht="104.25" customHeight="1">
      <c r="A6" s="865"/>
      <c r="B6" s="867"/>
      <c r="C6" s="594" t="s">
        <v>2190</v>
      </c>
      <c r="D6" s="594" t="s">
        <v>2191</v>
      </c>
      <c r="E6" s="594" t="s">
        <v>2192</v>
      </c>
      <c r="F6" s="594" t="s">
        <v>2193</v>
      </c>
      <c r="G6" s="389" t="s">
        <v>2194</v>
      </c>
      <c r="H6" s="389" t="s">
        <v>2195</v>
      </c>
      <c r="I6" s="389" t="s">
        <v>2196</v>
      </c>
      <c r="J6" s="389" t="s">
        <v>2197</v>
      </c>
      <c r="K6" s="389" t="s">
        <v>2198</v>
      </c>
      <c r="L6" s="389" t="s">
        <v>2199</v>
      </c>
      <c r="M6" s="389" t="s">
        <v>2200</v>
      </c>
      <c r="N6" s="389" t="s">
        <v>2201</v>
      </c>
      <c r="O6" s="389" t="s">
        <v>2202</v>
      </c>
      <c r="P6" s="389" t="s">
        <v>2203</v>
      </c>
      <c r="Q6" s="389" t="s">
        <v>2204</v>
      </c>
      <c r="R6" s="389" t="s">
        <v>2205</v>
      </c>
      <c r="S6" s="389" t="s">
        <v>2206</v>
      </c>
      <c r="T6" s="389" t="s">
        <v>2207</v>
      </c>
      <c r="U6" s="389" t="s">
        <v>2208</v>
      </c>
      <c r="V6" s="389" t="s">
        <v>2209</v>
      </c>
      <c r="W6" s="389" t="s">
        <v>2210</v>
      </c>
      <c r="X6" s="389" t="s">
        <v>2211</v>
      </c>
      <c r="Y6" s="389" t="s">
        <v>2212</v>
      </c>
      <c r="Z6" s="389" t="s">
        <v>2213</v>
      </c>
      <c r="AA6" s="390" t="s">
        <v>2214</v>
      </c>
    </row>
    <row r="7" spans="1:28" ht="19.5" customHeight="1">
      <c r="A7" s="392" t="s">
        <v>1313</v>
      </c>
      <c r="B7" s="595"/>
      <c r="C7" s="596">
        <v>334217</v>
      </c>
      <c r="D7" s="596">
        <v>280974</v>
      </c>
      <c r="E7" s="596">
        <v>31702</v>
      </c>
      <c r="F7" s="596">
        <v>14168</v>
      </c>
      <c r="G7" s="597">
        <f t="shared" ref="G7:AA7" si="0">G9+G30+G50+G68+G89</f>
        <v>11318</v>
      </c>
      <c r="H7" s="597">
        <f t="shared" si="0"/>
        <v>237</v>
      </c>
      <c r="I7" s="597">
        <f t="shared" si="0"/>
        <v>725</v>
      </c>
      <c r="J7" s="597">
        <f t="shared" si="0"/>
        <v>33</v>
      </c>
      <c r="K7" s="597">
        <f t="shared" si="0"/>
        <v>23924</v>
      </c>
      <c r="L7" s="597">
        <f t="shared" si="0"/>
        <v>29446</v>
      </c>
      <c r="M7" s="597">
        <f t="shared" si="0"/>
        <v>1424</v>
      </c>
      <c r="N7" s="597">
        <f t="shared" si="0"/>
        <v>6795</v>
      </c>
      <c r="O7" s="597">
        <f t="shared" si="0"/>
        <v>14430</v>
      </c>
      <c r="P7" s="597">
        <f t="shared" si="0"/>
        <v>63230</v>
      </c>
      <c r="Q7" s="597">
        <f t="shared" si="0"/>
        <v>10104</v>
      </c>
      <c r="R7" s="597">
        <f t="shared" si="0"/>
        <v>6987</v>
      </c>
      <c r="S7" s="597">
        <f t="shared" si="0"/>
        <v>10782</v>
      </c>
      <c r="T7" s="597">
        <f t="shared" si="0"/>
        <v>21912</v>
      </c>
      <c r="U7" s="597">
        <f t="shared" si="0"/>
        <v>13667</v>
      </c>
      <c r="V7" s="597">
        <f t="shared" si="0"/>
        <v>18160</v>
      </c>
      <c r="W7" s="597">
        <f t="shared" si="0"/>
        <v>45363</v>
      </c>
      <c r="X7" s="597">
        <f t="shared" si="0"/>
        <v>2133</v>
      </c>
      <c r="Y7" s="597">
        <f t="shared" si="0"/>
        <v>19511</v>
      </c>
      <c r="Z7" s="597">
        <f t="shared" si="0"/>
        <v>17467</v>
      </c>
      <c r="AA7" s="597">
        <f t="shared" si="0"/>
        <v>16569</v>
      </c>
      <c r="AB7" s="388"/>
    </row>
    <row r="8" spans="1:28" ht="10.5" customHeight="1">
      <c r="B8" s="598"/>
      <c r="C8" s="599"/>
      <c r="D8" s="599"/>
      <c r="E8" s="599"/>
      <c r="F8" s="599"/>
    </row>
    <row r="9" spans="1:28" s="395" customFormat="1">
      <c r="A9" s="600" t="s">
        <v>1314</v>
      </c>
      <c r="B9" s="600" t="s">
        <v>1315</v>
      </c>
      <c r="C9" s="600">
        <v>80833</v>
      </c>
      <c r="D9" s="600">
        <v>69266</v>
      </c>
      <c r="E9" s="600">
        <v>7259</v>
      </c>
      <c r="F9" s="600">
        <v>2372</v>
      </c>
      <c r="G9" s="600">
        <f t="shared" ref="G9:AA9" si="1">SUM(G10:G28)</f>
        <v>287</v>
      </c>
      <c r="H9" s="600">
        <f t="shared" si="1"/>
        <v>74</v>
      </c>
      <c r="I9" s="600">
        <f t="shared" si="1"/>
        <v>5</v>
      </c>
      <c r="J9" s="600">
        <f t="shared" si="1"/>
        <v>1</v>
      </c>
      <c r="K9" s="600">
        <f t="shared" si="1"/>
        <v>4080</v>
      </c>
      <c r="L9" s="600">
        <f t="shared" si="1"/>
        <v>4758</v>
      </c>
      <c r="M9" s="600">
        <f t="shared" si="1"/>
        <v>462</v>
      </c>
      <c r="N9" s="600">
        <f t="shared" si="1"/>
        <v>2273</v>
      </c>
      <c r="O9" s="600">
        <f t="shared" si="1"/>
        <v>2515</v>
      </c>
      <c r="P9" s="600">
        <f t="shared" si="1"/>
        <v>15641</v>
      </c>
      <c r="Q9" s="600">
        <f t="shared" si="1"/>
        <v>3691</v>
      </c>
      <c r="R9" s="600">
        <f t="shared" si="1"/>
        <v>2353</v>
      </c>
      <c r="S9" s="600">
        <f t="shared" si="1"/>
        <v>3094</v>
      </c>
      <c r="T9" s="600">
        <f t="shared" si="1"/>
        <v>7372</v>
      </c>
      <c r="U9" s="600">
        <f t="shared" si="1"/>
        <v>3681</v>
      </c>
      <c r="V9" s="600">
        <f t="shared" si="1"/>
        <v>5516</v>
      </c>
      <c r="W9" s="600">
        <f t="shared" si="1"/>
        <v>11757</v>
      </c>
      <c r="X9" s="600">
        <f t="shared" si="1"/>
        <v>486</v>
      </c>
      <c r="Y9" s="600">
        <f t="shared" si="1"/>
        <v>5014</v>
      </c>
      <c r="Z9" s="600">
        <f t="shared" si="1"/>
        <v>3920</v>
      </c>
      <c r="AA9" s="600">
        <f t="shared" si="1"/>
        <v>3853</v>
      </c>
      <c r="AB9" s="600"/>
    </row>
    <row r="10" spans="1:28">
      <c r="A10" s="388"/>
      <c r="B10" s="388" t="s">
        <v>1316</v>
      </c>
      <c r="C10" s="388">
        <v>4539</v>
      </c>
      <c r="D10" s="388">
        <v>3831</v>
      </c>
      <c r="E10" s="388">
        <v>468</v>
      </c>
      <c r="F10" s="388">
        <v>154</v>
      </c>
      <c r="G10" s="388">
        <v>12</v>
      </c>
      <c r="H10" s="388">
        <v>3</v>
      </c>
      <c r="I10" s="388">
        <v>0</v>
      </c>
      <c r="J10" s="388">
        <v>0</v>
      </c>
      <c r="K10" s="388">
        <v>206</v>
      </c>
      <c r="L10" s="388">
        <v>283</v>
      </c>
      <c r="M10" s="388">
        <v>15</v>
      </c>
      <c r="N10" s="388">
        <v>130</v>
      </c>
      <c r="O10" s="388">
        <v>162</v>
      </c>
      <c r="P10" s="388">
        <v>939</v>
      </c>
      <c r="Q10" s="388">
        <v>189</v>
      </c>
      <c r="R10" s="388">
        <v>106</v>
      </c>
      <c r="S10" s="388">
        <v>151</v>
      </c>
      <c r="T10" s="388">
        <v>491</v>
      </c>
      <c r="U10" s="388">
        <v>207</v>
      </c>
      <c r="V10" s="388">
        <v>207</v>
      </c>
      <c r="W10" s="388">
        <v>719</v>
      </c>
      <c r="X10" s="388">
        <v>17</v>
      </c>
      <c r="Y10" s="388">
        <v>347</v>
      </c>
      <c r="Z10" s="388">
        <v>167</v>
      </c>
      <c r="AA10" s="388">
        <v>188</v>
      </c>
      <c r="AB10" s="388"/>
    </row>
    <row r="11" spans="1:28">
      <c r="A11" s="388"/>
      <c r="B11" s="388" t="s">
        <v>1317</v>
      </c>
      <c r="C11" s="388">
        <v>1596</v>
      </c>
      <c r="D11" s="388">
        <v>1340</v>
      </c>
      <c r="E11" s="388">
        <v>155</v>
      </c>
      <c r="F11" s="388">
        <v>41</v>
      </c>
      <c r="G11" s="388">
        <v>4</v>
      </c>
      <c r="H11" s="388">
        <v>0</v>
      </c>
      <c r="I11" s="388">
        <v>0</v>
      </c>
      <c r="J11" s="388">
        <v>0</v>
      </c>
      <c r="K11" s="388">
        <v>47</v>
      </c>
      <c r="L11" s="388">
        <v>69</v>
      </c>
      <c r="M11" s="388">
        <v>5</v>
      </c>
      <c r="N11" s="388">
        <v>62</v>
      </c>
      <c r="O11" s="388">
        <v>29</v>
      </c>
      <c r="P11" s="388">
        <v>331</v>
      </c>
      <c r="Q11" s="388">
        <v>110</v>
      </c>
      <c r="R11" s="388">
        <v>59</v>
      </c>
      <c r="S11" s="388">
        <v>54</v>
      </c>
      <c r="T11" s="388">
        <v>196</v>
      </c>
      <c r="U11" s="388">
        <v>83</v>
      </c>
      <c r="V11" s="388">
        <v>74</v>
      </c>
      <c r="W11" s="388">
        <v>202</v>
      </c>
      <c r="X11" s="388">
        <v>6</v>
      </c>
      <c r="Y11" s="388">
        <v>104</v>
      </c>
      <c r="Z11" s="388">
        <v>53</v>
      </c>
      <c r="AA11" s="388">
        <v>108</v>
      </c>
      <c r="AB11" s="388"/>
    </row>
    <row r="12" spans="1:28">
      <c r="A12" s="388"/>
      <c r="B12" s="388" t="s">
        <v>1318</v>
      </c>
      <c r="C12" s="388">
        <v>1566</v>
      </c>
      <c r="D12" s="388">
        <v>1298</v>
      </c>
      <c r="E12" s="388">
        <v>179</v>
      </c>
      <c r="F12" s="388">
        <v>56</v>
      </c>
      <c r="G12" s="388">
        <v>1</v>
      </c>
      <c r="H12" s="388">
        <v>1</v>
      </c>
      <c r="I12" s="388">
        <v>0</v>
      </c>
      <c r="J12" s="388">
        <v>0</v>
      </c>
      <c r="K12" s="388">
        <v>63</v>
      </c>
      <c r="L12" s="388">
        <v>73</v>
      </c>
      <c r="M12" s="388">
        <v>2</v>
      </c>
      <c r="N12" s="388">
        <v>54</v>
      </c>
      <c r="O12" s="388">
        <v>36</v>
      </c>
      <c r="P12" s="388">
        <v>363</v>
      </c>
      <c r="Q12" s="388">
        <v>79</v>
      </c>
      <c r="R12" s="388">
        <v>57</v>
      </c>
      <c r="S12" s="388">
        <v>43</v>
      </c>
      <c r="T12" s="388">
        <v>168</v>
      </c>
      <c r="U12" s="388">
        <v>86</v>
      </c>
      <c r="V12" s="388">
        <v>78</v>
      </c>
      <c r="W12" s="388">
        <v>214</v>
      </c>
      <c r="X12" s="388">
        <v>7</v>
      </c>
      <c r="Y12" s="388">
        <v>116</v>
      </c>
      <c r="Z12" s="388">
        <v>50</v>
      </c>
      <c r="AA12" s="388">
        <v>75</v>
      </c>
      <c r="AB12" s="388"/>
    </row>
    <row r="13" spans="1:28">
      <c r="A13" s="388"/>
      <c r="B13" s="388" t="s">
        <v>1319</v>
      </c>
      <c r="C13" s="388">
        <v>5066</v>
      </c>
      <c r="D13" s="388">
        <v>4424</v>
      </c>
      <c r="E13" s="388">
        <v>395</v>
      </c>
      <c r="F13" s="388">
        <v>129</v>
      </c>
      <c r="G13" s="388">
        <v>27</v>
      </c>
      <c r="H13" s="388">
        <v>2</v>
      </c>
      <c r="I13" s="388">
        <v>0</v>
      </c>
      <c r="J13" s="388">
        <v>0</v>
      </c>
      <c r="K13" s="388">
        <v>361</v>
      </c>
      <c r="L13" s="388">
        <v>378</v>
      </c>
      <c r="M13" s="388">
        <v>49</v>
      </c>
      <c r="N13" s="388">
        <v>163</v>
      </c>
      <c r="O13" s="388">
        <v>217</v>
      </c>
      <c r="P13" s="388">
        <v>1095</v>
      </c>
      <c r="Q13" s="388">
        <v>174</v>
      </c>
      <c r="R13" s="388">
        <v>121</v>
      </c>
      <c r="S13" s="388">
        <v>169</v>
      </c>
      <c r="T13" s="388">
        <v>428</v>
      </c>
      <c r="U13" s="388">
        <v>227</v>
      </c>
      <c r="V13" s="388">
        <v>223</v>
      </c>
      <c r="W13" s="388">
        <v>648</v>
      </c>
      <c r="X13" s="388">
        <v>18</v>
      </c>
      <c r="Y13" s="388">
        <v>312</v>
      </c>
      <c r="Z13" s="388">
        <v>209</v>
      </c>
      <c r="AA13" s="388">
        <v>245</v>
      </c>
      <c r="AB13" s="388"/>
    </row>
    <row r="14" spans="1:28">
      <c r="A14" s="388"/>
      <c r="B14" s="388" t="s">
        <v>1320</v>
      </c>
      <c r="C14" s="388">
        <v>6471</v>
      </c>
      <c r="D14" s="388">
        <v>5640</v>
      </c>
      <c r="E14" s="388">
        <v>492</v>
      </c>
      <c r="F14" s="388">
        <v>149</v>
      </c>
      <c r="G14" s="388">
        <v>21</v>
      </c>
      <c r="H14" s="388">
        <v>3</v>
      </c>
      <c r="I14" s="388">
        <v>0</v>
      </c>
      <c r="J14" s="388">
        <v>0</v>
      </c>
      <c r="K14" s="388">
        <v>243</v>
      </c>
      <c r="L14" s="388">
        <v>367</v>
      </c>
      <c r="M14" s="388">
        <v>15</v>
      </c>
      <c r="N14" s="388">
        <v>131</v>
      </c>
      <c r="O14" s="388">
        <v>174</v>
      </c>
      <c r="P14" s="388">
        <v>1183</v>
      </c>
      <c r="Q14" s="388">
        <v>177</v>
      </c>
      <c r="R14" s="388">
        <v>142</v>
      </c>
      <c r="S14" s="388">
        <v>228</v>
      </c>
      <c r="T14" s="388">
        <v>979</v>
      </c>
      <c r="U14" s="388">
        <v>291</v>
      </c>
      <c r="V14" s="388">
        <v>717</v>
      </c>
      <c r="W14" s="388">
        <v>764</v>
      </c>
      <c r="X14" s="388">
        <v>25</v>
      </c>
      <c r="Y14" s="388">
        <v>350</v>
      </c>
      <c r="Z14" s="388">
        <v>311</v>
      </c>
      <c r="AA14" s="388">
        <v>350</v>
      </c>
      <c r="AB14" s="388"/>
    </row>
    <row r="15" spans="1:28">
      <c r="A15" s="388"/>
      <c r="B15" s="388" t="s">
        <v>1321</v>
      </c>
      <c r="C15" s="388">
        <v>4262</v>
      </c>
      <c r="D15" s="388">
        <v>3693</v>
      </c>
      <c r="E15" s="388">
        <v>355</v>
      </c>
      <c r="F15" s="388">
        <v>139</v>
      </c>
      <c r="G15" s="388">
        <v>13</v>
      </c>
      <c r="H15" s="388">
        <v>7</v>
      </c>
      <c r="I15" s="388">
        <v>0</v>
      </c>
      <c r="J15" s="388">
        <v>0</v>
      </c>
      <c r="K15" s="388">
        <v>199</v>
      </c>
      <c r="L15" s="388">
        <v>262</v>
      </c>
      <c r="M15" s="388">
        <v>27</v>
      </c>
      <c r="N15" s="388">
        <v>145</v>
      </c>
      <c r="O15" s="388">
        <v>105</v>
      </c>
      <c r="P15" s="388">
        <v>735</v>
      </c>
      <c r="Q15" s="388">
        <v>339</v>
      </c>
      <c r="R15" s="388">
        <v>120</v>
      </c>
      <c r="S15" s="388">
        <v>203</v>
      </c>
      <c r="T15" s="388">
        <v>266</v>
      </c>
      <c r="U15" s="388">
        <v>138</v>
      </c>
      <c r="V15" s="388">
        <v>293</v>
      </c>
      <c r="W15" s="388">
        <v>683</v>
      </c>
      <c r="X15" s="388">
        <v>26</v>
      </c>
      <c r="Y15" s="388">
        <v>250</v>
      </c>
      <c r="Z15" s="388">
        <v>297</v>
      </c>
      <c r="AA15" s="388">
        <v>154</v>
      </c>
      <c r="AB15" s="388"/>
    </row>
    <row r="16" spans="1:28">
      <c r="A16" s="388"/>
      <c r="B16" s="388" t="s">
        <v>1322</v>
      </c>
      <c r="C16" s="388">
        <v>4158</v>
      </c>
      <c r="D16" s="388">
        <v>3603</v>
      </c>
      <c r="E16" s="388">
        <v>341</v>
      </c>
      <c r="F16" s="388">
        <v>121</v>
      </c>
      <c r="G16" s="388">
        <v>7</v>
      </c>
      <c r="H16" s="388">
        <v>2</v>
      </c>
      <c r="I16" s="388">
        <v>1</v>
      </c>
      <c r="J16" s="388">
        <v>0</v>
      </c>
      <c r="K16" s="388">
        <v>170</v>
      </c>
      <c r="L16" s="388">
        <v>199</v>
      </c>
      <c r="M16" s="388">
        <v>50</v>
      </c>
      <c r="N16" s="388">
        <v>127</v>
      </c>
      <c r="O16" s="388">
        <v>89</v>
      </c>
      <c r="P16" s="388">
        <v>796</v>
      </c>
      <c r="Q16" s="388">
        <v>280</v>
      </c>
      <c r="R16" s="388">
        <v>139</v>
      </c>
      <c r="S16" s="388">
        <v>152</v>
      </c>
      <c r="T16" s="388">
        <v>360</v>
      </c>
      <c r="U16" s="388">
        <v>194</v>
      </c>
      <c r="V16" s="388">
        <v>257</v>
      </c>
      <c r="W16" s="388">
        <v>637</v>
      </c>
      <c r="X16" s="388">
        <v>25</v>
      </c>
      <c r="Y16" s="388">
        <v>246</v>
      </c>
      <c r="Z16" s="388">
        <v>217</v>
      </c>
      <c r="AA16" s="388">
        <v>210</v>
      </c>
      <c r="AB16" s="388"/>
    </row>
    <row r="17" spans="1:34">
      <c r="A17" s="388"/>
      <c r="B17" s="388" t="s">
        <v>1323</v>
      </c>
      <c r="C17" s="388">
        <v>5502</v>
      </c>
      <c r="D17" s="388">
        <v>4742</v>
      </c>
      <c r="E17" s="388">
        <v>493</v>
      </c>
      <c r="F17" s="388">
        <v>155</v>
      </c>
      <c r="G17" s="388">
        <v>45</v>
      </c>
      <c r="H17" s="388">
        <v>3</v>
      </c>
      <c r="I17" s="388">
        <v>0</v>
      </c>
      <c r="J17" s="388">
        <v>0</v>
      </c>
      <c r="K17" s="388">
        <v>419</v>
      </c>
      <c r="L17" s="388">
        <v>328</v>
      </c>
      <c r="M17" s="388">
        <v>32</v>
      </c>
      <c r="N17" s="388">
        <v>142</v>
      </c>
      <c r="O17" s="388">
        <v>169</v>
      </c>
      <c r="P17" s="388">
        <v>1167</v>
      </c>
      <c r="Q17" s="388">
        <v>192</v>
      </c>
      <c r="R17" s="388">
        <v>151</v>
      </c>
      <c r="S17" s="388">
        <v>205</v>
      </c>
      <c r="T17" s="388">
        <v>342</v>
      </c>
      <c r="U17" s="388">
        <v>228</v>
      </c>
      <c r="V17" s="388">
        <v>395</v>
      </c>
      <c r="W17" s="388">
        <v>888</v>
      </c>
      <c r="X17" s="388">
        <v>36</v>
      </c>
      <c r="Y17" s="388">
        <v>306</v>
      </c>
      <c r="Z17" s="388">
        <v>225</v>
      </c>
      <c r="AA17" s="388">
        <v>229</v>
      </c>
      <c r="AB17" s="388"/>
    </row>
    <row r="18" spans="1:34">
      <c r="A18" s="388"/>
      <c r="B18" s="388" t="s">
        <v>1324</v>
      </c>
      <c r="C18" s="388">
        <v>6939</v>
      </c>
      <c r="D18" s="388">
        <v>5993</v>
      </c>
      <c r="E18" s="388">
        <v>571</v>
      </c>
      <c r="F18" s="388">
        <v>171</v>
      </c>
      <c r="G18" s="388">
        <v>40</v>
      </c>
      <c r="H18" s="388">
        <v>2</v>
      </c>
      <c r="I18" s="388">
        <v>1</v>
      </c>
      <c r="J18" s="388">
        <v>0</v>
      </c>
      <c r="K18" s="388">
        <v>476</v>
      </c>
      <c r="L18" s="388">
        <v>453</v>
      </c>
      <c r="M18" s="388">
        <v>27</v>
      </c>
      <c r="N18" s="388">
        <v>178</v>
      </c>
      <c r="O18" s="388">
        <v>294</v>
      </c>
      <c r="P18" s="388">
        <v>1501</v>
      </c>
      <c r="Q18" s="388">
        <v>212</v>
      </c>
      <c r="R18" s="388">
        <v>167</v>
      </c>
      <c r="S18" s="388">
        <v>219</v>
      </c>
      <c r="T18" s="388">
        <v>539</v>
      </c>
      <c r="U18" s="388">
        <v>356</v>
      </c>
      <c r="V18" s="388">
        <v>303</v>
      </c>
      <c r="W18" s="388">
        <v>1053</v>
      </c>
      <c r="X18" s="388">
        <v>36</v>
      </c>
      <c r="Y18" s="388">
        <v>468</v>
      </c>
      <c r="Z18" s="388">
        <v>231</v>
      </c>
      <c r="AA18" s="388">
        <v>383</v>
      </c>
      <c r="AB18" s="388"/>
    </row>
    <row r="19" spans="1:34">
      <c r="A19" s="388"/>
      <c r="B19" s="388" t="s">
        <v>1325</v>
      </c>
      <c r="C19" s="388">
        <v>1064</v>
      </c>
      <c r="D19" s="388">
        <v>790</v>
      </c>
      <c r="E19" s="388">
        <v>164</v>
      </c>
      <c r="F19" s="388">
        <v>64</v>
      </c>
      <c r="G19" s="388">
        <v>2</v>
      </c>
      <c r="H19" s="388">
        <v>0</v>
      </c>
      <c r="I19" s="388">
        <v>0</v>
      </c>
      <c r="J19" s="388">
        <v>0</v>
      </c>
      <c r="K19" s="388">
        <v>18</v>
      </c>
      <c r="L19" s="388">
        <v>37</v>
      </c>
      <c r="M19" s="388">
        <v>1</v>
      </c>
      <c r="N19" s="388">
        <v>22</v>
      </c>
      <c r="O19" s="388">
        <v>11</v>
      </c>
      <c r="P19" s="388">
        <v>244</v>
      </c>
      <c r="Q19" s="388">
        <v>36</v>
      </c>
      <c r="R19" s="388">
        <v>80</v>
      </c>
      <c r="S19" s="388">
        <v>46</v>
      </c>
      <c r="T19" s="388">
        <v>143</v>
      </c>
      <c r="U19" s="388">
        <v>66</v>
      </c>
      <c r="V19" s="388">
        <v>51</v>
      </c>
      <c r="W19" s="388">
        <v>138</v>
      </c>
      <c r="X19" s="388">
        <v>1</v>
      </c>
      <c r="Y19" s="388">
        <v>62</v>
      </c>
      <c r="Z19" s="388">
        <v>27</v>
      </c>
      <c r="AA19" s="388">
        <v>79</v>
      </c>
      <c r="AB19" s="388"/>
    </row>
    <row r="20" spans="1:34">
      <c r="A20" s="388"/>
      <c r="B20" s="388" t="s">
        <v>1326</v>
      </c>
      <c r="C20" s="388">
        <v>3087</v>
      </c>
      <c r="D20" s="388">
        <v>2449</v>
      </c>
      <c r="E20" s="388">
        <v>405</v>
      </c>
      <c r="F20" s="388">
        <v>156</v>
      </c>
      <c r="G20" s="388">
        <v>5</v>
      </c>
      <c r="H20" s="388">
        <v>0</v>
      </c>
      <c r="I20" s="388">
        <v>1</v>
      </c>
      <c r="J20" s="388">
        <v>0</v>
      </c>
      <c r="K20" s="388">
        <v>92</v>
      </c>
      <c r="L20" s="388">
        <v>137</v>
      </c>
      <c r="M20" s="388">
        <v>7</v>
      </c>
      <c r="N20" s="388">
        <v>110</v>
      </c>
      <c r="O20" s="388">
        <v>52</v>
      </c>
      <c r="P20" s="388">
        <v>614</v>
      </c>
      <c r="Q20" s="388">
        <v>131</v>
      </c>
      <c r="R20" s="388">
        <v>127</v>
      </c>
      <c r="S20" s="388">
        <v>118</v>
      </c>
      <c r="T20" s="388">
        <v>418</v>
      </c>
      <c r="U20" s="388">
        <v>195</v>
      </c>
      <c r="V20" s="388">
        <v>239</v>
      </c>
      <c r="W20" s="388">
        <v>362</v>
      </c>
      <c r="X20" s="388">
        <v>8</v>
      </c>
      <c r="Y20" s="388">
        <v>223</v>
      </c>
      <c r="Z20" s="388">
        <v>95</v>
      </c>
      <c r="AA20" s="388">
        <v>153</v>
      </c>
      <c r="AB20" s="388"/>
    </row>
    <row r="21" spans="1:34">
      <c r="A21" s="388"/>
      <c r="B21" s="388" t="s">
        <v>1327</v>
      </c>
      <c r="C21" s="388">
        <v>6556</v>
      </c>
      <c r="D21" s="388">
        <v>5676</v>
      </c>
      <c r="E21" s="388">
        <v>593</v>
      </c>
      <c r="F21" s="388">
        <v>163</v>
      </c>
      <c r="G21" s="388">
        <v>21</v>
      </c>
      <c r="H21" s="388">
        <v>1</v>
      </c>
      <c r="I21" s="388">
        <v>0</v>
      </c>
      <c r="J21" s="388">
        <v>0</v>
      </c>
      <c r="K21" s="388">
        <v>449</v>
      </c>
      <c r="L21" s="388">
        <v>517</v>
      </c>
      <c r="M21" s="388">
        <v>24</v>
      </c>
      <c r="N21" s="388">
        <v>173</v>
      </c>
      <c r="O21" s="388">
        <v>260</v>
      </c>
      <c r="P21" s="388">
        <v>1223</v>
      </c>
      <c r="Q21" s="388">
        <v>285</v>
      </c>
      <c r="R21" s="388">
        <v>190</v>
      </c>
      <c r="S21" s="388">
        <v>304</v>
      </c>
      <c r="T21" s="388">
        <v>364</v>
      </c>
      <c r="U21" s="388">
        <v>266</v>
      </c>
      <c r="V21" s="388">
        <v>447</v>
      </c>
      <c r="W21" s="388">
        <v>938</v>
      </c>
      <c r="X21" s="388">
        <v>60</v>
      </c>
      <c r="Y21" s="388">
        <v>441</v>
      </c>
      <c r="Z21" s="388">
        <v>304</v>
      </c>
      <c r="AA21" s="388">
        <v>289</v>
      </c>
      <c r="AB21" s="388"/>
    </row>
    <row r="22" spans="1:34">
      <c r="A22" s="388"/>
      <c r="B22" s="388" t="s">
        <v>1328</v>
      </c>
      <c r="C22" s="388">
        <v>3847</v>
      </c>
      <c r="D22" s="388">
        <v>3318</v>
      </c>
      <c r="E22" s="388">
        <v>357</v>
      </c>
      <c r="F22" s="388">
        <v>102</v>
      </c>
      <c r="G22" s="388">
        <v>10</v>
      </c>
      <c r="H22" s="388">
        <v>1</v>
      </c>
      <c r="I22" s="388">
        <v>1</v>
      </c>
      <c r="J22" s="388">
        <v>0</v>
      </c>
      <c r="K22" s="388">
        <v>195</v>
      </c>
      <c r="L22" s="388">
        <v>307</v>
      </c>
      <c r="M22" s="388">
        <v>20</v>
      </c>
      <c r="N22" s="388">
        <v>97</v>
      </c>
      <c r="O22" s="388">
        <v>148</v>
      </c>
      <c r="P22" s="388">
        <v>646</v>
      </c>
      <c r="Q22" s="388">
        <v>259</v>
      </c>
      <c r="R22" s="388">
        <v>93</v>
      </c>
      <c r="S22" s="388">
        <v>188</v>
      </c>
      <c r="T22" s="388">
        <v>270</v>
      </c>
      <c r="U22" s="388">
        <v>166</v>
      </c>
      <c r="V22" s="388">
        <v>264</v>
      </c>
      <c r="W22" s="388">
        <v>537</v>
      </c>
      <c r="X22" s="388">
        <v>36</v>
      </c>
      <c r="Y22" s="388">
        <v>277</v>
      </c>
      <c r="Z22" s="388">
        <v>182</v>
      </c>
      <c r="AA22" s="388">
        <v>150</v>
      </c>
      <c r="AB22" s="388"/>
    </row>
    <row r="23" spans="1:34">
      <c r="A23" s="388"/>
      <c r="B23" s="388" t="s">
        <v>1329</v>
      </c>
      <c r="C23" s="388">
        <v>4447</v>
      </c>
      <c r="D23" s="388">
        <v>3802</v>
      </c>
      <c r="E23" s="388">
        <v>394</v>
      </c>
      <c r="F23" s="388">
        <v>120</v>
      </c>
      <c r="G23" s="388">
        <v>13</v>
      </c>
      <c r="H23" s="388">
        <v>3</v>
      </c>
      <c r="I23" s="388">
        <v>0</v>
      </c>
      <c r="J23" s="388">
        <v>0</v>
      </c>
      <c r="K23" s="388">
        <v>183</v>
      </c>
      <c r="L23" s="388">
        <v>193</v>
      </c>
      <c r="M23" s="388">
        <v>19</v>
      </c>
      <c r="N23" s="388">
        <v>128</v>
      </c>
      <c r="O23" s="388">
        <v>80</v>
      </c>
      <c r="P23" s="388">
        <v>785</v>
      </c>
      <c r="Q23" s="388">
        <v>198</v>
      </c>
      <c r="R23" s="388">
        <v>140</v>
      </c>
      <c r="S23" s="388">
        <v>173</v>
      </c>
      <c r="T23" s="388">
        <v>443</v>
      </c>
      <c r="U23" s="388">
        <v>191</v>
      </c>
      <c r="V23" s="388">
        <v>345</v>
      </c>
      <c r="W23" s="388">
        <v>612</v>
      </c>
      <c r="X23" s="388">
        <v>22</v>
      </c>
      <c r="Y23" s="388">
        <v>230</v>
      </c>
      <c r="Z23" s="388">
        <v>467</v>
      </c>
      <c r="AA23" s="388">
        <v>222</v>
      </c>
      <c r="AB23" s="388"/>
    </row>
    <row r="24" spans="1:34">
      <c r="A24" s="388"/>
      <c r="B24" s="388" t="s">
        <v>1330</v>
      </c>
      <c r="C24" s="388">
        <v>7821</v>
      </c>
      <c r="D24" s="388">
        <v>6891</v>
      </c>
      <c r="E24" s="388">
        <v>561</v>
      </c>
      <c r="F24" s="388">
        <v>195</v>
      </c>
      <c r="G24" s="388">
        <v>18</v>
      </c>
      <c r="H24" s="388">
        <v>4</v>
      </c>
      <c r="I24" s="388">
        <v>0</v>
      </c>
      <c r="J24" s="388">
        <v>0</v>
      </c>
      <c r="K24" s="388">
        <v>335</v>
      </c>
      <c r="L24" s="388">
        <v>415</v>
      </c>
      <c r="M24" s="388">
        <v>62</v>
      </c>
      <c r="N24" s="388">
        <v>206</v>
      </c>
      <c r="O24" s="388">
        <v>255</v>
      </c>
      <c r="P24" s="388">
        <v>1471</v>
      </c>
      <c r="Q24" s="388">
        <v>404</v>
      </c>
      <c r="R24" s="388">
        <v>238</v>
      </c>
      <c r="S24" s="388">
        <v>279</v>
      </c>
      <c r="T24" s="388">
        <v>629</v>
      </c>
      <c r="U24" s="388">
        <v>307</v>
      </c>
      <c r="V24" s="388">
        <v>647</v>
      </c>
      <c r="W24" s="388">
        <v>1070</v>
      </c>
      <c r="X24" s="388">
        <v>59</v>
      </c>
      <c r="Y24" s="388">
        <v>483</v>
      </c>
      <c r="Z24" s="388">
        <v>572</v>
      </c>
      <c r="AA24" s="388">
        <v>367</v>
      </c>
      <c r="AB24" s="388"/>
    </row>
    <row r="25" spans="1:34">
      <c r="A25" s="388"/>
      <c r="B25" s="388" t="s">
        <v>1331</v>
      </c>
      <c r="C25" s="388">
        <v>5347</v>
      </c>
      <c r="D25" s="388">
        <v>4634</v>
      </c>
      <c r="E25" s="388">
        <v>457</v>
      </c>
      <c r="F25" s="388">
        <v>147</v>
      </c>
      <c r="G25" s="388">
        <v>23</v>
      </c>
      <c r="H25" s="388">
        <v>3</v>
      </c>
      <c r="I25" s="388">
        <v>0</v>
      </c>
      <c r="J25" s="388">
        <v>0</v>
      </c>
      <c r="K25" s="388">
        <v>283</v>
      </c>
      <c r="L25" s="388">
        <v>307</v>
      </c>
      <c r="M25" s="388">
        <v>44</v>
      </c>
      <c r="N25" s="388">
        <v>146</v>
      </c>
      <c r="O25" s="388">
        <v>237</v>
      </c>
      <c r="P25" s="388">
        <v>1080</v>
      </c>
      <c r="Q25" s="388">
        <v>285</v>
      </c>
      <c r="R25" s="388">
        <v>142</v>
      </c>
      <c r="S25" s="388">
        <v>213</v>
      </c>
      <c r="T25" s="388">
        <v>455</v>
      </c>
      <c r="U25" s="388">
        <v>241</v>
      </c>
      <c r="V25" s="388">
        <v>329</v>
      </c>
      <c r="W25" s="388">
        <v>787</v>
      </c>
      <c r="X25" s="388">
        <v>70</v>
      </c>
      <c r="Y25" s="388">
        <v>298</v>
      </c>
      <c r="Z25" s="388">
        <v>182</v>
      </c>
      <c r="AA25" s="388">
        <v>222</v>
      </c>
      <c r="AB25" s="388"/>
    </row>
    <row r="26" spans="1:34">
      <c r="A26" s="388"/>
      <c r="B26" s="388" t="s">
        <v>1332</v>
      </c>
      <c r="C26" s="388">
        <v>3564</v>
      </c>
      <c r="D26" s="388">
        <v>2980</v>
      </c>
      <c r="E26" s="388">
        <v>358</v>
      </c>
      <c r="F26" s="388">
        <v>134</v>
      </c>
      <c r="G26" s="388">
        <v>9</v>
      </c>
      <c r="H26" s="388">
        <v>3</v>
      </c>
      <c r="I26" s="388">
        <v>0</v>
      </c>
      <c r="J26" s="388">
        <v>1</v>
      </c>
      <c r="K26" s="388">
        <v>124</v>
      </c>
      <c r="L26" s="388">
        <v>157</v>
      </c>
      <c r="M26" s="388">
        <v>44</v>
      </c>
      <c r="N26" s="388">
        <v>108</v>
      </c>
      <c r="O26" s="388">
        <v>79</v>
      </c>
      <c r="P26" s="388">
        <v>641</v>
      </c>
      <c r="Q26" s="388">
        <v>159</v>
      </c>
      <c r="R26" s="388">
        <v>134</v>
      </c>
      <c r="S26" s="388">
        <v>133</v>
      </c>
      <c r="T26" s="388">
        <v>371</v>
      </c>
      <c r="U26" s="388">
        <v>165</v>
      </c>
      <c r="V26" s="388">
        <v>283</v>
      </c>
      <c r="W26" s="388">
        <v>679</v>
      </c>
      <c r="X26" s="388">
        <v>14</v>
      </c>
      <c r="Y26" s="388">
        <v>182</v>
      </c>
      <c r="Z26" s="388">
        <v>138</v>
      </c>
      <c r="AA26" s="388">
        <v>140</v>
      </c>
      <c r="AB26" s="388"/>
    </row>
    <row r="27" spans="1:34">
      <c r="A27" s="388"/>
      <c r="B27" s="388" t="s">
        <v>1333</v>
      </c>
      <c r="C27" s="388">
        <v>1499</v>
      </c>
      <c r="D27" s="388">
        <v>1291</v>
      </c>
      <c r="E27" s="388">
        <v>121</v>
      </c>
      <c r="F27" s="388">
        <v>35</v>
      </c>
      <c r="G27" s="388">
        <v>7</v>
      </c>
      <c r="H27" s="388">
        <v>1</v>
      </c>
      <c r="I27" s="388">
        <v>0</v>
      </c>
      <c r="J27" s="388">
        <v>0</v>
      </c>
      <c r="K27" s="388">
        <v>53</v>
      </c>
      <c r="L27" s="388">
        <v>66</v>
      </c>
      <c r="M27" s="388">
        <v>3</v>
      </c>
      <c r="N27" s="388">
        <v>42</v>
      </c>
      <c r="O27" s="388">
        <v>37</v>
      </c>
      <c r="P27" s="388">
        <v>232</v>
      </c>
      <c r="Q27" s="388">
        <v>41</v>
      </c>
      <c r="R27" s="388">
        <v>38</v>
      </c>
      <c r="S27" s="388">
        <v>44</v>
      </c>
      <c r="T27" s="388">
        <v>202</v>
      </c>
      <c r="U27" s="388">
        <v>88</v>
      </c>
      <c r="V27" s="388">
        <v>74</v>
      </c>
      <c r="W27" s="388">
        <v>326</v>
      </c>
      <c r="X27" s="388">
        <v>5</v>
      </c>
      <c r="Y27" s="388">
        <v>108</v>
      </c>
      <c r="Z27" s="388">
        <v>31</v>
      </c>
      <c r="AA27" s="388">
        <v>101</v>
      </c>
      <c r="AB27" s="388"/>
    </row>
    <row r="28" spans="1:34">
      <c r="A28" s="388"/>
      <c r="B28" s="388" t="s">
        <v>1334</v>
      </c>
      <c r="C28" s="388">
        <v>3502</v>
      </c>
      <c r="D28" s="388">
        <v>2871</v>
      </c>
      <c r="E28" s="388">
        <v>400</v>
      </c>
      <c r="F28" s="388">
        <v>141</v>
      </c>
      <c r="G28" s="388">
        <v>9</v>
      </c>
      <c r="H28" s="388">
        <v>35</v>
      </c>
      <c r="I28" s="388">
        <v>1</v>
      </c>
      <c r="J28" s="388">
        <v>0</v>
      </c>
      <c r="K28" s="388">
        <v>164</v>
      </c>
      <c r="L28" s="388">
        <v>210</v>
      </c>
      <c r="M28" s="388">
        <v>16</v>
      </c>
      <c r="N28" s="388">
        <v>109</v>
      </c>
      <c r="O28" s="388">
        <v>81</v>
      </c>
      <c r="P28" s="388">
        <v>595</v>
      </c>
      <c r="Q28" s="388">
        <v>141</v>
      </c>
      <c r="R28" s="388">
        <v>109</v>
      </c>
      <c r="S28" s="388">
        <v>172</v>
      </c>
      <c r="T28" s="388">
        <v>308</v>
      </c>
      <c r="U28" s="388">
        <v>186</v>
      </c>
      <c r="V28" s="388">
        <v>290</v>
      </c>
      <c r="W28" s="388">
        <v>500</v>
      </c>
      <c r="X28" s="388">
        <v>15</v>
      </c>
      <c r="Y28" s="388">
        <v>211</v>
      </c>
      <c r="Z28" s="388">
        <v>162</v>
      </c>
      <c r="AA28" s="388">
        <v>188</v>
      </c>
      <c r="AB28" s="388"/>
    </row>
    <row r="29" spans="1:34">
      <c r="G29" s="388"/>
      <c r="H29" s="388"/>
      <c r="I29" s="388"/>
      <c r="J29" s="388"/>
      <c r="K29" s="388"/>
      <c r="L29" s="388"/>
      <c r="M29" s="388"/>
      <c r="N29" s="388"/>
      <c r="O29" s="388"/>
      <c r="P29" s="388"/>
      <c r="Q29" s="388"/>
      <c r="R29" s="388"/>
      <c r="S29" s="388"/>
      <c r="T29" s="388"/>
      <c r="U29" s="388"/>
      <c r="V29" s="388"/>
      <c r="W29" s="388"/>
      <c r="X29" s="388"/>
      <c r="Y29" s="388"/>
      <c r="Z29" s="388"/>
      <c r="AA29" s="388"/>
      <c r="AB29" s="388"/>
    </row>
    <row r="30" spans="1:34" s="395" customFormat="1">
      <c r="A30" s="600" t="s">
        <v>1335</v>
      </c>
      <c r="B30" s="600" t="s">
        <v>1315</v>
      </c>
      <c r="C30" s="600">
        <v>86785</v>
      </c>
      <c r="D30" s="600">
        <v>75352</v>
      </c>
      <c r="E30" s="600">
        <v>7198</v>
      </c>
      <c r="F30" s="600">
        <v>2419</v>
      </c>
      <c r="G30" s="600">
        <f t="shared" ref="G30:AA30" si="2">G31+G32+G33+G34+G35+G36+G37+G38+G39+G40+G41+G42+G43+G44+G45+G46+G47+G48</f>
        <v>1130</v>
      </c>
      <c r="H30" s="600">
        <f t="shared" si="2"/>
        <v>17</v>
      </c>
      <c r="I30" s="600">
        <f t="shared" si="2"/>
        <v>16</v>
      </c>
      <c r="J30" s="600">
        <f t="shared" si="2"/>
        <v>5</v>
      </c>
      <c r="K30" s="600">
        <f t="shared" si="2"/>
        <v>7350</v>
      </c>
      <c r="L30" s="600">
        <f t="shared" si="2"/>
        <v>7724</v>
      </c>
      <c r="M30" s="600">
        <f t="shared" si="2"/>
        <v>341</v>
      </c>
      <c r="N30" s="600">
        <f t="shared" si="2"/>
        <v>1725</v>
      </c>
      <c r="O30" s="600">
        <f t="shared" si="2"/>
        <v>3879</v>
      </c>
      <c r="P30" s="600">
        <f t="shared" si="2"/>
        <v>16182</v>
      </c>
      <c r="Q30" s="600">
        <f t="shared" si="2"/>
        <v>2280</v>
      </c>
      <c r="R30" s="600">
        <f t="shared" si="2"/>
        <v>1832</v>
      </c>
      <c r="S30" s="600">
        <f t="shared" si="2"/>
        <v>3378</v>
      </c>
      <c r="T30" s="600">
        <f t="shared" si="2"/>
        <v>4952</v>
      </c>
      <c r="U30" s="600">
        <f t="shared" si="2"/>
        <v>3722</v>
      </c>
      <c r="V30" s="600">
        <f t="shared" si="2"/>
        <v>4694</v>
      </c>
      <c r="W30" s="600">
        <f t="shared" si="2"/>
        <v>12270</v>
      </c>
      <c r="X30" s="600">
        <f t="shared" si="2"/>
        <v>430</v>
      </c>
      <c r="Y30" s="600">
        <f t="shared" si="2"/>
        <v>5020</v>
      </c>
      <c r="Z30" s="600">
        <f t="shared" si="2"/>
        <v>5910</v>
      </c>
      <c r="AA30" s="600">
        <f t="shared" si="2"/>
        <v>3928</v>
      </c>
      <c r="AB30" s="600"/>
      <c r="AC30" s="600"/>
      <c r="AD30" s="600"/>
      <c r="AE30" s="600"/>
      <c r="AF30" s="600"/>
      <c r="AG30" s="600"/>
      <c r="AH30" s="600"/>
    </row>
    <row r="31" spans="1:34">
      <c r="A31" s="388"/>
      <c r="B31" s="388" t="s">
        <v>1336</v>
      </c>
      <c r="C31" s="388">
        <v>5708</v>
      </c>
      <c r="D31" s="388">
        <v>4884</v>
      </c>
      <c r="E31" s="388">
        <v>529</v>
      </c>
      <c r="F31" s="388">
        <v>187</v>
      </c>
      <c r="G31" s="388">
        <v>126</v>
      </c>
      <c r="H31" s="388">
        <v>0</v>
      </c>
      <c r="I31" s="388">
        <v>7</v>
      </c>
      <c r="J31" s="388">
        <v>0</v>
      </c>
      <c r="K31" s="388">
        <v>429</v>
      </c>
      <c r="L31" s="388">
        <v>422</v>
      </c>
      <c r="M31" s="388">
        <v>38</v>
      </c>
      <c r="N31" s="388">
        <v>104</v>
      </c>
      <c r="O31" s="388">
        <v>242</v>
      </c>
      <c r="P31" s="388">
        <v>1186</v>
      </c>
      <c r="Q31" s="388">
        <v>192</v>
      </c>
      <c r="R31" s="388">
        <v>109</v>
      </c>
      <c r="S31" s="388">
        <v>226</v>
      </c>
      <c r="T31" s="388">
        <v>331</v>
      </c>
      <c r="U31" s="388">
        <v>216</v>
      </c>
      <c r="V31" s="388">
        <v>347</v>
      </c>
      <c r="W31" s="388">
        <v>909</v>
      </c>
      <c r="X31" s="388">
        <v>42</v>
      </c>
      <c r="Y31" s="388">
        <v>302</v>
      </c>
      <c r="Z31" s="388">
        <v>236</v>
      </c>
      <c r="AA31" s="388">
        <v>244</v>
      </c>
      <c r="AB31" s="388"/>
      <c r="AC31" s="388"/>
      <c r="AD31" s="388"/>
      <c r="AE31" s="388"/>
      <c r="AF31" s="388"/>
      <c r="AG31" s="388"/>
      <c r="AH31" s="388"/>
    </row>
    <row r="32" spans="1:34">
      <c r="A32" s="388"/>
      <c r="B32" s="388" t="s">
        <v>1337</v>
      </c>
      <c r="C32" s="388">
        <v>5132</v>
      </c>
      <c r="D32" s="388">
        <v>4626</v>
      </c>
      <c r="E32" s="388">
        <v>356</v>
      </c>
      <c r="F32" s="388">
        <v>78</v>
      </c>
      <c r="G32" s="388">
        <v>13</v>
      </c>
      <c r="H32" s="388">
        <v>0</v>
      </c>
      <c r="I32" s="388">
        <v>1</v>
      </c>
      <c r="J32" s="388">
        <v>1</v>
      </c>
      <c r="K32" s="388">
        <v>372</v>
      </c>
      <c r="L32" s="388">
        <v>448</v>
      </c>
      <c r="M32" s="388">
        <v>14</v>
      </c>
      <c r="N32" s="388">
        <v>113</v>
      </c>
      <c r="O32" s="388">
        <v>210</v>
      </c>
      <c r="P32" s="388">
        <v>904</v>
      </c>
      <c r="Q32" s="388">
        <v>166</v>
      </c>
      <c r="R32" s="388">
        <v>93</v>
      </c>
      <c r="S32" s="388">
        <v>188</v>
      </c>
      <c r="T32" s="388">
        <v>325</v>
      </c>
      <c r="U32" s="388">
        <v>249</v>
      </c>
      <c r="V32" s="388">
        <v>280</v>
      </c>
      <c r="W32" s="388">
        <v>862</v>
      </c>
      <c r="X32" s="388">
        <v>19</v>
      </c>
      <c r="Y32" s="388">
        <v>295</v>
      </c>
      <c r="Z32" s="388">
        <v>385</v>
      </c>
      <c r="AA32" s="388">
        <v>194</v>
      </c>
      <c r="AB32" s="388"/>
    </row>
    <row r="33" spans="1:28">
      <c r="A33" s="388"/>
      <c r="B33" s="397" t="s">
        <v>1338</v>
      </c>
      <c r="C33" s="388">
        <v>5803</v>
      </c>
      <c r="D33" s="388">
        <v>5109</v>
      </c>
      <c r="E33" s="388">
        <v>444</v>
      </c>
      <c r="F33" s="388">
        <v>135</v>
      </c>
      <c r="G33" s="388">
        <v>22</v>
      </c>
      <c r="H33" s="388">
        <v>3</v>
      </c>
      <c r="I33" s="388">
        <v>5</v>
      </c>
      <c r="J33" s="388">
        <v>0</v>
      </c>
      <c r="K33" s="388">
        <v>383</v>
      </c>
      <c r="L33" s="388">
        <v>368</v>
      </c>
      <c r="M33" s="388">
        <v>48</v>
      </c>
      <c r="N33" s="388">
        <v>167</v>
      </c>
      <c r="O33" s="388">
        <v>200</v>
      </c>
      <c r="P33" s="388">
        <v>1043</v>
      </c>
      <c r="Q33" s="388">
        <v>204</v>
      </c>
      <c r="R33" s="388">
        <v>173</v>
      </c>
      <c r="S33" s="388">
        <v>244</v>
      </c>
      <c r="T33" s="388">
        <v>356</v>
      </c>
      <c r="U33" s="388">
        <v>253</v>
      </c>
      <c r="V33" s="388">
        <v>396</v>
      </c>
      <c r="W33" s="388">
        <v>928</v>
      </c>
      <c r="X33" s="388">
        <v>21</v>
      </c>
      <c r="Y33" s="388">
        <v>361</v>
      </c>
      <c r="Z33" s="388">
        <v>394</v>
      </c>
      <c r="AA33" s="388">
        <v>234</v>
      </c>
      <c r="AB33" s="388"/>
    </row>
    <row r="34" spans="1:28">
      <c r="A34" s="388"/>
      <c r="B34" s="397" t="s">
        <v>1339</v>
      </c>
      <c r="C34" s="388">
        <v>2184</v>
      </c>
      <c r="D34" s="388">
        <v>2013</v>
      </c>
      <c r="E34" s="388">
        <v>103</v>
      </c>
      <c r="F34" s="388">
        <v>20</v>
      </c>
      <c r="G34" s="388">
        <v>5</v>
      </c>
      <c r="H34" s="388">
        <v>1</v>
      </c>
      <c r="I34" s="388">
        <v>0</v>
      </c>
      <c r="J34" s="388">
        <v>0</v>
      </c>
      <c r="K34" s="388">
        <v>69</v>
      </c>
      <c r="L34" s="388">
        <v>105</v>
      </c>
      <c r="M34" s="388">
        <v>4</v>
      </c>
      <c r="N34" s="388">
        <v>40</v>
      </c>
      <c r="O34" s="388">
        <v>79</v>
      </c>
      <c r="P34" s="388">
        <v>267</v>
      </c>
      <c r="Q34" s="388">
        <v>38</v>
      </c>
      <c r="R34" s="388">
        <v>29</v>
      </c>
      <c r="S34" s="388">
        <v>99</v>
      </c>
      <c r="T34" s="388">
        <v>108</v>
      </c>
      <c r="U34" s="388">
        <v>60</v>
      </c>
      <c r="V34" s="388">
        <v>192</v>
      </c>
      <c r="W34" s="388">
        <v>293</v>
      </c>
      <c r="X34" s="388">
        <v>8</v>
      </c>
      <c r="Y34" s="388">
        <v>101</v>
      </c>
      <c r="Z34" s="388">
        <v>599</v>
      </c>
      <c r="AA34" s="388">
        <v>87</v>
      </c>
      <c r="AB34" s="388"/>
    </row>
    <row r="35" spans="1:28">
      <c r="A35" s="388"/>
      <c r="B35" s="397" t="s">
        <v>1340</v>
      </c>
      <c r="C35" s="388">
        <v>3477</v>
      </c>
      <c r="D35" s="388">
        <v>2993</v>
      </c>
      <c r="E35" s="388">
        <v>285</v>
      </c>
      <c r="F35" s="388">
        <v>101</v>
      </c>
      <c r="G35" s="388">
        <v>25</v>
      </c>
      <c r="H35" s="388">
        <v>0</v>
      </c>
      <c r="I35" s="388">
        <v>0</v>
      </c>
      <c r="J35" s="388">
        <v>2</v>
      </c>
      <c r="K35" s="388">
        <v>306</v>
      </c>
      <c r="L35" s="388">
        <v>273</v>
      </c>
      <c r="M35" s="388">
        <v>11</v>
      </c>
      <c r="N35" s="388">
        <v>51</v>
      </c>
      <c r="O35" s="388">
        <v>139</v>
      </c>
      <c r="P35" s="388">
        <v>667</v>
      </c>
      <c r="Q35" s="388">
        <v>89</v>
      </c>
      <c r="R35" s="388">
        <v>67</v>
      </c>
      <c r="S35" s="388">
        <v>145</v>
      </c>
      <c r="T35" s="388">
        <v>190</v>
      </c>
      <c r="U35" s="388">
        <v>180</v>
      </c>
      <c r="V35" s="388">
        <v>184</v>
      </c>
      <c r="W35" s="388">
        <v>489</v>
      </c>
      <c r="X35" s="388">
        <v>20</v>
      </c>
      <c r="Y35" s="388">
        <v>208</v>
      </c>
      <c r="Z35" s="388">
        <v>280</v>
      </c>
      <c r="AA35" s="388">
        <v>151</v>
      </c>
      <c r="AB35" s="388"/>
    </row>
    <row r="36" spans="1:28">
      <c r="A36" s="388"/>
      <c r="B36" s="397" t="s">
        <v>1341</v>
      </c>
      <c r="C36" s="388">
        <v>2827</v>
      </c>
      <c r="D36" s="388">
        <v>2546</v>
      </c>
      <c r="E36" s="388">
        <v>185</v>
      </c>
      <c r="F36" s="388">
        <v>57</v>
      </c>
      <c r="G36" s="388">
        <v>22</v>
      </c>
      <c r="H36" s="388">
        <v>0</v>
      </c>
      <c r="I36" s="388">
        <v>0</v>
      </c>
      <c r="J36" s="388">
        <v>0</v>
      </c>
      <c r="K36" s="388">
        <v>228</v>
      </c>
      <c r="L36" s="388">
        <v>229</v>
      </c>
      <c r="M36" s="388">
        <v>10</v>
      </c>
      <c r="N36" s="388">
        <v>68</v>
      </c>
      <c r="O36" s="388">
        <v>122</v>
      </c>
      <c r="P36" s="388">
        <v>561</v>
      </c>
      <c r="Q36" s="388">
        <v>93</v>
      </c>
      <c r="R36" s="388">
        <v>39</v>
      </c>
      <c r="S36" s="388">
        <v>137</v>
      </c>
      <c r="T36" s="388">
        <v>131</v>
      </c>
      <c r="U36" s="388">
        <v>99</v>
      </c>
      <c r="V36" s="388">
        <v>181</v>
      </c>
      <c r="W36" s="388">
        <v>391</v>
      </c>
      <c r="X36" s="388">
        <v>15</v>
      </c>
      <c r="Y36" s="388">
        <v>157</v>
      </c>
      <c r="Z36" s="388">
        <v>239</v>
      </c>
      <c r="AA36" s="388">
        <v>105</v>
      </c>
      <c r="AB36" s="388"/>
    </row>
    <row r="37" spans="1:28">
      <c r="A37" s="388"/>
      <c r="B37" s="397" t="s">
        <v>1342</v>
      </c>
      <c r="C37" s="388">
        <v>4381</v>
      </c>
      <c r="D37" s="388">
        <v>3808</v>
      </c>
      <c r="E37" s="388">
        <v>381</v>
      </c>
      <c r="F37" s="388">
        <v>128</v>
      </c>
      <c r="G37" s="388">
        <v>45</v>
      </c>
      <c r="H37" s="388">
        <v>1</v>
      </c>
      <c r="I37" s="388">
        <v>0</v>
      </c>
      <c r="J37" s="388">
        <v>0</v>
      </c>
      <c r="K37" s="388">
        <v>397</v>
      </c>
      <c r="L37" s="388">
        <v>344</v>
      </c>
      <c r="M37" s="388">
        <v>18</v>
      </c>
      <c r="N37" s="388">
        <v>103</v>
      </c>
      <c r="O37" s="388">
        <v>186</v>
      </c>
      <c r="P37" s="388">
        <v>787</v>
      </c>
      <c r="Q37" s="388">
        <v>113</v>
      </c>
      <c r="R37" s="388">
        <v>102</v>
      </c>
      <c r="S37" s="388">
        <v>175</v>
      </c>
      <c r="T37" s="388">
        <v>236</v>
      </c>
      <c r="U37" s="388">
        <v>178</v>
      </c>
      <c r="V37" s="388">
        <v>239</v>
      </c>
      <c r="W37" s="388">
        <v>710</v>
      </c>
      <c r="X37" s="388">
        <v>23</v>
      </c>
      <c r="Y37" s="388">
        <v>273</v>
      </c>
      <c r="Z37" s="388">
        <v>298</v>
      </c>
      <c r="AA37" s="388">
        <v>153</v>
      </c>
      <c r="AB37" s="388"/>
    </row>
    <row r="38" spans="1:28">
      <c r="A38" s="388"/>
      <c r="B38" s="397" t="s">
        <v>1343</v>
      </c>
      <c r="C38" s="388">
        <v>2306</v>
      </c>
      <c r="D38" s="388">
        <v>1974</v>
      </c>
      <c r="E38" s="388">
        <v>213</v>
      </c>
      <c r="F38" s="388">
        <v>81</v>
      </c>
      <c r="G38" s="388">
        <v>23</v>
      </c>
      <c r="H38" s="388">
        <v>0</v>
      </c>
      <c r="I38" s="388">
        <v>0</v>
      </c>
      <c r="J38" s="388">
        <v>0</v>
      </c>
      <c r="K38" s="388">
        <v>196</v>
      </c>
      <c r="L38" s="388">
        <v>172</v>
      </c>
      <c r="M38" s="388">
        <v>9</v>
      </c>
      <c r="N38" s="388">
        <v>52</v>
      </c>
      <c r="O38" s="388">
        <v>84</v>
      </c>
      <c r="P38" s="388">
        <v>425</v>
      </c>
      <c r="Q38" s="388">
        <v>64</v>
      </c>
      <c r="R38" s="388">
        <v>52</v>
      </c>
      <c r="S38" s="388">
        <v>84</v>
      </c>
      <c r="T38" s="388">
        <v>156</v>
      </c>
      <c r="U38" s="388">
        <v>123</v>
      </c>
      <c r="V38" s="388">
        <v>119</v>
      </c>
      <c r="W38" s="388">
        <v>292</v>
      </c>
      <c r="X38" s="388">
        <v>10</v>
      </c>
      <c r="Y38" s="388">
        <v>142</v>
      </c>
      <c r="Z38" s="388">
        <v>201</v>
      </c>
      <c r="AA38" s="388">
        <v>102</v>
      </c>
      <c r="AB38" s="388"/>
    </row>
    <row r="39" spans="1:28">
      <c r="A39" s="388"/>
      <c r="B39" s="397" t="s">
        <v>1344</v>
      </c>
      <c r="C39" s="388">
        <v>5900</v>
      </c>
      <c r="D39" s="388">
        <v>4996</v>
      </c>
      <c r="E39" s="388">
        <v>558</v>
      </c>
      <c r="F39" s="388">
        <v>216</v>
      </c>
      <c r="G39" s="388">
        <v>150</v>
      </c>
      <c r="H39" s="388">
        <v>1</v>
      </c>
      <c r="I39" s="388">
        <v>1</v>
      </c>
      <c r="J39" s="388">
        <v>0</v>
      </c>
      <c r="K39" s="388">
        <v>564</v>
      </c>
      <c r="L39" s="388">
        <v>493</v>
      </c>
      <c r="M39" s="388">
        <v>25</v>
      </c>
      <c r="N39" s="388">
        <v>120</v>
      </c>
      <c r="O39" s="388">
        <v>312</v>
      </c>
      <c r="P39" s="388">
        <v>1119</v>
      </c>
      <c r="Q39" s="388">
        <v>152</v>
      </c>
      <c r="R39" s="388">
        <v>127</v>
      </c>
      <c r="S39" s="388">
        <v>232</v>
      </c>
      <c r="T39" s="388">
        <v>375</v>
      </c>
      <c r="U39" s="388">
        <v>254</v>
      </c>
      <c r="V39" s="388">
        <v>321</v>
      </c>
      <c r="W39" s="388">
        <v>744</v>
      </c>
      <c r="X39" s="388">
        <v>23</v>
      </c>
      <c r="Y39" s="388">
        <v>352</v>
      </c>
      <c r="Z39" s="388">
        <v>261</v>
      </c>
      <c r="AA39" s="388">
        <v>274</v>
      </c>
      <c r="AB39" s="388"/>
    </row>
    <row r="40" spans="1:28">
      <c r="A40" s="388"/>
      <c r="B40" s="397" t="s">
        <v>1345</v>
      </c>
      <c r="C40" s="388">
        <v>6106</v>
      </c>
      <c r="D40" s="388">
        <v>5296</v>
      </c>
      <c r="E40" s="388">
        <v>517</v>
      </c>
      <c r="F40" s="388">
        <v>156</v>
      </c>
      <c r="G40" s="388">
        <v>32</v>
      </c>
      <c r="H40" s="388">
        <v>2</v>
      </c>
      <c r="I40" s="388">
        <v>0</v>
      </c>
      <c r="J40" s="388">
        <v>0</v>
      </c>
      <c r="K40" s="388">
        <v>450</v>
      </c>
      <c r="L40" s="388">
        <v>550</v>
      </c>
      <c r="M40" s="388">
        <v>14</v>
      </c>
      <c r="N40" s="388">
        <v>135</v>
      </c>
      <c r="O40" s="388">
        <v>260</v>
      </c>
      <c r="P40" s="388">
        <v>1189</v>
      </c>
      <c r="Q40" s="388">
        <v>151</v>
      </c>
      <c r="R40" s="388">
        <v>155</v>
      </c>
      <c r="S40" s="388">
        <v>286</v>
      </c>
      <c r="T40" s="388">
        <v>398</v>
      </c>
      <c r="U40" s="388">
        <v>268</v>
      </c>
      <c r="V40" s="388">
        <v>379</v>
      </c>
      <c r="W40" s="388">
        <v>885</v>
      </c>
      <c r="X40" s="388">
        <v>26</v>
      </c>
      <c r="Y40" s="388">
        <v>404</v>
      </c>
      <c r="Z40" s="388">
        <v>239</v>
      </c>
      <c r="AA40" s="388">
        <v>283</v>
      </c>
      <c r="AB40" s="388"/>
    </row>
    <row r="41" spans="1:28">
      <c r="A41" s="388"/>
      <c r="B41" s="397" t="s">
        <v>1346</v>
      </c>
      <c r="C41" s="388">
        <v>3053</v>
      </c>
      <c r="D41" s="388">
        <v>2567</v>
      </c>
      <c r="E41" s="388">
        <v>302</v>
      </c>
      <c r="F41" s="388">
        <v>116</v>
      </c>
      <c r="G41" s="388">
        <v>21</v>
      </c>
      <c r="H41" s="388">
        <v>1</v>
      </c>
      <c r="I41" s="388">
        <v>1</v>
      </c>
      <c r="J41" s="388">
        <v>0</v>
      </c>
      <c r="K41" s="388">
        <v>240</v>
      </c>
      <c r="L41" s="388">
        <v>196</v>
      </c>
      <c r="M41" s="388">
        <v>12</v>
      </c>
      <c r="N41" s="388">
        <v>53</v>
      </c>
      <c r="O41" s="388">
        <v>130</v>
      </c>
      <c r="P41" s="388">
        <v>593</v>
      </c>
      <c r="Q41" s="388">
        <v>80</v>
      </c>
      <c r="R41" s="388">
        <v>72</v>
      </c>
      <c r="S41" s="388">
        <v>94</v>
      </c>
      <c r="T41" s="388">
        <v>237</v>
      </c>
      <c r="U41" s="388">
        <v>135</v>
      </c>
      <c r="V41" s="388">
        <v>168</v>
      </c>
      <c r="W41" s="388">
        <v>470</v>
      </c>
      <c r="X41" s="388">
        <v>22</v>
      </c>
      <c r="Y41" s="388">
        <v>200</v>
      </c>
      <c r="Z41" s="388">
        <v>180</v>
      </c>
      <c r="AA41" s="388">
        <v>148</v>
      </c>
      <c r="AB41" s="388"/>
    </row>
    <row r="42" spans="1:28">
      <c r="A42" s="388"/>
      <c r="B42" s="397" t="s">
        <v>1347</v>
      </c>
      <c r="C42" s="388">
        <v>7547</v>
      </c>
      <c r="D42" s="388">
        <v>6496</v>
      </c>
      <c r="E42" s="388">
        <v>623</v>
      </c>
      <c r="F42" s="388">
        <v>178</v>
      </c>
      <c r="G42" s="388">
        <v>48</v>
      </c>
      <c r="H42" s="388">
        <v>1</v>
      </c>
      <c r="I42" s="388">
        <v>0</v>
      </c>
      <c r="J42" s="388">
        <v>1</v>
      </c>
      <c r="K42" s="388">
        <v>765</v>
      </c>
      <c r="L42" s="388">
        <v>815</v>
      </c>
      <c r="M42" s="388">
        <v>23</v>
      </c>
      <c r="N42" s="388">
        <v>151</v>
      </c>
      <c r="O42" s="388">
        <v>320</v>
      </c>
      <c r="P42" s="388">
        <v>1544</v>
      </c>
      <c r="Q42" s="388">
        <v>168</v>
      </c>
      <c r="R42" s="388">
        <v>194</v>
      </c>
      <c r="S42" s="388">
        <v>263</v>
      </c>
      <c r="T42" s="388">
        <v>402</v>
      </c>
      <c r="U42" s="388">
        <v>304</v>
      </c>
      <c r="V42" s="388">
        <v>348</v>
      </c>
      <c r="W42" s="388">
        <v>995</v>
      </c>
      <c r="X42" s="388">
        <v>32</v>
      </c>
      <c r="Y42" s="388">
        <v>481</v>
      </c>
      <c r="Z42" s="388">
        <v>226</v>
      </c>
      <c r="AA42" s="388">
        <v>466</v>
      </c>
      <c r="AB42" s="388"/>
    </row>
    <row r="43" spans="1:28">
      <c r="A43" s="388"/>
      <c r="B43" s="397" t="s">
        <v>1348</v>
      </c>
      <c r="C43" s="388">
        <v>6145</v>
      </c>
      <c r="D43" s="388">
        <v>5111</v>
      </c>
      <c r="E43" s="388">
        <v>627</v>
      </c>
      <c r="F43" s="388">
        <v>270</v>
      </c>
      <c r="G43" s="388">
        <v>247</v>
      </c>
      <c r="H43" s="388">
        <v>2</v>
      </c>
      <c r="I43" s="388">
        <v>0</v>
      </c>
      <c r="J43" s="388">
        <v>0</v>
      </c>
      <c r="K43" s="388">
        <v>691</v>
      </c>
      <c r="L43" s="388">
        <v>807</v>
      </c>
      <c r="M43" s="388">
        <v>8</v>
      </c>
      <c r="N43" s="388">
        <v>77</v>
      </c>
      <c r="O43" s="388">
        <v>390</v>
      </c>
      <c r="P43" s="388">
        <v>1068</v>
      </c>
      <c r="Q43" s="388">
        <v>112</v>
      </c>
      <c r="R43" s="388">
        <v>95</v>
      </c>
      <c r="S43" s="388">
        <v>187</v>
      </c>
      <c r="T43" s="388">
        <v>313</v>
      </c>
      <c r="U43" s="388">
        <v>263</v>
      </c>
      <c r="V43" s="388">
        <v>226</v>
      </c>
      <c r="W43" s="388">
        <v>750</v>
      </c>
      <c r="X43" s="388">
        <v>37</v>
      </c>
      <c r="Y43" s="388">
        <v>335</v>
      </c>
      <c r="Z43" s="388">
        <v>193</v>
      </c>
      <c r="AA43" s="388">
        <v>344</v>
      </c>
      <c r="AB43" s="388"/>
    </row>
    <row r="44" spans="1:28">
      <c r="A44" s="388"/>
      <c r="B44" s="397" t="s">
        <v>1349</v>
      </c>
      <c r="C44" s="388">
        <v>6568</v>
      </c>
      <c r="D44" s="388">
        <v>5733</v>
      </c>
      <c r="E44" s="388">
        <v>526</v>
      </c>
      <c r="F44" s="388">
        <v>177</v>
      </c>
      <c r="G44" s="388">
        <v>90</v>
      </c>
      <c r="H44" s="388">
        <v>1</v>
      </c>
      <c r="I44" s="388">
        <v>0</v>
      </c>
      <c r="J44" s="388">
        <v>0</v>
      </c>
      <c r="K44" s="388">
        <v>661</v>
      </c>
      <c r="L44" s="388">
        <v>715</v>
      </c>
      <c r="M44" s="388">
        <v>13</v>
      </c>
      <c r="N44" s="388">
        <v>129</v>
      </c>
      <c r="O44" s="388">
        <v>323</v>
      </c>
      <c r="P44" s="388">
        <v>1270</v>
      </c>
      <c r="Q44" s="388">
        <v>155</v>
      </c>
      <c r="R44" s="388">
        <v>130</v>
      </c>
      <c r="S44" s="388">
        <v>258</v>
      </c>
      <c r="T44" s="388">
        <v>309</v>
      </c>
      <c r="U44" s="388">
        <v>274</v>
      </c>
      <c r="V44" s="388">
        <v>371</v>
      </c>
      <c r="W44" s="388">
        <v>996</v>
      </c>
      <c r="X44" s="388">
        <v>41</v>
      </c>
      <c r="Y44" s="388">
        <v>304</v>
      </c>
      <c r="Z44" s="388">
        <v>252</v>
      </c>
      <c r="AA44" s="388">
        <v>276</v>
      </c>
      <c r="AB44" s="388"/>
    </row>
    <row r="45" spans="1:28">
      <c r="A45" s="388"/>
      <c r="B45" s="397" t="s">
        <v>1350</v>
      </c>
      <c r="C45" s="388">
        <v>4287</v>
      </c>
      <c r="D45" s="388">
        <v>3625</v>
      </c>
      <c r="E45" s="388">
        <v>412</v>
      </c>
      <c r="F45" s="388">
        <v>171</v>
      </c>
      <c r="G45" s="388">
        <v>184</v>
      </c>
      <c r="H45" s="388">
        <v>0</v>
      </c>
      <c r="I45" s="388">
        <v>0</v>
      </c>
      <c r="J45" s="388">
        <v>0</v>
      </c>
      <c r="K45" s="388">
        <v>437</v>
      </c>
      <c r="L45" s="388">
        <v>561</v>
      </c>
      <c r="M45" s="388">
        <v>17</v>
      </c>
      <c r="N45" s="388">
        <v>60</v>
      </c>
      <c r="O45" s="388">
        <v>211</v>
      </c>
      <c r="P45" s="388">
        <v>822</v>
      </c>
      <c r="Q45" s="388">
        <v>85</v>
      </c>
      <c r="R45" s="388">
        <v>86</v>
      </c>
      <c r="S45" s="388">
        <v>116</v>
      </c>
      <c r="T45" s="388">
        <v>255</v>
      </c>
      <c r="U45" s="388">
        <v>194</v>
      </c>
      <c r="V45" s="388">
        <v>161</v>
      </c>
      <c r="W45" s="388">
        <v>500</v>
      </c>
      <c r="X45" s="388">
        <v>26</v>
      </c>
      <c r="Y45" s="388">
        <v>222</v>
      </c>
      <c r="Z45" s="388">
        <v>119</v>
      </c>
      <c r="AA45" s="388">
        <v>231</v>
      </c>
      <c r="AB45" s="388"/>
    </row>
    <row r="46" spans="1:28">
      <c r="A46" s="388"/>
      <c r="B46" s="397" t="s">
        <v>1351</v>
      </c>
      <c r="C46" s="388">
        <v>5753</v>
      </c>
      <c r="D46" s="388">
        <v>5066</v>
      </c>
      <c r="E46" s="388">
        <v>428</v>
      </c>
      <c r="F46" s="388">
        <v>120</v>
      </c>
      <c r="G46" s="388">
        <v>42</v>
      </c>
      <c r="H46" s="388">
        <v>1</v>
      </c>
      <c r="I46" s="388">
        <v>0</v>
      </c>
      <c r="J46" s="388">
        <v>0</v>
      </c>
      <c r="K46" s="388">
        <v>546</v>
      </c>
      <c r="L46" s="388">
        <v>606</v>
      </c>
      <c r="M46" s="388">
        <v>25</v>
      </c>
      <c r="N46" s="388">
        <v>100</v>
      </c>
      <c r="O46" s="388">
        <v>289</v>
      </c>
      <c r="P46" s="388">
        <v>1072</v>
      </c>
      <c r="Q46" s="388">
        <v>149</v>
      </c>
      <c r="R46" s="388">
        <v>123</v>
      </c>
      <c r="S46" s="388">
        <v>223</v>
      </c>
      <c r="T46" s="388">
        <v>336</v>
      </c>
      <c r="U46" s="388">
        <v>265</v>
      </c>
      <c r="V46" s="388">
        <v>312</v>
      </c>
      <c r="W46" s="388">
        <v>806</v>
      </c>
      <c r="X46" s="388">
        <v>21</v>
      </c>
      <c r="Y46" s="388">
        <v>351</v>
      </c>
      <c r="Z46" s="388">
        <v>211</v>
      </c>
      <c r="AA46" s="388">
        <v>275</v>
      </c>
      <c r="AB46" s="388"/>
    </row>
    <row r="47" spans="1:28">
      <c r="A47" s="388"/>
      <c r="B47" s="397" t="s">
        <v>1352</v>
      </c>
      <c r="C47" s="388">
        <v>3740</v>
      </c>
      <c r="D47" s="388">
        <v>3448</v>
      </c>
      <c r="E47" s="388">
        <v>194</v>
      </c>
      <c r="F47" s="388">
        <v>46</v>
      </c>
      <c r="G47" s="388">
        <v>22</v>
      </c>
      <c r="H47" s="388">
        <v>1</v>
      </c>
      <c r="I47" s="388">
        <v>0</v>
      </c>
      <c r="J47" s="388">
        <v>0</v>
      </c>
      <c r="K47" s="388">
        <v>206</v>
      </c>
      <c r="L47" s="388">
        <v>201</v>
      </c>
      <c r="M47" s="388">
        <v>4</v>
      </c>
      <c r="N47" s="388">
        <v>48</v>
      </c>
      <c r="O47" s="388">
        <v>145</v>
      </c>
      <c r="P47" s="388">
        <v>507</v>
      </c>
      <c r="Q47" s="388">
        <v>73</v>
      </c>
      <c r="R47" s="388">
        <v>54</v>
      </c>
      <c r="S47" s="388">
        <v>114</v>
      </c>
      <c r="T47" s="388">
        <v>183</v>
      </c>
      <c r="U47" s="388">
        <v>109</v>
      </c>
      <c r="V47" s="388">
        <v>138</v>
      </c>
      <c r="W47" s="388">
        <v>418</v>
      </c>
      <c r="X47" s="388">
        <v>13</v>
      </c>
      <c r="Y47" s="388">
        <v>188</v>
      </c>
      <c r="Z47" s="388">
        <v>1200</v>
      </c>
      <c r="AA47" s="388">
        <v>116</v>
      </c>
      <c r="AB47" s="388"/>
    </row>
    <row r="48" spans="1:28">
      <c r="A48" s="388"/>
      <c r="B48" s="397" t="s">
        <v>1353</v>
      </c>
      <c r="C48" s="388">
        <v>5868</v>
      </c>
      <c r="D48" s="388">
        <v>5061</v>
      </c>
      <c r="E48" s="388">
        <v>515</v>
      </c>
      <c r="F48" s="388">
        <v>182</v>
      </c>
      <c r="G48" s="388">
        <v>13</v>
      </c>
      <c r="H48" s="388">
        <v>2</v>
      </c>
      <c r="I48" s="388">
        <v>1</v>
      </c>
      <c r="J48" s="388">
        <v>1</v>
      </c>
      <c r="K48" s="388">
        <v>410</v>
      </c>
      <c r="L48" s="388">
        <v>419</v>
      </c>
      <c r="M48" s="388">
        <v>48</v>
      </c>
      <c r="N48" s="388">
        <v>154</v>
      </c>
      <c r="O48" s="388">
        <v>237</v>
      </c>
      <c r="P48" s="388">
        <v>1158</v>
      </c>
      <c r="Q48" s="388">
        <v>196</v>
      </c>
      <c r="R48" s="388">
        <v>132</v>
      </c>
      <c r="S48" s="388">
        <v>307</v>
      </c>
      <c r="T48" s="388">
        <v>311</v>
      </c>
      <c r="U48" s="388">
        <v>298</v>
      </c>
      <c r="V48" s="388">
        <v>332</v>
      </c>
      <c r="W48" s="388">
        <v>832</v>
      </c>
      <c r="X48" s="388">
        <v>31</v>
      </c>
      <c r="Y48" s="388">
        <v>344</v>
      </c>
      <c r="Z48" s="388">
        <v>397</v>
      </c>
      <c r="AA48" s="388">
        <v>245</v>
      </c>
      <c r="AB48" s="388"/>
    </row>
    <row r="49" spans="1:28" s="395" customFormat="1">
      <c r="A49" s="600"/>
      <c r="B49" s="396"/>
      <c r="C49" s="600"/>
      <c r="D49" s="600"/>
      <c r="E49" s="600"/>
      <c r="F49" s="600"/>
      <c r="G49" s="600"/>
      <c r="H49" s="600"/>
      <c r="I49" s="600"/>
      <c r="J49" s="600"/>
      <c r="K49" s="600"/>
      <c r="L49" s="600"/>
      <c r="M49" s="600"/>
      <c r="N49" s="600"/>
      <c r="O49" s="600"/>
      <c r="P49" s="600"/>
      <c r="Q49" s="600"/>
      <c r="R49" s="600"/>
      <c r="S49" s="600"/>
      <c r="T49" s="600"/>
      <c r="U49" s="600"/>
      <c r="V49" s="600"/>
      <c r="W49" s="600"/>
      <c r="X49" s="600"/>
      <c r="Y49" s="600"/>
      <c r="Z49" s="600"/>
      <c r="AA49" s="600"/>
      <c r="AB49" s="600"/>
    </row>
    <row r="50" spans="1:28" s="395" customFormat="1">
      <c r="A50" s="600" t="s">
        <v>1354</v>
      </c>
      <c r="B50" s="396" t="s">
        <v>1315</v>
      </c>
      <c r="C50" s="600">
        <v>42360</v>
      </c>
      <c r="D50" s="600">
        <v>33847</v>
      </c>
      <c r="E50" s="600">
        <v>4750</v>
      </c>
      <c r="F50" s="600">
        <v>2843</v>
      </c>
      <c r="G50" s="600">
        <f t="shared" ref="G50:AA50" si="3">SUM(G51:G66)</f>
        <v>2946</v>
      </c>
      <c r="H50" s="600">
        <f t="shared" si="3"/>
        <v>98</v>
      </c>
      <c r="I50" s="600">
        <f t="shared" si="3"/>
        <v>373</v>
      </c>
      <c r="J50" s="600">
        <f t="shared" si="3"/>
        <v>8</v>
      </c>
      <c r="K50" s="600">
        <f t="shared" si="3"/>
        <v>2992</v>
      </c>
      <c r="L50" s="600">
        <f t="shared" si="3"/>
        <v>2988</v>
      </c>
      <c r="M50" s="600">
        <f t="shared" si="3"/>
        <v>175</v>
      </c>
      <c r="N50" s="600">
        <f t="shared" si="3"/>
        <v>764</v>
      </c>
      <c r="O50" s="600">
        <f t="shared" si="3"/>
        <v>2300</v>
      </c>
      <c r="P50" s="600">
        <f t="shared" si="3"/>
        <v>8513</v>
      </c>
      <c r="Q50" s="600">
        <f t="shared" si="3"/>
        <v>1117</v>
      </c>
      <c r="R50" s="600">
        <f t="shared" si="3"/>
        <v>737</v>
      </c>
      <c r="S50" s="600">
        <f t="shared" si="3"/>
        <v>1074</v>
      </c>
      <c r="T50" s="600">
        <f t="shared" si="3"/>
        <v>2978</v>
      </c>
      <c r="U50" s="600">
        <f t="shared" si="3"/>
        <v>1658</v>
      </c>
      <c r="V50" s="600">
        <f t="shared" si="3"/>
        <v>1915</v>
      </c>
      <c r="W50" s="600">
        <f t="shared" si="3"/>
        <v>5176</v>
      </c>
      <c r="X50" s="600">
        <f t="shared" si="3"/>
        <v>290</v>
      </c>
      <c r="Y50" s="600">
        <f t="shared" si="3"/>
        <v>2612</v>
      </c>
      <c r="Z50" s="600">
        <f t="shared" si="3"/>
        <v>1347</v>
      </c>
      <c r="AA50" s="600">
        <f t="shared" si="3"/>
        <v>2299</v>
      </c>
      <c r="AB50" s="600"/>
    </row>
    <row r="51" spans="1:28">
      <c r="A51" s="388"/>
      <c r="B51" s="397" t="s">
        <v>1355</v>
      </c>
      <c r="C51" s="388">
        <v>2584</v>
      </c>
      <c r="D51" s="388">
        <v>1107</v>
      </c>
      <c r="E51" s="388">
        <v>619</v>
      </c>
      <c r="F51" s="388">
        <v>799</v>
      </c>
      <c r="G51" s="388">
        <v>1066</v>
      </c>
      <c r="H51" s="388">
        <v>2</v>
      </c>
      <c r="I51" s="388">
        <v>202</v>
      </c>
      <c r="J51" s="388">
        <v>0</v>
      </c>
      <c r="K51" s="388">
        <v>91</v>
      </c>
      <c r="L51" s="388">
        <v>110</v>
      </c>
      <c r="M51" s="388">
        <v>1</v>
      </c>
      <c r="N51" s="388">
        <v>19</v>
      </c>
      <c r="O51" s="388">
        <v>84</v>
      </c>
      <c r="P51" s="388">
        <v>271</v>
      </c>
      <c r="Q51" s="388">
        <v>22</v>
      </c>
      <c r="R51" s="388">
        <v>11</v>
      </c>
      <c r="S51" s="388">
        <v>21</v>
      </c>
      <c r="T51" s="388">
        <v>76</v>
      </c>
      <c r="U51" s="388">
        <v>50</v>
      </c>
      <c r="V51" s="388">
        <v>35</v>
      </c>
      <c r="W51" s="388">
        <v>192</v>
      </c>
      <c r="X51" s="388">
        <v>29</v>
      </c>
      <c r="Y51" s="388">
        <v>59</v>
      </c>
      <c r="Z51" s="388">
        <v>37</v>
      </c>
      <c r="AA51" s="388">
        <v>206</v>
      </c>
      <c r="AB51" s="388"/>
    </row>
    <row r="52" spans="1:28">
      <c r="A52" s="388"/>
      <c r="B52" s="397" t="s">
        <v>1356</v>
      </c>
      <c r="C52" s="388">
        <v>4811</v>
      </c>
      <c r="D52" s="388">
        <v>4095</v>
      </c>
      <c r="E52" s="388">
        <v>464</v>
      </c>
      <c r="F52" s="388">
        <v>158</v>
      </c>
      <c r="G52" s="388">
        <v>57</v>
      </c>
      <c r="H52" s="388">
        <v>8</v>
      </c>
      <c r="I52" s="388">
        <v>4</v>
      </c>
      <c r="J52" s="388">
        <v>1</v>
      </c>
      <c r="K52" s="388">
        <v>394</v>
      </c>
      <c r="L52" s="388">
        <v>374</v>
      </c>
      <c r="M52" s="388">
        <v>8</v>
      </c>
      <c r="N52" s="388">
        <v>86</v>
      </c>
      <c r="O52" s="388">
        <v>215</v>
      </c>
      <c r="P52" s="388">
        <v>921</v>
      </c>
      <c r="Q52" s="388">
        <v>153</v>
      </c>
      <c r="R52" s="388">
        <v>92</v>
      </c>
      <c r="S52" s="388">
        <v>134</v>
      </c>
      <c r="T52" s="388">
        <v>398</v>
      </c>
      <c r="U52" s="388">
        <v>245</v>
      </c>
      <c r="V52" s="388">
        <v>271</v>
      </c>
      <c r="W52" s="388">
        <v>657</v>
      </c>
      <c r="X52" s="388">
        <v>33</v>
      </c>
      <c r="Y52" s="388">
        <v>376</v>
      </c>
      <c r="Z52" s="388">
        <v>169</v>
      </c>
      <c r="AA52" s="388">
        <v>215</v>
      </c>
      <c r="AB52" s="388"/>
    </row>
    <row r="53" spans="1:28">
      <c r="A53" s="388"/>
      <c r="B53" s="397" t="s">
        <v>1357</v>
      </c>
      <c r="C53" s="388">
        <v>1374</v>
      </c>
      <c r="D53" s="388">
        <v>1122</v>
      </c>
      <c r="E53" s="388">
        <v>172</v>
      </c>
      <c r="F53" s="388">
        <v>55</v>
      </c>
      <c r="G53" s="388">
        <v>9</v>
      </c>
      <c r="H53" s="388">
        <v>2</v>
      </c>
      <c r="I53" s="388">
        <v>0</v>
      </c>
      <c r="J53" s="388">
        <v>0</v>
      </c>
      <c r="K53" s="388">
        <v>80</v>
      </c>
      <c r="L53" s="388">
        <v>82</v>
      </c>
      <c r="M53" s="388">
        <v>2</v>
      </c>
      <c r="N53" s="388">
        <v>27</v>
      </c>
      <c r="O53" s="388">
        <v>111</v>
      </c>
      <c r="P53" s="388">
        <v>344</v>
      </c>
      <c r="Q53" s="388">
        <v>30</v>
      </c>
      <c r="R53" s="388">
        <v>23</v>
      </c>
      <c r="S53" s="388">
        <v>36</v>
      </c>
      <c r="T53" s="388">
        <v>147</v>
      </c>
      <c r="U53" s="388">
        <v>71</v>
      </c>
      <c r="V53" s="388">
        <v>52</v>
      </c>
      <c r="W53" s="388">
        <v>151</v>
      </c>
      <c r="X53" s="388">
        <v>5</v>
      </c>
      <c r="Y53" s="388">
        <v>89</v>
      </c>
      <c r="Z53" s="388">
        <v>42</v>
      </c>
      <c r="AA53" s="388">
        <v>71</v>
      </c>
      <c r="AB53" s="388"/>
    </row>
    <row r="54" spans="1:28">
      <c r="A54" s="388"/>
      <c r="B54" s="397" t="s">
        <v>1358</v>
      </c>
      <c r="C54" s="388">
        <v>216</v>
      </c>
      <c r="D54" s="388">
        <v>184</v>
      </c>
      <c r="E54" s="388">
        <v>22</v>
      </c>
      <c r="F54" s="388">
        <v>6</v>
      </c>
      <c r="G54" s="388">
        <v>0</v>
      </c>
      <c r="H54" s="388">
        <v>0</v>
      </c>
      <c r="I54" s="388">
        <v>0</v>
      </c>
      <c r="J54" s="388">
        <v>0</v>
      </c>
      <c r="K54" s="388">
        <v>16</v>
      </c>
      <c r="L54" s="388">
        <v>16</v>
      </c>
      <c r="M54" s="388">
        <v>0</v>
      </c>
      <c r="N54" s="388">
        <v>2</v>
      </c>
      <c r="O54" s="388">
        <v>15</v>
      </c>
      <c r="P54" s="388">
        <v>61</v>
      </c>
      <c r="Q54" s="388">
        <v>10</v>
      </c>
      <c r="R54" s="388">
        <v>4</v>
      </c>
      <c r="S54" s="388">
        <v>1</v>
      </c>
      <c r="T54" s="388">
        <v>10</v>
      </c>
      <c r="U54" s="388">
        <v>9</v>
      </c>
      <c r="V54" s="388">
        <v>5</v>
      </c>
      <c r="W54" s="388">
        <v>34</v>
      </c>
      <c r="X54" s="388">
        <v>0</v>
      </c>
      <c r="Y54" s="388">
        <v>16</v>
      </c>
      <c r="Z54" s="388">
        <v>9</v>
      </c>
      <c r="AA54" s="388">
        <v>8</v>
      </c>
      <c r="AB54" s="388"/>
    </row>
    <row r="55" spans="1:28">
      <c r="A55" s="388"/>
      <c r="B55" s="397" t="s">
        <v>1359</v>
      </c>
      <c r="C55" s="388">
        <v>2568</v>
      </c>
      <c r="D55" s="388">
        <v>2193</v>
      </c>
      <c r="E55" s="388">
        <v>223</v>
      </c>
      <c r="F55" s="388">
        <v>88</v>
      </c>
      <c r="G55" s="388">
        <v>10</v>
      </c>
      <c r="H55" s="388">
        <v>0</v>
      </c>
      <c r="I55" s="388">
        <v>0</v>
      </c>
      <c r="J55" s="388">
        <v>0</v>
      </c>
      <c r="K55" s="388">
        <v>142</v>
      </c>
      <c r="L55" s="388">
        <v>155</v>
      </c>
      <c r="M55" s="388">
        <v>6</v>
      </c>
      <c r="N55" s="388">
        <v>43</v>
      </c>
      <c r="O55" s="388">
        <v>273</v>
      </c>
      <c r="P55" s="388">
        <v>614</v>
      </c>
      <c r="Q55" s="388">
        <v>76</v>
      </c>
      <c r="R55" s="388">
        <v>62</v>
      </c>
      <c r="S55" s="388">
        <v>59</v>
      </c>
      <c r="T55" s="388">
        <v>231</v>
      </c>
      <c r="U55" s="388">
        <v>121</v>
      </c>
      <c r="V55" s="388">
        <v>111</v>
      </c>
      <c r="W55" s="388">
        <v>268</v>
      </c>
      <c r="X55" s="388">
        <v>6</v>
      </c>
      <c r="Y55" s="388">
        <v>178</v>
      </c>
      <c r="Z55" s="388">
        <v>100</v>
      </c>
      <c r="AA55" s="388">
        <v>113</v>
      </c>
      <c r="AB55" s="388"/>
    </row>
    <row r="56" spans="1:28">
      <c r="A56" s="388"/>
      <c r="B56" s="397" t="s">
        <v>1360</v>
      </c>
      <c r="C56" s="388">
        <v>1562</v>
      </c>
      <c r="D56" s="388">
        <v>1144</v>
      </c>
      <c r="E56" s="388">
        <v>229</v>
      </c>
      <c r="F56" s="388">
        <v>151</v>
      </c>
      <c r="G56" s="388">
        <v>178</v>
      </c>
      <c r="H56" s="388">
        <v>0</v>
      </c>
      <c r="I56" s="388">
        <v>23</v>
      </c>
      <c r="J56" s="388">
        <v>0</v>
      </c>
      <c r="K56" s="388">
        <v>118</v>
      </c>
      <c r="L56" s="388">
        <v>115</v>
      </c>
      <c r="M56" s="388">
        <v>6</v>
      </c>
      <c r="N56" s="388">
        <v>19</v>
      </c>
      <c r="O56" s="388">
        <v>97</v>
      </c>
      <c r="P56" s="388">
        <v>290</v>
      </c>
      <c r="Q56" s="388">
        <v>29</v>
      </c>
      <c r="R56" s="388">
        <v>19</v>
      </c>
      <c r="S56" s="388">
        <v>35</v>
      </c>
      <c r="T56" s="388">
        <v>95</v>
      </c>
      <c r="U56" s="388">
        <v>40</v>
      </c>
      <c r="V56" s="388">
        <v>56</v>
      </c>
      <c r="W56" s="388">
        <v>174</v>
      </c>
      <c r="X56" s="388">
        <v>15</v>
      </c>
      <c r="Y56" s="388">
        <v>104</v>
      </c>
      <c r="Z56" s="388">
        <v>51</v>
      </c>
      <c r="AA56" s="388">
        <v>98</v>
      </c>
      <c r="AB56" s="388"/>
    </row>
    <row r="57" spans="1:28">
      <c r="A57" s="388"/>
      <c r="B57" s="397" t="s">
        <v>1361</v>
      </c>
      <c r="C57" s="388">
        <v>533</v>
      </c>
      <c r="D57" s="388">
        <v>321</v>
      </c>
      <c r="E57" s="388">
        <v>105</v>
      </c>
      <c r="F57" s="388">
        <v>90</v>
      </c>
      <c r="G57" s="388">
        <v>109</v>
      </c>
      <c r="H57" s="388">
        <v>0</v>
      </c>
      <c r="I57" s="388">
        <v>45</v>
      </c>
      <c r="J57" s="388">
        <v>0</v>
      </c>
      <c r="K57" s="388">
        <v>39</v>
      </c>
      <c r="L57" s="388">
        <v>26</v>
      </c>
      <c r="M57" s="388">
        <v>3</v>
      </c>
      <c r="N57" s="388">
        <v>4</v>
      </c>
      <c r="O57" s="388">
        <v>30</v>
      </c>
      <c r="P57" s="388">
        <v>85</v>
      </c>
      <c r="Q57" s="388">
        <v>3</v>
      </c>
      <c r="R57" s="388">
        <v>0</v>
      </c>
      <c r="S57" s="388">
        <v>5</v>
      </c>
      <c r="T57" s="388">
        <v>23</v>
      </c>
      <c r="U57" s="388">
        <v>8</v>
      </c>
      <c r="V57" s="388">
        <v>10</v>
      </c>
      <c r="W57" s="388">
        <v>51</v>
      </c>
      <c r="X57" s="388">
        <v>5</v>
      </c>
      <c r="Y57" s="388">
        <v>33</v>
      </c>
      <c r="Z57" s="388">
        <v>10</v>
      </c>
      <c r="AA57" s="388">
        <v>44</v>
      </c>
      <c r="AB57" s="388"/>
    </row>
    <row r="58" spans="1:28">
      <c r="A58" s="388"/>
      <c r="B58" s="397" t="s">
        <v>1362</v>
      </c>
      <c r="C58" s="388">
        <v>1051</v>
      </c>
      <c r="D58" s="388">
        <v>866</v>
      </c>
      <c r="E58" s="388">
        <v>105</v>
      </c>
      <c r="F58" s="388">
        <v>46</v>
      </c>
      <c r="G58" s="388">
        <v>70</v>
      </c>
      <c r="H58" s="388">
        <v>0</v>
      </c>
      <c r="I58" s="388">
        <v>0</v>
      </c>
      <c r="J58" s="388">
        <v>0</v>
      </c>
      <c r="K58" s="388">
        <v>111</v>
      </c>
      <c r="L58" s="388">
        <v>94</v>
      </c>
      <c r="M58" s="388">
        <v>6</v>
      </c>
      <c r="N58" s="388">
        <v>10</v>
      </c>
      <c r="O58" s="388">
        <v>57</v>
      </c>
      <c r="P58" s="388">
        <v>241</v>
      </c>
      <c r="Q58" s="388">
        <v>21</v>
      </c>
      <c r="R58" s="388">
        <v>17</v>
      </c>
      <c r="S58" s="388">
        <v>21</v>
      </c>
      <c r="T58" s="388">
        <v>58</v>
      </c>
      <c r="U58" s="388">
        <v>38</v>
      </c>
      <c r="V58" s="388">
        <v>37</v>
      </c>
      <c r="W58" s="388">
        <v>119</v>
      </c>
      <c r="X58" s="388">
        <v>12</v>
      </c>
      <c r="Y58" s="388">
        <v>53</v>
      </c>
      <c r="Z58" s="388">
        <v>22</v>
      </c>
      <c r="AA58" s="388">
        <v>64</v>
      </c>
      <c r="AB58" s="388"/>
    </row>
    <row r="59" spans="1:28">
      <c r="A59" s="388"/>
      <c r="B59" s="397" t="s">
        <v>1363</v>
      </c>
      <c r="C59" s="388">
        <v>137</v>
      </c>
      <c r="D59" s="388">
        <v>61</v>
      </c>
      <c r="E59" s="388">
        <v>41</v>
      </c>
      <c r="F59" s="388">
        <v>34</v>
      </c>
      <c r="G59" s="388">
        <v>54</v>
      </c>
      <c r="H59" s="388">
        <v>0</v>
      </c>
      <c r="I59" s="388">
        <v>0</v>
      </c>
      <c r="J59" s="388">
        <v>0</v>
      </c>
      <c r="K59" s="388">
        <v>11</v>
      </c>
      <c r="L59" s="388">
        <v>3</v>
      </c>
      <c r="M59" s="388">
        <v>0</v>
      </c>
      <c r="N59" s="388">
        <v>0</v>
      </c>
      <c r="O59" s="388">
        <v>6</v>
      </c>
      <c r="P59" s="388">
        <v>20</v>
      </c>
      <c r="Q59" s="388">
        <v>2</v>
      </c>
      <c r="R59" s="388">
        <v>1</v>
      </c>
      <c r="S59" s="388">
        <v>1</v>
      </c>
      <c r="T59" s="388">
        <v>5</v>
      </c>
      <c r="U59" s="388">
        <v>2</v>
      </c>
      <c r="V59" s="388">
        <v>1</v>
      </c>
      <c r="W59" s="388">
        <v>6</v>
      </c>
      <c r="X59" s="388">
        <v>0</v>
      </c>
      <c r="Y59" s="388">
        <v>8</v>
      </c>
      <c r="Z59" s="388">
        <v>3</v>
      </c>
      <c r="AA59" s="388">
        <v>14</v>
      </c>
      <c r="AB59" s="388"/>
    </row>
    <row r="60" spans="1:28">
      <c r="A60" s="388"/>
      <c r="B60" s="397" t="s">
        <v>1364</v>
      </c>
      <c r="C60" s="388">
        <v>4787</v>
      </c>
      <c r="D60" s="388">
        <v>4076</v>
      </c>
      <c r="E60" s="388">
        <v>419</v>
      </c>
      <c r="F60" s="388">
        <v>211</v>
      </c>
      <c r="G60" s="388">
        <v>243</v>
      </c>
      <c r="H60" s="388">
        <v>1</v>
      </c>
      <c r="I60" s="388">
        <v>5</v>
      </c>
      <c r="J60" s="388">
        <v>6</v>
      </c>
      <c r="K60" s="388">
        <v>366</v>
      </c>
      <c r="L60" s="388">
        <v>378</v>
      </c>
      <c r="M60" s="388">
        <v>32</v>
      </c>
      <c r="N60" s="388">
        <v>85</v>
      </c>
      <c r="O60" s="388">
        <v>310</v>
      </c>
      <c r="P60" s="388">
        <v>1087</v>
      </c>
      <c r="Q60" s="388">
        <v>117</v>
      </c>
      <c r="R60" s="388">
        <v>74</v>
      </c>
      <c r="S60" s="388">
        <v>108</v>
      </c>
      <c r="T60" s="388">
        <v>271</v>
      </c>
      <c r="U60" s="388">
        <v>169</v>
      </c>
      <c r="V60" s="388">
        <v>248</v>
      </c>
      <c r="W60" s="388">
        <v>611</v>
      </c>
      <c r="X60" s="388">
        <v>41</v>
      </c>
      <c r="Y60" s="388">
        <v>279</v>
      </c>
      <c r="Z60" s="388">
        <v>160</v>
      </c>
      <c r="AA60" s="388">
        <v>196</v>
      </c>
      <c r="AB60" s="388"/>
    </row>
    <row r="61" spans="1:28">
      <c r="A61" s="388"/>
      <c r="B61" s="397" t="s">
        <v>1365</v>
      </c>
      <c r="C61" s="388">
        <v>5633</v>
      </c>
      <c r="D61" s="388">
        <v>4863</v>
      </c>
      <c r="E61" s="388">
        <v>527</v>
      </c>
      <c r="F61" s="388">
        <v>141</v>
      </c>
      <c r="G61" s="388">
        <v>42</v>
      </c>
      <c r="H61" s="388">
        <v>8</v>
      </c>
      <c r="I61" s="388">
        <v>1</v>
      </c>
      <c r="J61" s="388">
        <v>0</v>
      </c>
      <c r="K61" s="388">
        <v>452</v>
      </c>
      <c r="L61" s="388">
        <v>398</v>
      </c>
      <c r="M61" s="388">
        <v>31</v>
      </c>
      <c r="N61" s="388">
        <v>151</v>
      </c>
      <c r="O61" s="388">
        <v>295</v>
      </c>
      <c r="P61" s="388">
        <v>1175</v>
      </c>
      <c r="Q61" s="388">
        <v>194</v>
      </c>
      <c r="R61" s="388">
        <v>140</v>
      </c>
      <c r="S61" s="388">
        <v>176</v>
      </c>
      <c r="T61" s="388">
        <v>452</v>
      </c>
      <c r="U61" s="388">
        <v>231</v>
      </c>
      <c r="V61" s="388">
        <v>304</v>
      </c>
      <c r="W61" s="388">
        <v>790</v>
      </c>
      <c r="X61" s="388">
        <v>29</v>
      </c>
      <c r="Y61" s="388">
        <v>378</v>
      </c>
      <c r="Z61" s="388">
        <v>151</v>
      </c>
      <c r="AA61" s="388">
        <v>235</v>
      </c>
      <c r="AB61" s="388"/>
    </row>
    <row r="62" spans="1:28">
      <c r="A62" s="388"/>
      <c r="B62" s="397" t="s">
        <v>1366</v>
      </c>
      <c r="C62" s="388">
        <v>2829</v>
      </c>
      <c r="D62" s="388">
        <v>2369</v>
      </c>
      <c r="E62" s="388">
        <v>289</v>
      </c>
      <c r="F62" s="388">
        <v>110</v>
      </c>
      <c r="G62" s="388">
        <v>127</v>
      </c>
      <c r="H62" s="388">
        <v>0</v>
      </c>
      <c r="I62" s="388">
        <v>0</v>
      </c>
      <c r="J62" s="388">
        <v>0</v>
      </c>
      <c r="K62" s="388">
        <v>226</v>
      </c>
      <c r="L62" s="388">
        <v>207</v>
      </c>
      <c r="M62" s="388">
        <v>20</v>
      </c>
      <c r="N62" s="388">
        <v>50</v>
      </c>
      <c r="O62" s="388">
        <v>146</v>
      </c>
      <c r="P62" s="388">
        <v>599</v>
      </c>
      <c r="Q62" s="388">
        <v>89</v>
      </c>
      <c r="R62" s="388">
        <v>55</v>
      </c>
      <c r="S62" s="388">
        <v>85</v>
      </c>
      <c r="T62" s="388">
        <v>187</v>
      </c>
      <c r="U62" s="388">
        <v>114</v>
      </c>
      <c r="V62" s="388">
        <v>116</v>
      </c>
      <c r="W62" s="388">
        <v>360</v>
      </c>
      <c r="X62" s="388">
        <v>15</v>
      </c>
      <c r="Y62" s="388">
        <v>188</v>
      </c>
      <c r="Z62" s="388">
        <v>99</v>
      </c>
      <c r="AA62" s="388">
        <v>146</v>
      </c>
      <c r="AB62" s="388"/>
    </row>
    <row r="63" spans="1:28">
      <c r="A63" s="388"/>
      <c r="B63" s="397" t="s">
        <v>1367</v>
      </c>
      <c r="C63" s="388">
        <v>5851</v>
      </c>
      <c r="D63" s="388">
        <v>5064</v>
      </c>
      <c r="E63" s="388">
        <v>504</v>
      </c>
      <c r="F63" s="388">
        <v>159</v>
      </c>
      <c r="G63" s="388">
        <v>57</v>
      </c>
      <c r="H63" s="388">
        <v>76</v>
      </c>
      <c r="I63" s="388">
        <v>0</v>
      </c>
      <c r="J63" s="388">
        <v>0</v>
      </c>
      <c r="K63" s="388">
        <v>337</v>
      </c>
      <c r="L63" s="388">
        <v>470</v>
      </c>
      <c r="M63" s="388">
        <v>28</v>
      </c>
      <c r="N63" s="388">
        <v>131</v>
      </c>
      <c r="O63" s="388">
        <v>192</v>
      </c>
      <c r="P63" s="388">
        <v>1067</v>
      </c>
      <c r="Q63" s="388">
        <v>193</v>
      </c>
      <c r="R63" s="388">
        <v>137</v>
      </c>
      <c r="S63" s="388">
        <v>221</v>
      </c>
      <c r="T63" s="388">
        <v>544</v>
      </c>
      <c r="U63" s="388">
        <v>245</v>
      </c>
      <c r="V63" s="388">
        <v>399</v>
      </c>
      <c r="W63" s="388">
        <v>798</v>
      </c>
      <c r="X63" s="388">
        <v>34</v>
      </c>
      <c r="Y63" s="388">
        <v>365</v>
      </c>
      <c r="Z63" s="388">
        <v>275</v>
      </c>
      <c r="AA63" s="388">
        <v>282</v>
      </c>
      <c r="AB63" s="388"/>
    </row>
    <row r="64" spans="1:28">
      <c r="A64" s="388"/>
      <c r="B64" s="397" t="s">
        <v>1368</v>
      </c>
      <c r="C64" s="388">
        <v>1923</v>
      </c>
      <c r="D64" s="388">
        <v>1175</v>
      </c>
      <c r="E64" s="388">
        <v>348</v>
      </c>
      <c r="F64" s="388">
        <v>353</v>
      </c>
      <c r="G64" s="388">
        <v>432</v>
      </c>
      <c r="H64" s="388">
        <v>0</v>
      </c>
      <c r="I64" s="388">
        <v>92</v>
      </c>
      <c r="J64" s="388">
        <v>0</v>
      </c>
      <c r="K64" s="388">
        <v>108</v>
      </c>
      <c r="L64" s="388">
        <v>77</v>
      </c>
      <c r="M64" s="388">
        <v>13</v>
      </c>
      <c r="N64" s="388">
        <v>18</v>
      </c>
      <c r="O64" s="388">
        <v>86</v>
      </c>
      <c r="P64" s="388">
        <v>291</v>
      </c>
      <c r="Q64" s="388">
        <v>35</v>
      </c>
      <c r="R64" s="388">
        <v>11</v>
      </c>
      <c r="S64" s="388">
        <v>29</v>
      </c>
      <c r="T64" s="388">
        <v>65</v>
      </c>
      <c r="U64" s="388">
        <v>56</v>
      </c>
      <c r="V64" s="388">
        <v>62</v>
      </c>
      <c r="W64" s="388">
        <v>188</v>
      </c>
      <c r="X64" s="388">
        <v>24</v>
      </c>
      <c r="Y64" s="388">
        <v>94</v>
      </c>
      <c r="Z64" s="388">
        <v>56</v>
      </c>
      <c r="AA64" s="388">
        <v>186</v>
      </c>
      <c r="AB64" s="388"/>
    </row>
    <row r="65" spans="1:28">
      <c r="A65" s="388"/>
      <c r="B65" s="397" t="s">
        <v>1369</v>
      </c>
      <c r="C65" s="388">
        <v>5358</v>
      </c>
      <c r="D65" s="388">
        <v>4715</v>
      </c>
      <c r="E65" s="388">
        <v>398</v>
      </c>
      <c r="F65" s="388">
        <v>121</v>
      </c>
      <c r="G65" s="388">
        <v>28</v>
      </c>
      <c r="H65" s="388">
        <v>1</v>
      </c>
      <c r="I65" s="388">
        <v>1</v>
      </c>
      <c r="J65" s="388">
        <v>1</v>
      </c>
      <c r="K65" s="388">
        <v>397</v>
      </c>
      <c r="L65" s="388">
        <v>430</v>
      </c>
      <c r="M65" s="388">
        <v>16</v>
      </c>
      <c r="N65" s="388">
        <v>113</v>
      </c>
      <c r="O65" s="388">
        <v>358</v>
      </c>
      <c r="P65" s="388">
        <v>1352</v>
      </c>
      <c r="Q65" s="388">
        <v>133</v>
      </c>
      <c r="R65" s="388">
        <v>87</v>
      </c>
      <c r="S65" s="388">
        <v>128</v>
      </c>
      <c r="T65" s="388">
        <v>377</v>
      </c>
      <c r="U65" s="388">
        <v>240</v>
      </c>
      <c r="V65" s="388">
        <v>187</v>
      </c>
      <c r="W65" s="388">
        <v>683</v>
      </c>
      <c r="X65" s="388">
        <v>38</v>
      </c>
      <c r="Y65" s="388">
        <v>367</v>
      </c>
      <c r="Z65" s="388">
        <v>154</v>
      </c>
      <c r="AA65" s="388">
        <v>267</v>
      </c>
      <c r="AB65" s="388"/>
    </row>
    <row r="66" spans="1:28">
      <c r="A66" s="388"/>
      <c r="B66" s="397" t="s">
        <v>1370</v>
      </c>
      <c r="C66" s="388">
        <v>1143</v>
      </c>
      <c r="D66" s="388">
        <v>492</v>
      </c>
      <c r="E66" s="388">
        <v>285</v>
      </c>
      <c r="F66" s="388">
        <v>321</v>
      </c>
      <c r="G66" s="388">
        <v>464</v>
      </c>
      <c r="H66" s="388">
        <v>0</v>
      </c>
      <c r="I66" s="388">
        <v>0</v>
      </c>
      <c r="J66" s="388">
        <v>0</v>
      </c>
      <c r="K66" s="388">
        <v>104</v>
      </c>
      <c r="L66" s="388">
        <v>53</v>
      </c>
      <c r="M66" s="388">
        <v>3</v>
      </c>
      <c r="N66" s="388">
        <v>6</v>
      </c>
      <c r="O66" s="388">
        <v>25</v>
      </c>
      <c r="P66" s="388">
        <v>95</v>
      </c>
      <c r="Q66" s="388">
        <v>10</v>
      </c>
      <c r="R66" s="388">
        <v>4</v>
      </c>
      <c r="S66" s="388">
        <v>14</v>
      </c>
      <c r="T66" s="388">
        <v>39</v>
      </c>
      <c r="U66" s="388">
        <v>19</v>
      </c>
      <c r="V66" s="388">
        <v>21</v>
      </c>
      <c r="W66" s="388">
        <v>94</v>
      </c>
      <c r="X66" s="388">
        <v>4</v>
      </c>
      <c r="Y66" s="388">
        <v>25</v>
      </c>
      <c r="Z66" s="388">
        <v>9</v>
      </c>
      <c r="AA66" s="388">
        <v>154</v>
      </c>
      <c r="AB66" s="388"/>
    </row>
    <row r="67" spans="1:28">
      <c r="B67" s="397"/>
      <c r="C67" s="388"/>
      <c r="D67" s="388"/>
      <c r="E67" s="388"/>
      <c r="F67" s="388"/>
      <c r="G67" s="388"/>
      <c r="H67" s="388"/>
      <c r="I67" s="388"/>
      <c r="J67" s="388"/>
      <c r="K67" s="388"/>
      <c r="L67" s="388"/>
      <c r="M67" s="388"/>
      <c r="N67" s="388"/>
      <c r="O67" s="388"/>
      <c r="P67" s="388"/>
      <c r="Q67" s="388"/>
      <c r="R67" s="388"/>
      <c r="S67" s="388"/>
      <c r="T67" s="388"/>
      <c r="U67" s="388"/>
      <c r="V67" s="388"/>
      <c r="W67" s="388"/>
      <c r="X67" s="388"/>
      <c r="Y67" s="388"/>
      <c r="Z67" s="388"/>
      <c r="AA67" s="388"/>
      <c r="AB67" s="388"/>
    </row>
    <row r="68" spans="1:28" s="395" customFormat="1">
      <c r="A68" s="600" t="s">
        <v>1371</v>
      </c>
      <c r="B68" s="396" t="s">
        <v>1315</v>
      </c>
      <c r="C68" s="600">
        <v>57172</v>
      </c>
      <c r="D68" s="600">
        <v>46635</v>
      </c>
      <c r="E68" s="600">
        <v>6089</v>
      </c>
      <c r="F68" s="600">
        <v>3173</v>
      </c>
      <c r="G68" s="600">
        <f t="shared" ref="G68:AA68" si="4">SUM(G69:G87)</f>
        <v>3230</v>
      </c>
      <c r="H68" s="600">
        <f t="shared" si="4"/>
        <v>8</v>
      </c>
      <c r="I68" s="600">
        <f t="shared" si="4"/>
        <v>323</v>
      </c>
      <c r="J68" s="600">
        <f t="shared" si="4"/>
        <v>15</v>
      </c>
      <c r="K68" s="600">
        <f t="shared" si="4"/>
        <v>4611</v>
      </c>
      <c r="L68" s="600">
        <f t="shared" si="4"/>
        <v>5438</v>
      </c>
      <c r="M68" s="600">
        <f t="shared" si="4"/>
        <v>218</v>
      </c>
      <c r="N68" s="600">
        <f t="shared" si="4"/>
        <v>971</v>
      </c>
      <c r="O68" s="600">
        <f t="shared" si="4"/>
        <v>2937</v>
      </c>
      <c r="P68" s="600">
        <f t="shared" si="4"/>
        <v>11744</v>
      </c>
      <c r="Q68" s="600">
        <f t="shared" si="4"/>
        <v>1361</v>
      </c>
      <c r="R68" s="600">
        <f t="shared" si="4"/>
        <v>988</v>
      </c>
      <c r="S68" s="600">
        <f t="shared" si="4"/>
        <v>1383</v>
      </c>
      <c r="T68" s="600">
        <f t="shared" si="4"/>
        <v>2974</v>
      </c>
      <c r="U68" s="600">
        <f t="shared" si="4"/>
        <v>2173</v>
      </c>
      <c r="V68" s="600">
        <f t="shared" si="4"/>
        <v>2338</v>
      </c>
      <c r="W68" s="600">
        <f t="shared" si="4"/>
        <v>7810</v>
      </c>
      <c r="X68" s="600">
        <f t="shared" si="4"/>
        <v>461</v>
      </c>
      <c r="Y68" s="600">
        <f t="shared" si="4"/>
        <v>3184</v>
      </c>
      <c r="Z68" s="600">
        <f t="shared" si="4"/>
        <v>1929</v>
      </c>
      <c r="AA68" s="600">
        <f t="shared" si="4"/>
        <v>3076</v>
      </c>
      <c r="AB68" s="600"/>
    </row>
    <row r="69" spans="1:28">
      <c r="A69" s="388"/>
      <c r="B69" s="397" t="s">
        <v>1372</v>
      </c>
      <c r="C69" s="388">
        <v>1661</v>
      </c>
      <c r="D69" s="388">
        <v>942</v>
      </c>
      <c r="E69" s="388">
        <v>321</v>
      </c>
      <c r="F69" s="388">
        <v>357</v>
      </c>
      <c r="G69" s="388">
        <v>430</v>
      </c>
      <c r="H69" s="388">
        <v>0</v>
      </c>
      <c r="I69" s="388">
        <v>62</v>
      </c>
      <c r="J69" s="388">
        <v>0</v>
      </c>
      <c r="K69" s="388">
        <v>104</v>
      </c>
      <c r="L69" s="388">
        <v>140</v>
      </c>
      <c r="M69" s="388">
        <v>6</v>
      </c>
      <c r="N69" s="388">
        <v>15</v>
      </c>
      <c r="O69" s="388">
        <v>75</v>
      </c>
      <c r="P69" s="388">
        <v>207</v>
      </c>
      <c r="Q69" s="388">
        <v>25</v>
      </c>
      <c r="R69" s="388">
        <v>13</v>
      </c>
      <c r="S69" s="388">
        <v>28</v>
      </c>
      <c r="T69" s="388">
        <v>51</v>
      </c>
      <c r="U69" s="388">
        <v>45</v>
      </c>
      <c r="V69" s="388">
        <v>41</v>
      </c>
      <c r="W69" s="388">
        <v>152</v>
      </c>
      <c r="X69" s="388">
        <v>11</v>
      </c>
      <c r="Y69" s="388">
        <v>88</v>
      </c>
      <c r="Z69" s="388">
        <v>22</v>
      </c>
      <c r="AA69" s="388">
        <v>146</v>
      </c>
      <c r="AB69" s="388"/>
    </row>
    <row r="70" spans="1:28">
      <c r="A70" s="388"/>
      <c r="B70" s="397" t="s">
        <v>1373</v>
      </c>
      <c r="C70" s="388">
        <v>3395</v>
      </c>
      <c r="D70" s="388">
        <v>2781</v>
      </c>
      <c r="E70" s="388">
        <v>344</v>
      </c>
      <c r="F70" s="388">
        <v>192</v>
      </c>
      <c r="G70" s="388">
        <v>175</v>
      </c>
      <c r="H70" s="388">
        <v>2</v>
      </c>
      <c r="I70" s="388">
        <v>2</v>
      </c>
      <c r="J70" s="388">
        <v>2</v>
      </c>
      <c r="K70" s="388">
        <v>347</v>
      </c>
      <c r="L70" s="388">
        <v>440</v>
      </c>
      <c r="M70" s="388">
        <v>8</v>
      </c>
      <c r="N70" s="388">
        <v>30</v>
      </c>
      <c r="O70" s="388">
        <v>217</v>
      </c>
      <c r="P70" s="388">
        <v>641</v>
      </c>
      <c r="Q70" s="388">
        <v>56</v>
      </c>
      <c r="R70" s="388">
        <v>35</v>
      </c>
      <c r="S70" s="388">
        <v>72</v>
      </c>
      <c r="T70" s="388">
        <v>161</v>
      </c>
      <c r="U70" s="388">
        <v>154</v>
      </c>
      <c r="V70" s="388">
        <v>112</v>
      </c>
      <c r="W70" s="388">
        <v>464</v>
      </c>
      <c r="X70" s="388">
        <v>33</v>
      </c>
      <c r="Y70" s="388">
        <v>174</v>
      </c>
      <c r="Z70" s="388">
        <v>88</v>
      </c>
      <c r="AA70" s="388">
        <v>182</v>
      </c>
      <c r="AB70" s="388"/>
    </row>
    <row r="71" spans="1:28">
      <c r="A71" s="388"/>
      <c r="B71" s="397" t="s">
        <v>1374</v>
      </c>
      <c r="C71" s="388">
        <v>4827</v>
      </c>
      <c r="D71" s="388">
        <v>4121</v>
      </c>
      <c r="E71" s="388">
        <v>449</v>
      </c>
      <c r="F71" s="388">
        <v>166</v>
      </c>
      <c r="G71" s="388">
        <v>149</v>
      </c>
      <c r="H71" s="388">
        <v>1</v>
      </c>
      <c r="I71" s="388">
        <v>2</v>
      </c>
      <c r="J71" s="388">
        <v>0</v>
      </c>
      <c r="K71" s="388">
        <v>407</v>
      </c>
      <c r="L71" s="388">
        <v>388</v>
      </c>
      <c r="M71" s="388">
        <v>12</v>
      </c>
      <c r="N71" s="388">
        <v>96</v>
      </c>
      <c r="O71" s="388">
        <v>276</v>
      </c>
      <c r="P71" s="388">
        <v>953</v>
      </c>
      <c r="Q71" s="388">
        <v>114</v>
      </c>
      <c r="R71" s="388">
        <v>92</v>
      </c>
      <c r="S71" s="388">
        <v>145</v>
      </c>
      <c r="T71" s="388">
        <v>270</v>
      </c>
      <c r="U71" s="388">
        <v>172</v>
      </c>
      <c r="V71" s="388">
        <v>213</v>
      </c>
      <c r="W71" s="388">
        <v>776</v>
      </c>
      <c r="X71" s="388">
        <v>32</v>
      </c>
      <c r="Y71" s="388">
        <v>290</v>
      </c>
      <c r="Z71" s="388">
        <v>205</v>
      </c>
      <c r="AA71" s="388">
        <v>234</v>
      </c>
      <c r="AB71" s="388"/>
    </row>
    <row r="72" spans="1:28">
      <c r="A72" s="388"/>
      <c r="B72" s="397" t="s">
        <v>1375</v>
      </c>
      <c r="C72" s="388">
        <v>2887</v>
      </c>
      <c r="D72" s="388">
        <v>2546</v>
      </c>
      <c r="E72" s="388">
        <v>191</v>
      </c>
      <c r="F72" s="388">
        <v>68</v>
      </c>
      <c r="G72" s="388">
        <v>33</v>
      </c>
      <c r="H72" s="388">
        <v>0</v>
      </c>
      <c r="I72" s="388">
        <v>0</v>
      </c>
      <c r="J72" s="388">
        <v>1</v>
      </c>
      <c r="K72" s="388">
        <v>202</v>
      </c>
      <c r="L72" s="388">
        <v>319</v>
      </c>
      <c r="M72" s="388">
        <v>6</v>
      </c>
      <c r="N72" s="388">
        <v>46</v>
      </c>
      <c r="O72" s="388">
        <v>201</v>
      </c>
      <c r="P72" s="388">
        <v>620</v>
      </c>
      <c r="Q72" s="388">
        <v>64</v>
      </c>
      <c r="R72" s="388">
        <v>50</v>
      </c>
      <c r="S72" s="388">
        <v>66</v>
      </c>
      <c r="T72" s="388">
        <v>192</v>
      </c>
      <c r="U72" s="388">
        <v>148</v>
      </c>
      <c r="V72" s="388">
        <v>92</v>
      </c>
      <c r="W72" s="388">
        <v>407</v>
      </c>
      <c r="X72" s="388">
        <v>16</v>
      </c>
      <c r="Y72" s="388">
        <v>220</v>
      </c>
      <c r="Z72" s="388">
        <v>66</v>
      </c>
      <c r="AA72" s="388">
        <v>138</v>
      </c>
      <c r="AB72" s="388"/>
    </row>
    <row r="73" spans="1:28">
      <c r="A73" s="388"/>
      <c r="B73" s="397" t="s">
        <v>1376</v>
      </c>
      <c r="C73" s="388">
        <v>2790</v>
      </c>
      <c r="D73" s="388">
        <v>2180</v>
      </c>
      <c r="E73" s="388">
        <v>348</v>
      </c>
      <c r="F73" s="388">
        <v>179</v>
      </c>
      <c r="G73" s="388">
        <v>239</v>
      </c>
      <c r="H73" s="388">
        <v>1</v>
      </c>
      <c r="I73" s="388">
        <v>2</v>
      </c>
      <c r="J73" s="388">
        <v>1</v>
      </c>
      <c r="K73" s="388">
        <v>246</v>
      </c>
      <c r="L73" s="388">
        <v>334</v>
      </c>
      <c r="M73" s="388">
        <v>10</v>
      </c>
      <c r="N73" s="388">
        <v>28</v>
      </c>
      <c r="O73" s="388">
        <v>148</v>
      </c>
      <c r="P73" s="388">
        <v>466</v>
      </c>
      <c r="Q73" s="388">
        <v>60</v>
      </c>
      <c r="R73" s="388">
        <v>37</v>
      </c>
      <c r="S73" s="388">
        <v>46</v>
      </c>
      <c r="T73" s="388">
        <v>116</v>
      </c>
      <c r="U73" s="388">
        <v>76</v>
      </c>
      <c r="V73" s="388">
        <v>118</v>
      </c>
      <c r="W73" s="388">
        <v>351</v>
      </c>
      <c r="X73" s="388">
        <v>28</v>
      </c>
      <c r="Y73" s="388">
        <v>122</v>
      </c>
      <c r="Z73" s="388">
        <v>122</v>
      </c>
      <c r="AA73" s="388">
        <v>239</v>
      </c>
      <c r="AB73" s="388"/>
    </row>
    <row r="74" spans="1:28">
      <c r="A74" s="388"/>
      <c r="B74" s="397" t="s">
        <v>1377</v>
      </c>
      <c r="C74" s="388">
        <v>975</v>
      </c>
      <c r="D74" s="388">
        <v>564</v>
      </c>
      <c r="E74" s="388">
        <v>211</v>
      </c>
      <c r="F74" s="388">
        <v>152</v>
      </c>
      <c r="G74" s="388">
        <v>142</v>
      </c>
      <c r="H74" s="388">
        <v>0</v>
      </c>
      <c r="I74" s="388">
        <v>161</v>
      </c>
      <c r="J74" s="388">
        <v>1</v>
      </c>
      <c r="K74" s="388">
        <v>70</v>
      </c>
      <c r="L74" s="388">
        <v>80</v>
      </c>
      <c r="M74" s="388">
        <v>3</v>
      </c>
      <c r="N74" s="388">
        <v>3</v>
      </c>
      <c r="O74" s="388">
        <v>41</v>
      </c>
      <c r="P74" s="388">
        <v>137</v>
      </c>
      <c r="Q74" s="388">
        <v>11</v>
      </c>
      <c r="R74" s="388">
        <v>6</v>
      </c>
      <c r="S74" s="388">
        <v>6</v>
      </c>
      <c r="T74" s="388">
        <v>32</v>
      </c>
      <c r="U74" s="388">
        <v>24</v>
      </c>
      <c r="V74" s="388">
        <v>26</v>
      </c>
      <c r="W74" s="388">
        <v>77</v>
      </c>
      <c r="X74" s="388">
        <v>17</v>
      </c>
      <c r="Y74" s="388">
        <v>32</v>
      </c>
      <c r="Z74" s="388">
        <v>25</v>
      </c>
      <c r="AA74" s="388">
        <v>81</v>
      </c>
      <c r="AB74" s="388"/>
    </row>
    <row r="75" spans="1:28">
      <c r="A75" s="388"/>
      <c r="B75" s="397" t="s">
        <v>1378</v>
      </c>
      <c r="C75" s="388">
        <v>3984</v>
      </c>
      <c r="D75" s="388">
        <v>3352</v>
      </c>
      <c r="E75" s="388">
        <v>395</v>
      </c>
      <c r="F75" s="388">
        <v>143</v>
      </c>
      <c r="G75" s="388">
        <v>61</v>
      </c>
      <c r="H75" s="388">
        <v>1</v>
      </c>
      <c r="I75" s="388">
        <v>3</v>
      </c>
      <c r="J75" s="388">
        <v>3</v>
      </c>
      <c r="K75" s="388">
        <v>313</v>
      </c>
      <c r="L75" s="388">
        <v>445</v>
      </c>
      <c r="M75" s="388">
        <v>14</v>
      </c>
      <c r="N75" s="388">
        <v>43</v>
      </c>
      <c r="O75" s="388">
        <v>203</v>
      </c>
      <c r="P75" s="388">
        <v>902</v>
      </c>
      <c r="Q75" s="388">
        <v>102</v>
      </c>
      <c r="R75" s="388">
        <v>73</v>
      </c>
      <c r="S75" s="388">
        <v>100</v>
      </c>
      <c r="T75" s="388">
        <v>221</v>
      </c>
      <c r="U75" s="388">
        <v>190</v>
      </c>
      <c r="V75" s="388">
        <v>197</v>
      </c>
      <c r="W75" s="388">
        <v>504</v>
      </c>
      <c r="X75" s="388">
        <v>34</v>
      </c>
      <c r="Y75" s="388">
        <v>240</v>
      </c>
      <c r="Z75" s="388">
        <v>123</v>
      </c>
      <c r="AA75" s="388">
        <v>212</v>
      </c>
      <c r="AB75" s="388"/>
    </row>
    <row r="76" spans="1:28">
      <c r="A76" s="388"/>
      <c r="B76" s="397" t="s">
        <v>1379</v>
      </c>
      <c r="C76" s="388">
        <v>1182</v>
      </c>
      <c r="D76" s="388">
        <v>745</v>
      </c>
      <c r="E76" s="388">
        <v>241</v>
      </c>
      <c r="F76" s="388">
        <v>169</v>
      </c>
      <c r="G76" s="388">
        <v>242</v>
      </c>
      <c r="H76" s="388">
        <v>0</v>
      </c>
      <c r="I76" s="388">
        <v>1</v>
      </c>
      <c r="J76" s="388">
        <v>0</v>
      </c>
      <c r="K76" s="388">
        <v>110</v>
      </c>
      <c r="L76" s="388">
        <v>95</v>
      </c>
      <c r="M76" s="388">
        <v>8</v>
      </c>
      <c r="N76" s="388">
        <v>14</v>
      </c>
      <c r="O76" s="388">
        <v>50</v>
      </c>
      <c r="P76" s="388">
        <v>167</v>
      </c>
      <c r="Q76" s="388">
        <v>22</v>
      </c>
      <c r="R76" s="388">
        <v>7</v>
      </c>
      <c r="S76" s="388">
        <v>30</v>
      </c>
      <c r="T76" s="388">
        <v>46</v>
      </c>
      <c r="U76" s="388">
        <v>35</v>
      </c>
      <c r="V76" s="388">
        <v>40</v>
      </c>
      <c r="W76" s="388">
        <v>126</v>
      </c>
      <c r="X76" s="388">
        <v>14</v>
      </c>
      <c r="Y76" s="388">
        <v>94</v>
      </c>
      <c r="Z76" s="388">
        <v>23</v>
      </c>
      <c r="AA76" s="388">
        <v>58</v>
      </c>
      <c r="AB76" s="388"/>
    </row>
    <row r="77" spans="1:28">
      <c r="A77" s="388"/>
      <c r="B77" s="397" t="s">
        <v>1380</v>
      </c>
      <c r="C77" s="388">
        <v>526</v>
      </c>
      <c r="D77" s="388">
        <v>336</v>
      </c>
      <c r="E77" s="388">
        <v>98</v>
      </c>
      <c r="F77" s="388">
        <v>78</v>
      </c>
      <c r="G77" s="388">
        <v>122</v>
      </c>
      <c r="H77" s="388">
        <v>0</v>
      </c>
      <c r="I77" s="388">
        <v>3</v>
      </c>
      <c r="J77" s="388">
        <v>1</v>
      </c>
      <c r="K77" s="388">
        <v>41</v>
      </c>
      <c r="L77" s="388">
        <v>46</v>
      </c>
      <c r="M77" s="388">
        <v>1</v>
      </c>
      <c r="N77" s="388">
        <v>5</v>
      </c>
      <c r="O77" s="388">
        <v>24</v>
      </c>
      <c r="P77" s="388">
        <v>89</v>
      </c>
      <c r="Q77" s="388">
        <v>9</v>
      </c>
      <c r="R77" s="388">
        <v>1</v>
      </c>
      <c r="S77" s="388">
        <v>6</v>
      </c>
      <c r="T77" s="388">
        <v>13</v>
      </c>
      <c r="U77" s="388">
        <v>14</v>
      </c>
      <c r="V77" s="388">
        <v>18</v>
      </c>
      <c r="W77" s="388">
        <v>48</v>
      </c>
      <c r="X77" s="388">
        <v>8</v>
      </c>
      <c r="Y77" s="388">
        <v>23</v>
      </c>
      <c r="Z77" s="388">
        <v>15</v>
      </c>
      <c r="AA77" s="388">
        <v>39</v>
      </c>
      <c r="AB77" s="388"/>
    </row>
    <row r="78" spans="1:28">
      <c r="A78" s="388"/>
      <c r="B78" s="397" t="s">
        <v>1381</v>
      </c>
      <c r="C78" s="388">
        <v>5876</v>
      </c>
      <c r="D78" s="388">
        <v>5186</v>
      </c>
      <c r="E78" s="388">
        <v>442</v>
      </c>
      <c r="F78" s="388">
        <v>144</v>
      </c>
      <c r="G78" s="388">
        <v>73</v>
      </c>
      <c r="H78" s="388">
        <v>0</v>
      </c>
      <c r="I78" s="388">
        <v>1</v>
      </c>
      <c r="J78" s="388">
        <v>1</v>
      </c>
      <c r="K78" s="388">
        <v>422</v>
      </c>
      <c r="L78" s="388">
        <v>400</v>
      </c>
      <c r="M78" s="388">
        <v>36</v>
      </c>
      <c r="N78" s="388">
        <v>158</v>
      </c>
      <c r="O78" s="388">
        <v>231</v>
      </c>
      <c r="P78" s="388">
        <v>1388</v>
      </c>
      <c r="Q78" s="388">
        <v>160</v>
      </c>
      <c r="R78" s="388">
        <v>151</v>
      </c>
      <c r="S78" s="388">
        <v>213</v>
      </c>
      <c r="T78" s="388">
        <v>329</v>
      </c>
      <c r="U78" s="388">
        <v>204</v>
      </c>
      <c r="V78" s="388">
        <v>281</v>
      </c>
      <c r="W78" s="388">
        <v>978</v>
      </c>
      <c r="X78" s="388">
        <v>34</v>
      </c>
      <c r="Y78" s="388">
        <v>282</v>
      </c>
      <c r="Z78" s="388">
        <v>300</v>
      </c>
      <c r="AA78" s="388">
        <v>234</v>
      </c>
      <c r="AB78" s="388"/>
    </row>
    <row r="79" spans="1:28">
      <c r="A79" s="388"/>
      <c r="B79" s="397" t="s">
        <v>1382</v>
      </c>
      <c r="C79" s="388">
        <v>3221</v>
      </c>
      <c r="D79" s="388">
        <v>2776</v>
      </c>
      <c r="E79" s="388">
        <v>269</v>
      </c>
      <c r="F79" s="388">
        <v>105</v>
      </c>
      <c r="G79" s="388">
        <v>76</v>
      </c>
      <c r="H79" s="388">
        <v>1</v>
      </c>
      <c r="I79" s="388">
        <v>0</v>
      </c>
      <c r="J79" s="388">
        <v>0</v>
      </c>
      <c r="K79" s="388">
        <v>284</v>
      </c>
      <c r="L79" s="388">
        <v>248</v>
      </c>
      <c r="M79" s="388">
        <v>14</v>
      </c>
      <c r="N79" s="388">
        <v>66</v>
      </c>
      <c r="O79" s="388">
        <v>139</v>
      </c>
      <c r="P79" s="388">
        <v>704</v>
      </c>
      <c r="Q79" s="388">
        <v>83</v>
      </c>
      <c r="R79" s="388">
        <v>79</v>
      </c>
      <c r="S79" s="388">
        <v>82</v>
      </c>
      <c r="T79" s="388">
        <v>182</v>
      </c>
      <c r="U79" s="388">
        <v>131</v>
      </c>
      <c r="V79" s="388">
        <v>158</v>
      </c>
      <c r="W79" s="388">
        <v>478</v>
      </c>
      <c r="X79" s="388">
        <v>27</v>
      </c>
      <c r="Y79" s="388">
        <v>183</v>
      </c>
      <c r="Z79" s="388">
        <v>125</v>
      </c>
      <c r="AA79" s="388">
        <v>161</v>
      </c>
      <c r="AB79" s="388"/>
    </row>
    <row r="80" spans="1:28">
      <c r="A80" s="388"/>
      <c r="B80" s="397" t="s">
        <v>1383</v>
      </c>
      <c r="C80" s="388">
        <v>2828</v>
      </c>
      <c r="D80" s="388">
        <v>2410</v>
      </c>
      <c r="E80" s="388">
        <v>266</v>
      </c>
      <c r="F80" s="388">
        <v>80</v>
      </c>
      <c r="G80" s="388">
        <v>34</v>
      </c>
      <c r="H80" s="388">
        <v>0</v>
      </c>
      <c r="I80" s="388">
        <v>2</v>
      </c>
      <c r="J80" s="388">
        <v>2</v>
      </c>
      <c r="K80" s="388">
        <v>220</v>
      </c>
      <c r="L80" s="388">
        <v>276</v>
      </c>
      <c r="M80" s="388">
        <v>15</v>
      </c>
      <c r="N80" s="388">
        <v>59</v>
      </c>
      <c r="O80" s="388">
        <v>169</v>
      </c>
      <c r="P80" s="388">
        <v>670</v>
      </c>
      <c r="Q80" s="388">
        <v>89</v>
      </c>
      <c r="R80" s="388">
        <v>71</v>
      </c>
      <c r="S80" s="388">
        <v>55</v>
      </c>
      <c r="T80" s="388">
        <v>220</v>
      </c>
      <c r="U80" s="388">
        <v>140</v>
      </c>
      <c r="V80" s="388">
        <v>63</v>
      </c>
      <c r="W80" s="388">
        <v>367</v>
      </c>
      <c r="X80" s="388">
        <v>13</v>
      </c>
      <c r="Y80" s="388">
        <v>175</v>
      </c>
      <c r="Z80" s="388">
        <v>55</v>
      </c>
      <c r="AA80" s="388">
        <v>133</v>
      </c>
      <c r="AB80" s="388"/>
    </row>
    <row r="81" spans="1:28">
      <c r="A81" s="388"/>
      <c r="B81" s="397" t="s">
        <v>1384</v>
      </c>
      <c r="C81" s="388">
        <v>3250</v>
      </c>
      <c r="D81" s="388">
        <v>2868</v>
      </c>
      <c r="E81" s="388">
        <v>250</v>
      </c>
      <c r="F81" s="388">
        <v>89</v>
      </c>
      <c r="G81" s="388">
        <v>44</v>
      </c>
      <c r="H81" s="388">
        <v>0</v>
      </c>
      <c r="I81" s="388">
        <v>0</v>
      </c>
      <c r="J81" s="388">
        <v>1</v>
      </c>
      <c r="K81" s="388">
        <v>214</v>
      </c>
      <c r="L81" s="388">
        <v>254</v>
      </c>
      <c r="M81" s="388">
        <v>13</v>
      </c>
      <c r="N81" s="388">
        <v>83</v>
      </c>
      <c r="O81" s="388">
        <v>160</v>
      </c>
      <c r="P81" s="388">
        <v>836</v>
      </c>
      <c r="Q81" s="388">
        <v>91</v>
      </c>
      <c r="R81" s="388">
        <v>84</v>
      </c>
      <c r="S81" s="388">
        <v>121</v>
      </c>
      <c r="T81" s="388">
        <v>163</v>
      </c>
      <c r="U81" s="388">
        <v>129</v>
      </c>
      <c r="V81" s="388">
        <v>159</v>
      </c>
      <c r="W81" s="388">
        <v>502</v>
      </c>
      <c r="X81" s="388">
        <v>26</v>
      </c>
      <c r="Y81" s="388">
        <v>165</v>
      </c>
      <c r="Z81" s="388">
        <v>95</v>
      </c>
      <c r="AA81" s="388">
        <v>110</v>
      </c>
      <c r="AB81" s="388"/>
    </row>
    <row r="82" spans="1:28">
      <c r="A82" s="388"/>
      <c r="B82" s="397" t="s">
        <v>1385</v>
      </c>
      <c r="C82" s="388">
        <v>3890</v>
      </c>
      <c r="D82" s="388">
        <v>2905</v>
      </c>
      <c r="E82" s="388">
        <v>570</v>
      </c>
      <c r="F82" s="388">
        <v>310</v>
      </c>
      <c r="G82" s="388">
        <v>420</v>
      </c>
      <c r="H82" s="388">
        <v>0</v>
      </c>
      <c r="I82" s="388">
        <v>4</v>
      </c>
      <c r="J82" s="388">
        <v>1</v>
      </c>
      <c r="K82" s="388">
        <v>352</v>
      </c>
      <c r="L82" s="388">
        <v>365</v>
      </c>
      <c r="M82" s="388">
        <v>9</v>
      </c>
      <c r="N82" s="388">
        <v>49</v>
      </c>
      <c r="O82" s="388">
        <v>157</v>
      </c>
      <c r="P82" s="388">
        <v>656</v>
      </c>
      <c r="Q82" s="388">
        <v>80</v>
      </c>
      <c r="R82" s="388">
        <v>45</v>
      </c>
      <c r="S82" s="388">
        <v>75</v>
      </c>
      <c r="T82" s="388">
        <v>142</v>
      </c>
      <c r="U82" s="388">
        <v>142</v>
      </c>
      <c r="V82" s="388">
        <v>157</v>
      </c>
      <c r="W82" s="388">
        <v>533</v>
      </c>
      <c r="X82" s="388">
        <v>46</v>
      </c>
      <c r="Y82" s="388">
        <v>252</v>
      </c>
      <c r="Z82" s="388">
        <v>132</v>
      </c>
      <c r="AA82" s="388">
        <v>273</v>
      </c>
      <c r="AB82" s="388"/>
    </row>
    <row r="83" spans="1:28">
      <c r="A83" s="388"/>
      <c r="B83" s="397" t="s">
        <v>1386</v>
      </c>
      <c r="C83" s="388">
        <v>3272</v>
      </c>
      <c r="D83" s="388">
        <v>2532</v>
      </c>
      <c r="E83" s="388">
        <v>422</v>
      </c>
      <c r="F83" s="388">
        <v>217</v>
      </c>
      <c r="G83" s="388">
        <v>280</v>
      </c>
      <c r="H83" s="388">
        <v>1</v>
      </c>
      <c r="I83" s="388">
        <v>1</v>
      </c>
      <c r="J83" s="388">
        <v>0</v>
      </c>
      <c r="K83" s="388">
        <v>369</v>
      </c>
      <c r="L83" s="388">
        <v>418</v>
      </c>
      <c r="M83" s="388">
        <v>8</v>
      </c>
      <c r="N83" s="388">
        <v>23</v>
      </c>
      <c r="O83" s="388">
        <v>190</v>
      </c>
      <c r="P83" s="388">
        <v>591</v>
      </c>
      <c r="Q83" s="388">
        <v>27</v>
      </c>
      <c r="R83" s="388">
        <v>19</v>
      </c>
      <c r="S83" s="388">
        <v>56</v>
      </c>
      <c r="T83" s="388">
        <v>121</v>
      </c>
      <c r="U83" s="388">
        <v>119</v>
      </c>
      <c r="V83" s="388">
        <v>87</v>
      </c>
      <c r="W83" s="388">
        <v>407</v>
      </c>
      <c r="X83" s="388">
        <v>21</v>
      </c>
      <c r="Y83" s="388">
        <v>174</v>
      </c>
      <c r="Z83" s="388">
        <v>94</v>
      </c>
      <c r="AA83" s="388">
        <v>266</v>
      </c>
      <c r="AB83" s="388"/>
    </row>
    <row r="84" spans="1:28">
      <c r="A84" s="388"/>
      <c r="B84" s="397" t="s">
        <v>1387</v>
      </c>
      <c r="C84" s="388">
        <v>1271</v>
      </c>
      <c r="D84" s="388">
        <v>790</v>
      </c>
      <c r="E84" s="388">
        <v>212</v>
      </c>
      <c r="F84" s="388">
        <v>220</v>
      </c>
      <c r="G84" s="388">
        <v>222</v>
      </c>
      <c r="H84" s="388">
        <v>0</v>
      </c>
      <c r="I84" s="388">
        <v>75</v>
      </c>
      <c r="J84" s="388">
        <v>0</v>
      </c>
      <c r="K84" s="388">
        <v>73</v>
      </c>
      <c r="L84" s="388">
        <v>101</v>
      </c>
      <c r="M84" s="388">
        <v>8</v>
      </c>
      <c r="N84" s="388">
        <v>8</v>
      </c>
      <c r="O84" s="388">
        <v>55</v>
      </c>
      <c r="P84" s="388">
        <v>203</v>
      </c>
      <c r="Q84" s="388">
        <v>19</v>
      </c>
      <c r="R84" s="388">
        <v>11</v>
      </c>
      <c r="S84" s="388">
        <v>17</v>
      </c>
      <c r="T84" s="388">
        <v>62</v>
      </c>
      <c r="U84" s="388">
        <v>36</v>
      </c>
      <c r="V84" s="388">
        <v>33</v>
      </c>
      <c r="W84" s="388">
        <v>110</v>
      </c>
      <c r="X84" s="388">
        <v>16</v>
      </c>
      <c r="Y84" s="388">
        <v>62</v>
      </c>
      <c r="Z84" s="388">
        <v>23</v>
      </c>
      <c r="AA84" s="388">
        <v>137</v>
      </c>
      <c r="AB84" s="388"/>
    </row>
    <row r="85" spans="1:28">
      <c r="A85" s="388"/>
      <c r="B85" s="397" t="s">
        <v>1388</v>
      </c>
      <c r="C85" s="388">
        <v>3294</v>
      </c>
      <c r="D85" s="388">
        <v>2749</v>
      </c>
      <c r="E85" s="388">
        <v>325</v>
      </c>
      <c r="F85" s="388">
        <v>174</v>
      </c>
      <c r="G85" s="388">
        <v>209</v>
      </c>
      <c r="H85" s="388">
        <v>0</v>
      </c>
      <c r="I85" s="388">
        <v>3</v>
      </c>
      <c r="J85" s="388">
        <v>0</v>
      </c>
      <c r="K85" s="388">
        <v>271</v>
      </c>
      <c r="L85" s="388">
        <v>333</v>
      </c>
      <c r="M85" s="388">
        <v>13</v>
      </c>
      <c r="N85" s="388">
        <v>61</v>
      </c>
      <c r="O85" s="388">
        <v>159</v>
      </c>
      <c r="P85" s="388">
        <v>680</v>
      </c>
      <c r="Q85" s="388">
        <v>90</v>
      </c>
      <c r="R85" s="388">
        <v>56</v>
      </c>
      <c r="S85" s="388">
        <v>74</v>
      </c>
      <c r="T85" s="388">
        <v>184</v>
      </c>
      <c r="U85" s="388">
        <v>108</v>
      </c>
      <c r="V85" s="388">
        <v>156</v>
      </c>
      <c r="W85" s="388">
        <v>461</v>
      </c>
      <c r="X85" s="388">
        <v>24</v>
      </c>
      <c r="Y85" s="388">
        <v>156</v>
      </c>
      <c r="Z85" s="388">
        <v>129</v>
      </c>
      <c r="AA85" s="388">
        <v>127</v>
      </c>
      <c r="AB85" s="388"/>
    </row>
    <row r="86" spans="1:28">
      <c r="A86" s="388"/>
      <c r="B86" s="397" t="s">
        <v>1389</v>
      </c>
      <c r="C86" s="388">
        <v>968</v>
      </c>
      <c r="D86" s="388">
        <v>684</v>
      </c>
      <c r="E86" s="388">
        <v>141</v>
      </c>
      <c r="F86" s="388">
        <v>118</v>
      </c>
      <c r="G86" s="388">
        <v>160</v>
      </c>
      <c r="H86" s="388">
        <v>0</v>
      </c>
      <c r="I86" s="388">
        <v>0</v>
      </c>
      <c r="J86" s="388">
        <v>0</v>
      </c>
      <c r="K86" s="388">
        <v>81</v>
      </c>
      <c r="L86" s="388">
        <v>88</v>
      </c>
      <c r="M86" s="388">
        <v>2</v>
      </c>
      <c r="N86" s="388">
        <v>15</v>
      </c>
      <c r="O86" s="388">
        <v>40</v>
      </c>
      <c r="P86" s="388">
        <v>147</v>
      </c>
      <c r="Q86" s="388">
        <v>30</v>
      </c>
      <c r="R86" s="388">
        <v>19</v>
      </c>
      <c r="S86" s="388">
        <v>15</v>
      </c>
      <c r="T86" s="388">
        <v>29</v>
      </c>
      <c r="U86" s="388">
        <v>26</v>
      </c>
      <c r="V86" s="388">
        <v>39</v>
      </c>
      <c r="W86" s="388">
        <v>100</v>
      </c>
      <c r="X86" s="388">
        <v>20</v>
      </c>
      <c r="Y86" s="388">
        <v>63</v>
      </c>
      <c r="Z86" s="388">
        <v>23</v>
      </c>
      <c r="AA86" s="388">
        <v>71</v>
      </c>
      <c r="AB86" s="388"/>
    </row>
    <row r="87" spans="1:28">
      <c r="A87" s="388"/>
      <c r="B87" s="397" t="s">
        <v>1390</v>
      </c>
      <c r="C87" s="388">
        <v>7075</v>
      </c>
      <c r="D87" s="388">
        <v>6168</v>
      </c>
      <c r="E87" s="388">
        <v>594</v>
      </c>
      <c r="F87" s="388">
        <v>212</v>
      </c>
      <c r="G87" s="388">
        <v>119</v>
      </c>
      <c r="H87" s="388">
        <v>1</v>
      </c>
      <c r="I87" s="388">
        <v>1</v>
      </c>
      <c r="J87" s="388">
        <v>1</v>
      </c>
      <c r="K87" s="388">
        <v>485</v>
      </c>
      <c r="L87" s="388">
        <v>668</v>
      </c>
      <c r="M87" s="388">
        <v>32</v>
      </c>
      <c r="N87" s="388">
        <v>169</v>
      </c>
      <c r="O87" s="388">
        <v>402</v>
      </c>
      <c r="P87" s="388">
        <v>1687</v>
      </c>
      <c r="Q87" s="388">
        <v>229</v>
      </c>
      <c r="R87" s="388">
        <v>139</v>
      </c>
      <c r="S87" s="388">
        <v>176</v>
      </c>
      <c r="T87" s="388">
        <v>440</v>
      </c>
      <c r="U87" s="388">
        <v>280</v>
      </c>
      <c r="V87" s="388">
        <v>348</v>
      </c>
      <c r="W87" s="388">
        <v>969</v>
      </c>
      <c r="X87" s="388">
        <v>41</v>
      </c>
      <c r="Y87" s="388">
        <v>389</v>
      </c>
      <c r="Z87" s="388">
        <v>264</v>
      </c>
      <c r="AA87" s="388">
        <v>235</v>
      </c>
      <c r="AB87" s="388"/>
    </row>
    <row r="88" spans="1:28">
      <c r="B88" s="397"/>
      <c r="C88" s="388"/>
      <c r="D88" s="388"/>
      <c r="E88" s="388"/>
      <c r="F88" s="388"/>
      <c r="G88" s="388"/>
      <c r="H88" s="388"/>
      <c r="I88" s="388"/>
      <c r="J88" s="388"/>
      <c r="K88" s="388"/>
      <c r="L88" s="388"/>
      <c r="M88" s="388"/>
      <c r="N88" s="388"/>
      <c r="O88" s="388"/>
      <c r="P88" s="388"/>
      <c r="Q88" s="388"/>
      <c r="R88" s="388"/>
      <c r="S88" s="388"/>
      <c r="T88" s="388"/>
      <c r="U88" s="388"/>
      <c r="V88" s="388"/>
      <c r="W88" s="388"/>
      <c r="X88" s="388"/>
      <c r="Y88" s="388"/>
      <c r="Z88" s="388"/>
      <c r="AA88" s="388"/>
      <c r="AB88" s="388"/>
    </row>
    <row r="89" spans="1:28" s="395" customFormat="1">
      <c r="A89" s="600" t="s">
        <v>1391</v>
      </c>
      <c r="B89" s="396" t="s">
        <v>1315</v>
      </c>
      <c r="C89" s="600">
        <v>67067</v>
      </c>
      <c r="D89" s="600">
        <v>55874</v>
      </c>
      <c r="E89" s="600">
        <v>6406</v>
      </c>
      <c r="F89" s="600">
        <v>3361</v>
      </c>
      <c r="G89" s="600">
        <f t="shared" ref="G89:AA89" si="5">G90+G91+G92+G93+G94+G95+G96+G97+G98+G99+G100+G101+G102+G103+G104+G105+G106+G107+G108+G109</f>
        <v>3725</v>
      </c>
      <c r="H89" s="600">
        <f t="shared" si="5"/>
        <v>40</v>
      </c>
      <c r="I89" s="600">
        <f t="shared" si="5"/>
        <v>8</v>
      </c>
      <c r="J89" s="600">
        <f t="shared" si="5"/>
        <v>4</v>
      </c>
      <c r="K89" s="600">
        <f t="shared" si="5"/>
        <v>4891</v>
      </c>
      <c r="L89" s="600">
        <f t="shared" si="5"/>
        <v>8538</v>
      </c>
      <c r="M89" s="600">
        <f t="shared" si="5"/>
        <v>228</v>
      </c>
      <c r="N89" s="600">
        <f t="shared" si="5"/>
        <v>1062</v>
      </c>
      <c r="O89" s="600">
        <f t="shared" si="5"/>
        <v>2799</v>
      </c>
      <c r="P89" s="600">
        <f t="shared" si="5"/>
        <v>11150</v>
      </c>
      <c r="Q89" s="600">
        <f t="shared" si="5"/>
        <v>1655</v>
      </c>
      <c r="R89" s="600">
        <f t="shared" si="5"/>
        <v>1077</v>
      </c>
      <c r="S89" s="600">
        <f t="shared" si="5"/>
        <v>1853</v>
      </c>
      <c r="T89" s="600">
        <f t="shared" si="5"/>
        <v>3636</v>
      </c>
      <c r="U89" s="600">
        <f t="shared" si="5"/>
        <v>2433</v>
      </c>
      <c r="V89" s="600">
        <f t="shared" si="5"/>
        <v>3697</v>
      </c>
      <c r="W89" s="600">
        <f t="shared" si="5"/>
        <v>8350</v>
      </c>
      <c r="X89" s="600">
        <f t="shared" si="5"/>
        <v>466</v>
      </c>
      <c r="Y89" s="600">
        <f t="shared" si="5"/>
        <v>3681</v>
      </c>
      <c r="Z89" s="600">
        <f t="shared" si="5"/>
        <v>4361</v>
      </c>
      <c r="AA89" s="600">
        <f t="shared" si="5"/>
        <v>3413</v>
      </c>
      <c r="AB89" s="600"/>
    </row>
    <row r="90" spans="1:28">
      <c r="A90" s="388"/>
      <c r="B90" s="397" t="s">
        <v>1392</v>
      </c>
      <c r="C90" s="388">
        <v>1694</v>
      </c>
      <c r="D90" s="388">
        <v>1186</v>
      </c>
      <c r="E90" s="388">
        <v>262</v>
      </c>
      <c r="F90" s="388">
        <v>185</v>
      </c>
      <c r="G90" s="388">
        <v>256</v>
      </c>
      <c r="H90" s="388">
        <v>1</v>
      </c>
      <c r="I90" s="388">
        <v>0</v>
      </c>
      <c r="J90" s="388">
        <v>0</v>
      </c>
      <c r="K90" s="388">
        <v>129</v>
      </c>
      <c r="L90" s="388">
        <v>254</v>
      </c>
      <c r="M90" s="388">
        <v>0</v>
      </c>
      <c r="N90" s="388">
        <v>12</v>
      </c>
      <c r="O90" s="388">
        <v>67</v>
      </c>
      <c r="P90" s="388">
        <v>253</v>
      </c>
      <c r="Q90" s="388">
        <v>21</v>
      </c>
      <c r="R90" s="388">
        <v>13</v>
      </c>
      <c r="S90" s="388">
        <v>13</v>
      </c>
      <c r="T90" s="388">
        <v>67</v>
      </c>
      <c r="U90" s="388">
        <v>79</v>
      </c>
      <c r="V90" s="388">
        <v>47</v>
      </c>
      <c r="W90" s="388">
        <v>165</v>
      </c>
      <c r="X90" s="388">
        <v>19</v>
      </c>
      <c r="Y90" s="388">
        <v>78</v>
      </c>
      <c r="Z90" s="388">
        <v>49</v>
      </c>
      <c r="AA90" s="388">
        <v>171</v>
      </c>
      <c r="AB90" s="388"/>
    </row>
    <row r="91" spans="1:28">
      <c r="A91" s="388"/>
      <c r="B91" s="397" t="s">
        <v>1393</v>
      </c>
      <c r="C91" s="388">
        <v>2581</v>
      </c>
      <c r="D91" s="388">
        <v>2257</v>
      </c>
      <c r="E91" s="388">
        <v>214</v>
      </c>
      <c r="F91" s="388">
        <v>70</v>
      </c>
      <c r="G91" s="388">
        <v>24</v>
      </c>
      <c r="H91" s="388">
        <v>2</v>
      </c>
      <c r="I91" s="388">
        <v>0</v>
      </c>
      <c r="J91" s="388">
        <v>0</v>
      </c>
      <c r="K91" s="388">
        <v>218</v>
      </c>
      <c r="L91" s="388">
        <v>482</v>
      </c>
      <c r="M91" s="388">
        <v>16</v>
      </c>
      <c r="N91" s="388">
        <v>47</v>
      </c>
      <c r="O91" s="388">
        <v>113</v>
      </c>
      <c r="P91" s="388">
        <v>443</v>
      </c>
      <c r="Q91" s="388">
        <v>59</v>
      </c>
      <c r="R91" s="388">
        <v>46</v>
      </c>
      <c r="S91" s="388">
        <v>100</v>
      </c>
      <c r="T91" s="388">
        <v>124</v>
      </c>
      <c r="U91" s="388">
        <v>96</v>
      </c>
      <c r="V91" s="388">
        <v>155</v>
      </c>
      <c r="W91" s="388">
        <v>326</v>
      </c>
      <c r="X91" s="388">
        <v>8</v>
      </c>
      <c r="Y91" s="388">
        <v>142</v>
      </c>
      <c r="Z91" s="388">
        <v>69</v>
      </c>
      <c r="AA91" s="388">
        <v>111</v>
      </c>
      <c r="AB91" s="388"/>
    </row>
    <row r="92" spans="1:28">
      <c r="A92" s="388"/>
      <c r="B92" s="397" t="s">
        <v>1394</v>
      </c>
      <c r="C92" s="388">
        <v>6157</v>
      </c>
      <c r="D92" s="388">
        <v>5268</v>
      </c>
      <c r="E92" s="388">
        <v>580</v>
      </c>
      <c r="F92" s="388">
        <v>172</v>
      </c>
      <c r="G92" s="388">
        <v>82</v>
      </c>
      <c r="H92" s="388">
        <v>12</v>
      </c>
      <c r="I92" s="388">
        <v>0</v>
      </c>
      <c r="J92" s="388">
        <v>0</v>
      </c>
      <c r="K92" s="388">
        <v>435</v>
      </c>
      <c r="L92" s="388">
        <v>597</v>
      </c>
      <c r="M92" s="388">
        <v>20</v>
      </c>
      <c r="N92" s="388">
        <v>152</v>
      </c>
      <c r="O92" s="388">
        <v>265</v>
      </c>
      <c r="P92" s="388">
        <v>1139</v>
      </c>
      <c r="Q92" s="388">
        <v>225</v>
      </c>
      <c r="R92" s="388">
        <v>136</v>
      </c>
      <c r="S92" s="388">
        <v>250</v>
      </c>
      <c r="T92" s="388">
        <v>407</v>
      </c>
      <c r="U92" s="388">
        <v>230</v>
      </c>
      <c r="V92" s="388">
        <v>435</v>
      </c>
      <c r="W92" s="388">
        <v>846</v>
      </c>
      <c r="X92" s="388">
        <v>44</v>
      </c>
      <c r="Y92" s="388">
        <v>376</v>
      </c>
      <c r="Z92" s="388">
        <v>210</v>
      </c>
      <c r="AA92" s="388">
        <v>296</v>
      </c>
      <c r="AB92" s="388"/>
    </row>
    <row r="93" spans="1:28">
      <c r="A93" s="388"/>
      <c r="B93" s="397" t="s">
        <v>1395</v>
      </c>
      <c r="C93" s="388">
        <v>2992</v>
      </c>
      <c r="D93" s="388">
        <v>2378</v>
      </c>
      <c r="E93" s="388">
        <v>320</v>
      </c>
      <c r="F93" s="388">
        <v>229</v>
      </c>
      <c r="G93" s="388">
        <v>319</v>
      </c>
      <c r="H93" s="388">
        <v>3</v>
      </c>
      <c r="I93" s="388">
        <v>0</v>
      </c>
      <c r="J93" s="388">
        <v>2</v>
      </c>
      <c r="K93" s="388">
        <v>198</v>
      </c>
      <c r="L93" s="388">
        <v>556</v>
      </c>
      <c r="M93" s="388">
        <v>8</v>
      </c>
      <c r="N93" s="388">
        <v>35</v>
      </c>
      <c r="O93" s="388">
        <v>145</v>
      </c>
      <c r="P93" s="388">
        <v>526</v>
      </c>
      <c r="Q93" s="388">
        <v>46</v>
      </c>
      <c r="R93" s="388">
        <v>31</v>
      </c>
      <c r="S93" s="388">
        <v>57</v>
      </c>
      <c r="T93" s="388">
        <v>142</v>
      </c>
      <c r="U93" s="388">
        <v>115</v>
      </c>
      <c r="V93" s="388">
        <v>108</v>
      </c>
      <c r="W93" s="388">
        <v>302</v>
      </c>
      <c r="X93" s="388">
        <v>14</v>
      </c>
      <c r="Y93" s="388">
        <v>143</v>
      </c>
      <c r="Z93" s="388">
        <v>84</v>
      </c>
      <c r="AA93" s="388">
        <v>158</v>
      </c>
      <c r="AB93" s="388"/>
    </row>
    <row r="94" spans="1:28">
      <c r="A94" s="388"/>
      <c r="B94" s="397" t="s">
        <v>1396</v>
      </c>
      <c r="C94" s="388">
        <v>2298</v>
      </c>
      <c r="D94" s="388">
        <v>1841</v>
      </c>
      <c r="E94" s="388">
        <v>258</v>
      </c>
      <c r="F94" s="388">
        <v>163</v>
      </c>
      <c r="G94" s="388">
        <v>283</v>
      </c>
      <c r="H94" s="388">
        <v>0</v>
      </c>
      <c r="I94" s="388">
        <v>0</v>
      </c>
      <c r="J94" s="388">
        <v>1</v>
      </c>
      <c r="K94" s="388">
        <v>168</v>
      </c>
      <c r="L94" s="388">
        <v>446</v>
      </c>
      <c r="M94" s="388">
        <v>4</v>
      </c>
      <c r="N94" s="388">
        <v>12</v>
      </c>
      <c r="O94" s="388">
        <v>108</v>
      </c>
      <c r="P94" s="388">
        <v>373</v>
      </c>
      <c r="Q94" s="388">
        <v>30</v>
      </c>
      <c r="R94" s="388">
        <v>22</v>
      </c>
      <c r="S94" s="388">
        <v>34</v>
      </c>
      <c r="T94" s="388">
        <v>105</v>
      </c>
      <c r="U94" s="388">
        <v>62</v>
      </c>
      <c r="V94" s="388">
        <v>88</v>
      </c>
      <c r="W94" s="388">
        <v>260</v>
      </c>
      <c r="X94" s="388">
        <v>25</v>
      </c>
      <c r="Y94" s="388">
        <v>102</v>
      </c>
      <c r="Z94" s="388">
        <v>73</v>
      </c>
      <c r="AA94" s="388">
        <v>102</v>
      </c>
      <c r="AB94" s="388"/>
    </row>
    <row r="95" spans="1:28">
      <c r="A95" s="388"/>
      <c r="B95" s="397" t="s">
        <v>1397</v>
      </c>
      <c r="C95" s="388">
        <v>1254</v>
      </c>
      <c r="D95" s="388">
        <v>716</v>
      </c>
      <c r="E95" s="388">
        <v>229</v>
      </c>
      <c r="F95" s="388">
        <v>287</v>
      </c>
      <c r="G95" s="388">
        <v>414</v>
      </c>
      <c r="H95" s="388">
        <v>1</v>
      </c>
      <c r="I95" s="388">
        <v>0</v>
      </c>
      <c r="J95" s="388">
        <v>0</v>
      </c>
      <c r="K95" s="388">
        <v>76</v>
      </c>
      <c r="L95" s="388">
        <v>167</v>
      </c>
      <c r="M95" s="388">
        <v>0</v>
      </c>
      <c r="N95" s="388">
        <v>4</v>
      </c>
      <c r="O95" s="388">
        <v>29</v>
      </c>
      <c r="P95" s="388">
        <v>125</v>
      </c>
      <c r="Q95" s="388">
        <v>14</v>
      </c>
      <c r="R95" s="388">
        <v>6</v>
      </c>
      <c r="S95" s="388">
        <v>18</v>
      </c>
      <c r="T95" s="388">
        <v>30</v>
      </c>
      <c r="U95" s="388">
        <v>13</v>
      </c>
      <c r="V95" s="388">
        <v>41</v>
      </c>
      <c r="W95" s="388">
        <v>116</v>
      </c>
      <c r="X95" s="388">
        <v>15</v>
      </c>
      <c r="Y95" s="388">
        <v>48</v>
      </c>
      <c r="Z95" s="388">
        <v>36</v>
      </c>
      <c r="AA95" s="388">
        <v>101</v>
      </c>
      <c r="AB95" s="388"/>
    </row>
    <row r="96" spans="1:28">
      <c r="A96" s="388"/>
      <c r="B96" s="397" t="s">
        <v>1398</v>
      </c>
      <c r="C96" s="388">
        <v>5093</v>
      </c>
      <c r="D96" s="388">
        <v>4653</v>
      </c>
      <c r="E96" s="388">
        <v>281</v>
      </c>
      <c r="F96" s="388">
        <v>81</v>
      </c>
      <c r="G96" s="388">
        <v>23</v>
      </c>
      <c r="H96" s="388">
        <v>0</v>
      </c>
      <c r="I96" s="388">
        <v>0</v>
      </c>
      <c r="J96" s="388">
        <v>0</v>
      </c>
      <c r="K96" s="388">
        <v>229</v>
      </c>
      <c r="L96" s="388">
        <v>370</v>
      </c>
      <c r="M96" s="388">
        <v>7</v>
      </c>
      <c r="N96" s="388">
        <v>70</v>
      </c>
      <c r="O96" s="388">
        <v>137</v>
      </c>
      <c r="P96" s="388">
        <v>662</v>
      </c>
      <c r="Q96" s="388">
        <v>115</v>
      </c>
      <c r="R96" s="388">
        <v>84</v>
      </c>
      <c r="S96" s="388">
        <v>97</v>
      </c>
      <c r="T96" s="388">
        <v>219</v>
      </c>
      <c r="U96" s="388">
        <v>150</v>
      </c>
      <c r="V96" s="388">
        <v>201</v>
      </c>
      <c r="W96" s="388">
        <v>515</v>
      </c>
      <c r="X96" s="388">
        <v>18</v>
      </c>
      <c r="Y96" s="388">
        <v>228</v>
      </c>
      <c r="Z96" s="388">
        <v>1813</v>
      </c>
      <c r="AA96" s="388">
        <v>155</v>
      </c>
      <c r="AB96" s="388"/>
    </row>
    <row r="97" spans="1:28">
      <c r="A97" s="388"/>
      <c r="B97" s="397" t="s">
        <v>1399</v>
      </c>
      <c r="C97" s="388">
        <v>1824</v>
      </c>
      <c r="D97" s="388">
        <v>1546</v>
      </c>
      <c r="E97" s="388">
        <v>159</v>
      </c>
      <c r="F97" s="388">
        <v>94</v>
      </c>
      <c r="G97" s="388">
        <v>99</v>
      </c>
      <c r="H97" s="388">
        <v>0</v>
      </c>
      <c r="I97" s="388">
        <v>1</v>
      </c>
      <c r="J97" s="388">
        <v>0</v>
      </c>
      <c r="K97" s="388">
        <v>140</v>
      </c>
      <c r="L97" s="388">
        <v>297</v>
      </c>
      <c r="M97" s="388">
        <v>1</v>
      </c>
      <c r="N97" s="388">
        <v>14</v>
      </c>
      <c r="O97" s="388">
        <v>87</v>
      </c>
      <c r="P97" s="388">
        <v>336</v>
      </c>
      <c r="Q97" s="388">
        <v>29</v>
      </c>
      <c r="R97" s="388">
        <v>21</v>
      </c>
      <c r="S97" s="388">
        <v>34</v>
      </c>
      <c r="T97" s="388">
        <v>84</v>
      </c>
      <c r="U97" s="388">
        <v>81</v>
      </c>
      <c r="V97" s="388">
        <v>98</v>
      </c>
      <c r="W97" s="388">
        <v>253</v>
      </c>
      <c r="X97" s="388">
        <v>21</v>
      </c>
      <c r="Y97" s="388">
        <v>70</v>
      </c>
      <c r="Z97" s="388">
        <v>76</v>
      </c>
      <c r="AA97" s="388">
        <v>82</v>
      </c>
      <c r="AB97" s="388"/>
    </row>
    <row r="98" spans="1:28">
      <c r="A98" s="388"/>
      <c r="B98" s="397" t="s">
        <v>1400</v>
      </c>
      <c r="C98" s="388">
        <v>5110</v>
      </c>
      <c r="D98" s="388">
        <v>4421</v>
      </c>
      <c r="E98" s="388">
        <v>439</v>
      </c>
      <c r="F98" s="388">
        <v>114</v>
      </c>
      <c r="G98" s="388">
        <v>23</v>
      </c>
      <c r="H98" s="388">
        <v>3</v>
      </c>
      <c r="I98" s="388">
        <v>0</v>
      </c>
      <c r="J98" s="388">
        <v>0</v>
      </c>
      <c r="K98" s="388">
        <v>356</v>
      </c>
      <c r="L98" s="388">
        <v>418</v>
      </c>
      <c r="M98" s="388">
        <v>12</v>
      </c>
      <c r="N98" s="388">
        <v>103</v>
      </c>
      <c r="O98" s="388">
        <v>219</v>
      </c>
      <c r="P98" s="388">
        <v>961</v>
      </c>
      <c r="Q98" s="388">
        <v>165</v>
      </c>
      <c r="R98" s="388">
        <v>123</v>
      </c>
      <c r="S98" s="388">
        <v>205</v>
      </c>
      <c r="T98" s="388">
        <v>325</v>
      </c>
      <c r="U98" s="388">
        <v>209</v>
      </c>
      <c r="V98" s="388">
        <v>350</v>
      </c>
      <c r="W98" s="388">
        <v>677</v>
      </c>
      <c r="X98" s="388">
        <v>43</v>
      </c>
      <c r="Y98" s="388">
        <v>373</v>
      </c>
      <c r="Z98" s="388">
        <v>258</v>
      </c>
      <c r="AA98" s="388">
        <v>287</v>
      </c>
      <c r="AB98" s="388"/>
    </row>
    <row r="99" spans="1:28">
      <c r="A99" s="388"/>
      <c r="B99" s="397" t="s">
        <v>1401</v>
      </c>
      <c r="C99" s="388">
        <v>3768</v>
      </c>
      <c r="D99" s="388">
        <v>2696</v>
      </c>
      <c r="E99" s="388">
        <v>515</v>
      </c>
      <c r="F99" s="388">
        <v>471</v>
      </c>
      <c r="G99" s="388">
        <v>627</v>
      </c>
      <c r="H99" s="388">
        <v>2</v>
      </c>
      <c r="I99" s="388">
        <v>0</v>
      </c>
      <c r="J99" s="388">
        <v>1</v>
      </c>
      <c r="K99" s="388">
        <v>304</v>
      </c>
      <c r="L99" s="388">
        <v>414</v>
      </c>
      <c r="M99" s="388">
        <v>10</v>
      </c>
      <c r="N99" s="388">
        <v>58</v>
      </c>
      <c r="O99" s="388">
        <v>139</v>
      </c>
      <c r="P99" s="388">
        <v>523</v>
      </c>
      <c r="Q99" s="388">
        <v>94</v>
      </c>
      <c r="R99" s="388">
        <v>38</v>
      </c>
      <c r="S99" s="388">
        <v>88</v>
      </c>
      <c r="T99" s="388">
        <v>179</v>
      </c>
      <c r="U99" s="388">
        <v>114</v>
      </c>
      <c r="V99" s="388">
        <v>194</v>
      </c>
      <c r="W99" s="388">
        <v>382</v>
      </c>
      <c r="X99" s="388">
        <v>30</v>
      </c>
      <c r="Y99" s="388">
        <v>188</v>
      </c>
      <c r="Z99" s="388">
        <v>159</v>
      </c>
      <c r="AA99" s="388">
        <v>224</v>
      </c>
      <c r="AB99" s="388"/>
    </row>
    <row r="100" spans="1:28">
      <c r="A100" s="388"/>
      <c r="B100" s="397" t="s">
        <v>1402</v>
      </c>
      <c r="C100" s="388">
        <v>4898</v>
      </c>
      <c r="D100" s="388">
        <v>4034</v>
      </c>
      <c r="E100" s="388">
        <v>462</v>
      </c>
      <c r="F100" s="388">
        <v>304</v>
      </c>
      <c r="G100" s="388">
        <v>381</v>
      </c>
      <c r="H100" s="388">
        <v>3</v>
      </c>
      <c r="I100" s="388">
        <v>0</v>
      </c>
      <c r="J100" s="388">
        <v>0</v>
      </c>
      <c r="K100" s="388">
        <v>366</v>
      </c>
      <c r="L100" s="388">
        <v>659</v>
      </c>
      <c r="M100" s="388">
        <v>20</v>
      </c>
      <c r="N100" s="388">
        <v>60</v>
      </c>
      <c r="O100" s="388">
        <v>213</v>
      </c>
      <c r="P100" s="388">
        <v>869</v>
      </c>
      <c r="Q100" s="388">
        <v>90</v>
      </c>
      <c r="R100" s="388">
        <v>72</v>
      </c>
      <c r="S100" s="388">
        <v>107</v>
      </c>
      <c r="T100" s="388">
        <v>267</v>
      </c>
      <c r="U100" s="388">
        <v>168</v>
      </c>
      <c r="V100" s="388">
        <v>263</v>
      </c>
      <c r="W100" s="388">
        <v>642</v>
      </c>
      <c r="X100" s="388">
        <v>36</v>
      </c>
      <c r="Y100" s="388">
        <v>251</v>
      </c>
      <c r="Z100" s="388">
        <v>185</v>
      </c>
      <c r="AA100" s="388">
        <v>246</v>
      </c>
      <c r="AB100" s="388"/>
    </row>
    <row r="101" spans="1:28">
      <c r="A101" s="388"/>
      <c r="B101" s="397" t="s">
        <v>1403</v>
      </c>
      <c r="C101" s="388">
        <v>1156</v>
      </c>
      <c r="D101" s="388">
        <v>794</v>
      </c>
      <c r="E101" s="388">
        <v>180</v>
      </c>
      <c r="F101" s="388">
        <v>142</v>
      </c>
      <c r="G101" s="388">
        <v>225</v>
      </c>
      <c r="H101" s="388">
        <v>1</v>
      </c>
      <c r="I101" s="388">
        <v>1</v>
      </c>
      <c r="J101" s="388">
        <v>0</v>
      </c>
      <c r="K101" s="388">
        <v>67</v>
      </c>
      <c r="L101" s="388">
        <v>184</v>
      </c>
      <c r="M101" s="388">
        <v>1</v>
      </c>
      <c r="N101" s="388">
        <v>6</v>
      </c>
      <c r="O101" s="388">
        <v>57</v>
      </c>
      <c r="P101" s="388">
        <v>173</v>
      </c>
      <c r="Q101" s="388">
        <v>13</v>
      </c>
      <c r="R101" s="388">
        <v>12</v>
      </c>
      <c r="S101" s="388">
        <v>14</v>
      </c>
      <c r="T101" s="388">
        <v>24</v>
      </c>
      <c r="U101" s="388">
        <v>27</v>
      </c>
      <c r="V101" s="388">
        <v>32</v>
      </c>
      <c r="W101" s="388">
        <v>121</v>
      </c>
      <c r="X101" s="388">
        <v>14</v>
      </c>
      <c r="Y101" s="388">
        <v>40</v>
      </c>
      <c r="Z101" s="388">
        <v>29</v>
      </c>
      <c r="AA101" s="388">
        <v>115</v>
      </c>
      <c r="AB101" s="388"/>
    </row>
    <row r="102" spans="1:28">
      <c r="A102" s="388"/>
      <c r="B102" s="397" t="s">
        <v>1404</v>
      </c>
      <c r="C102" s="388">
        <v>1227</v>
      </c>
      <c r="D102" s="388">
        <v>917</v>
      </c>
      <c r="E102" s="388">
        <v>168</v>
      </c>
      <c r="F102" s="388">
        <v>98</v>
      </c>
      <c r="G102" s="388">
        <v>148</v>
      </c>
      <c r="H102" s="388">
        <v>1</v>
      </c>
      <c r="I102" s="388">
        <v>0</v>
      </c>
      <c r="J102" s="388">
        <v>0</v>
      </c>
      <c r="K102" s="388">
        <v>86</v>
      </c>
      <c r="L102" s="388">
        <v>188</v>
      </c>
      <c r="M102" s="388">
        <v>1</v>
      </c>
      <c r="N102" s="388">
        <v>4</v>
      </c>
      <c r="O102" s="388">
        <v>49</v>
      </c>
      <c r="P102" s="388">
        <v>139</v>
      </c>
      <c r="Q102" s="388">
        <v>21</v>
      </c>
      <c r="R102" s="388">
        <v>9</v>
      </c>
      <c r="S102" s="388">
        <v>15</v>
      </c>
      <c r="T102" s="388">
        <v>124</v>
      </c>
      <c r="U102" s="388">
        <v>45</v>
      </c>
      <c r="V102" s="388">
        <v>38</v>
      </c>
      <c r="W102" s="388">
        <v>155</v>
      </c>
      <c r="X102" s="388">
        <v>16</v>
      </c>
      <c r="Y102" s="388">
        <v>57</v>
      </c>
      <c r="Z102" s="388">
        <v>37</v>
      </c>
      <c r="AA102" s="388">
        <v>94</v>
      </c>
      <c r="AB102" s="388"/>
    </row>
    <row r="103" spans="1:28">
      <c r="A103" s="388"/>
      <c r="B103" s="397" t="s">
        <v>1405</v>
      </c>
      <c r="C103" s="388">
        <v>2907</v>
      </c>
      <c r="D103" s="388">
        <v>2569</v>
      </c>
      <c r="E103" s="388">
        <v>229</v>
      </c>
      <c r="F103" s="388">
        <v>61</v>
      </c>
      <c r="G103" s="388">
        <v>25</v>
      </c>
      <c r="H103" s="388">
        <v>0</v>
      </c>
      <c r="I103" s="388">
        <v>0</v>
      </c>
      <c r="J103" s="388">
        <v>0</v>
      </c>
      <c r="K103" s="388">
        <v>193</v>
      </c>
      <c r="L103" s="388">
        <v>422</v>
      </c>
      <c r="M103" s="388">
        <v>64</v>
      </c>
      <c r="N103" s="388">
        <v>50</v>
      </c>
      <c r="O103" s="388">
        <v>143</v>
      </c>
      <c r="P103" s="388">
        <v>510</v>
      </c>
      <c r="Q103" s="388">
        <v>75</v>
      </c>
      <c r="R103" s="388">
        <v>40</v>
      </c>
      <c r="S103" s="388">
        <v>73</v>
      </c>
      <c r="T103" s="388">
        <v>200</v>
      </c>
      <c r="U103" s="388">
        <v>135</v>
      </c>
      <c r="V103" s="388">
        <v>170</v>
      </c>
      <c r="W103" s="388">
        <v>351</v>
      </c>
      <c r="X103" s="388">
        <v>11</v>
      </c>
      <c r="Y103" s="388">
        <v>184</v>
      </c>
      <c r="Z103" s="388">
        <v>153</v>
      </c>
      <c r="AA103" s="388">
        <v>108</v>
      </c>
      <c r="AB103" s="388"/>
    </row>
    <row r="104" spans="1:28">
      <c r="A104" s="388"/>
      <c r="B104" s="397" t="s">
        <v>1406</v>
      </c>
      <c r="C104" s="388">
        <v>2418</v>
      </c>
      <c r="D104" s="388">
        <v>1633</v>
      </c>
      <c r="E104" s="388">
        <v>369</v>
      </c>
      <c r="F104" s="388">
        <v>344</v>
      </c>
      <c r="G104" s="388">
        <v>487</v>
      </c>
      <c r="H104" s="388">
        <v>0</v>
      </c>
      <c r="I104" s="388">
        <v>3</v>
      </c>
      <c r="J104" s="388">
        <v>0</v>
      </c>
      <c r="K104" s="388">
        <v>155</v>
      </c>
      <c r="L104" s="388">
        <v>300</v>
      </c>
      <c r="M104" s="388">
        <v>4</v>
      </c>
      <c r="N104" s="388">
        <v>17</v>
      </c>
      <c r="O104" s="388">
        <v>107</v>
      </c>
      <c r="P104" s="388">
        <v>343</v>
      </c>
      <c r="Q104" s="388">
        <v>45</v>
      </c>
      <c r="R104" s="388">
        <v>15</v>
      </c>
      <c r="S104" s="388">
        <v>44</v>
      </c>
      <c r="T104" s="388">
        <v>82</v>
      </c>
      <c r="U104" s="388">
        <v>59</v>
      </c>
      <c r="V104" s="388">
        <v>86</v>
      </c>
      <c r="W104" s="388">
        <v>277</v>
      </c>
      <c r="X104" s="388">
        <v>21</v>
      </c>
      <c r="Y104" s="388">
        <v>103</v>
      </c>
      <c r="Z104" s="388">
        <v>84</v>
      </c>
      <c r="AA104" s="388">
        <v>186</v>
      </c>
      <c r="AB104" s="388"/>
    </row>
    <row r="105" spans="1:28">
      <c r="A105" s="388"/>
      <c r="B105" s="397" t="s">
        <v>1407</v>
      </c>
      <c r="C105" s="388">
        <v>2653</v>
      </c>
      <c r="D105" s="388">
        <v>2360</v>
      </c>
      <c r="E105" s="388">
        <v>186</v>
      </c>
      <c r="F105" s="388">
        <v>63</v>
      </c>
      <c r="G105" s="388">
        <v>13</v>
      </c>
      <c r="H105" s="388">
        <v>0</v>
      </c>
      <c r="I105" s="388">
        <v>0</v>
      </c>
      <c r="J105" s="388">
        <v>0</v>
      </c>
      <c r="K105" s="388">
        <v>156</v>
      </c>
      <c r="L105" s="388">
        <v>418</v>
      </c>
      <c r="M105" s="388">
        <v>10</v>
      </c>
      <c r="N105" s="388">
        <v>43</v>
      </c>
      <c r="O105" s="388">
        <v>118</v>
      </c>
      <c r="P105" s="388">
        <v>460</v>
      </c>
      <c r="Q105" s="388">
        <v>75</v>
      </c>
      <c r="R105" s="388">
        <v>47</v>
      </c>
      <c r="S105" s="388">
        <v>109</v>
      </c>
      <c r="T105" s="388">
        <v>132</v>
      </c>
      <c r="U105" s="388">
        <v>107</v>
      </c>
      <c r="V105" s="388">
        <v>193</v>
      </c>
      <c r="W105" s="388">
        <v>355</v>
      </c>
      <c r="X105" s="388">
        <v>20</v>
      </c>
      <c r="Y105" s="388">
        <v>169</v>
      </c>
      <c r="Z105" s="388">
        <v>136</v>
      </c>
      <c r="AA105" s="388">
        <v>92</v>
      </c>
      <c r="AB105" s="388"/>
    </row>
    <row r="106" spans="1:28">
      <c r="A106" s="388"/>
      <c r="B106" s="397" t="s">
        <v>1408</v>
      </c>
      <c r="C106" s="388">
        <v>4453</v>
      </c>
      <c r="D106" s="388">
        <v>3788</v>
      </c>
      <c r="E106" s="388">
        <v>393</v>
      </c>
      <c r="F106" s="388">
        <v>167</v>
      </c>
      <c r="G106" s="388">
        <v>157</v>
      </c>
      <c r="H106" s="388">
        <v>2</v>
      </c>
      <c r="I106" s="388">
        <v>2</v>
      </c>
      <c r="J106" s="388">
        <v>0</v>
      </c>
      <c r="K106" s="388">
        <v>357</v>
      </c>
      <c r="L106" s="388">
        <v>571</v>
      </c>
      <c r="M106" s="388">
        <v>10</v>
      </c>
      <c r="N106" s="388">
        <v>90</v>
      </c>
      <c r="O106" s="388">
        <v>172</v>
      </c>
      <c r="P106" s="388">
        <v>707</v>
      </c>
      <c r="Q106" s="388">
        <v>120</v>
      </c>
      <c r="R106" s="388">
        <v>98</v>
      </c>
      <c r="S106" s="388">
        <v>127</v>
      </c>
      <c r="T106" s="388">
        <v>229</v>
      </c>
      <c r="U106" s="388">
        <v>168</v>
      </c>
      <c r="V106" s="388">
        <v>252</v>
      </c>
      <c r="W106" s="388">
        <v>653</v>
      </c>
      <c r="X106" s="388">
        <v>26</v>
      </c>
      <c r="Y106" s="388">
        <v>251</v>
      </c>
      <c r="Z106" s="388">
        <v>250</v>
      </c>
      <c r="AA106" s="388">
        <v>211</v>
      </c>
      <c r="AB106" s="388"/>
    </row>
    <row r="107" spans="1:28">
      <c r="A107" s="388"/>
      <c r="B107" s="397" t="s">
        <v>1409</v>
      </c>
      <c r="C107" s="388">
        <v>3689</v>
      </c>
      <c r="D107" s="388">
        <v>3241</v>
      </c>
      <c r="E107" s="388">
        <v>289</v>
      </c>
      <c r="F107" s="388">
        <v>81</v>
      </c>
      <c r="G107" s="388">
        <v>37</v>
      </c>
      <c r="H107" s="388">
        <v>1</v>
      </c>
      <c r="I107" s="388">
        <v>0</v>
      </c>
      <c r="J107" s="388">
        <v>0</v>
      </c>
      <c r="K107" s="388">
        <v>308</v>
      </c>
      <c r="L107" s="388">
        <v>461</v>
      </c>
      <c r="M107" s="388">
        <v>8</v>
      </c>
      <c r="N107" s="388">
        <v>64</v>
      </c>
      <c r="O107" s="388">
        <v>169</v>
      </c>
      <c r="P107" s="388">
        <v>698</v>
      </c>
      <c r="Q107" s="388">
        <v>93</v>
      </c>
      <c r="R107" s="388">
        <v>59</v>
      </c>
      <c r="S107" s="388">
        <v>108</v>
      </c>
      <c r="T107" s="388">
        <v>249</v>
      </c>
      <c r="U107" s="388">
        <v>148</v>
      </c>
      <c r="V107" s="388">
        <v>210</v>
      </c>
      <c r="W107" s="388">
        <v>463</v>
      </c>
      <c r="X107" s="388">
        <v>24</v>
      </c>
      <c r="Y107" s="388">
        <v>239</v>
      </c>
      <c r="Z107" s="388">
        <v>185</v>
      </c>
      <c r="AA107" s="388">
        <v>165</v>
      </c>
      <c r="AB107" s="388"/>
    </row>
    <row r="108" spans="1:28">
      <c r="A108" s="388"/>
      <c r="B108" s="397" t="s">
        <v>1410</v>
      </c>
      <c r="C108" s="388">
        <v>7866</v>
      </c>
      <c r="D108" s="388">
        <v>6918</v>
      </c>
      <c r="E108" s="388">
        <v>625</v>
      </c>
      <c r="F108" s="388">
        <v>168</v>
      </c>
      <c r="G108" s="388">
        <v>78</v>
      </c>
      <c r="H108" s="388">
        <v>6</v>
      </c>
      <c r="I108" s="388">
        <v>1</v>
      </c>
      <c r="J108" s="388">
        <v>0</v>
      </c>
      <c r="K108" s="388">
        <v>726</v>
      </c>
      <c r="L108" s="388">
        <v>974</v>
      </c>
      <c r="M108" s="388">
        <v>29</v>
      </c>
      <c r="N108" s="388">
        <v>169</v>
      </c>
      <c r="O108" s="388">
        <v>337</v>
      </c>
      <c r="P108" s="388">
        <v>1378</v>
      </c>
      <c r="Q108" s="388">
        <v>218</v>
      </c>
      <c r="R108" s="388">
        <v>153</v>
      </c>
      <c r="S108" s="388">
        <v>263</v>
      </c>
      <c r="T108" s="388">
        <v>459</v>
      </c>
      <c r="U108" s="388">
        <v>306</v>
      </c>
      <c r="V108" s="388">
        <v>516</v>
      </c>
      <c r="W108" s="388">
        <v>1067</v>
      </c>
      <c r="X108" s="388">
        <v>48</v>
      </c>
      <c r="Y108" s="388">
        <v>468</v>
      </c>
      <c r="Z108" s="388">
        <v>290</v>
      </c>
      <c r="AA108" s="388">
        <v>380</v>
      </c>
      <c r="AB108" s="388"/>
    </row>
    <row r="109" spans="1:28">
      <c r="A109" s="388"/>
      <c r="B109" s="397" t="s">
        <v>1411</v>
      </c>
      <c r="C109" s="388">
        <v>3029</v>
      </c>
      <c r="D109" s="388">
        <v>2658</v>
      </c>
      <c r="E109" s="388">
        <v>248</v>
      </c>
      <c r="F109" s="388">
        <v>67</v>
      </c>
      <c r="G109" s="388">
        <v>24</v>
      </c>
      <c r="H109" s="388">
        <v>2</v>
      </c>
      <c r="I109" s="388">
        <v>0</v>
      </c>
      <c r="J109" s="388">
        <v>0</v>
      </c>
      <c r="K109" s="388">
        <v>224</v>
      </c>
      <c r="L109" s="388">
        <v>360</v>
      </c>
      <c r="M109" s="388">
        <v>3</v>
      </c>
      <c r="N109" s="388">
        <v>52</v>
      </c>
      <c r="O109" s="388">
        <v>125</v>
      </c>
      <c r="P109" s="388">
        <v>532</v>
      </c>
      <c r="Q109" s="388">
        <v>107</v>
      </c>
      <c r="R109" s="388">
        <v>52</v>
      </c>
      <c r="S109" s="388">
        <v>97</v>
      </c>
      <c r="T109" s="388">
        <v>188</v>
      </c>
      <c r="U109" s="388">
        <v>121</v>
      </c>
      <c r="V109" s="388">
        <v>220</v>
      </c>
      <c r="W109" s="388">
        <v>424</v>
      </c>
      <c r="X109" s="388">
        <v>13</v>
      </c>
      <c r="Y109" s="388">
        <v>171</v>
      </c>
      <c r="Z109" s="388">
        <v>185</v>
      </c>
      <c r="AA109" s="388">
        <v>129</v>
      </c>
      <c r="AB109" s="388"/>
    </row>
    <row r="110" spans="1:28" s="395" customFormat="1">
      <c r="A110" s="601"/>
      <c r="B110" s="602"/>
      <c r="C110" s="601"/>
      <c r="D110" s="601"/>
      <c r="E110" s="601"/>
      <c r="F110" s="601"/>
      <c r="G110" s="601"/>
      <c r="H110" s="601"/>
      <c r="I110" s="601"/>
      <c r="J110" s="601"/>
      <c r="K110" s="601"/>
      <c r="L110" s="601"/>
      <c r="M110" s="601"/>
      <c r="N110" s="601"/>
      <c r="O110" s="601"/>
      <c r="P110" s="601"/>
      <c r="Q110" s="601"/>
      <c r="R110" s="601"/>
      <c r="S110" s="601"/>
      <c r="T110" s="601"/>
      <c r="U110" s="601"/>
      <c r="V110" s="601"/>
      <c r="W110" s="601"/>
      <c r="X110" s="601"/>
      <c r="Y110" s="601"/>
      <c r="Z110" s="601"/>
      <c r="AA110" s="601"/>
      <c r="AB110" s="600"/>
    </row>
    <row r="111" spans="1:28">
      <c r="A111" s="385" t="s">
        <v>2215</v>
      </c>
      <c r="G111" s="388"/>
      <c r="H111" s="388"/>
      <c r="I111" s="388"/>
      <c r="J111" s="388"/>
      <c r="K111" s="388"/>
      <c r="L111" s="388"/>
      <c r="M111" s="388"/>
      <c r="N111" s="388"/>
      <c r="O111" s="388"/>
      <c r="P111" s="388"/>
      <c r="Q111" s="388"/>
      <c r="R111" s="388"/>
      <c r="S111" s="388"/>
      <c r="T111" s="388"/>
      <c r="U111" s="388"/>
      <c r="V111" s="388"/>
      <c r="W111" s="388"/>
      <c r="X111" s="388"/>
      <c r="Y111" s="388"/>
      <c r="Z111" s="388"/>
      <c r="AA111" s="388"/>
      <c r="AB111" s="388"/>
    </row>
    <row r="112" spans="1:28">
      <c r="A112" s="385" t="s">
        <v>2216</v>
      </c>
      <c r="G112" s="388"/>
      <c r="H112" s="388"/>
      <c r="I112" s="388"/>
      <c r="J112" s="388"/>
      <c r="K112" s="388"/>
      <c r="L112" s="388"/>
      <c r="M112" s="388"/>
      <c r="N112" s="388"/>
      <c r="O112" s="388"/>
      <c r="P112" s="388"/>
      <c r="Q112" s="388"/>
      <c r="R112" s="388"/>
      <c r="S112" s="388"/>
      <c r="T112" s="388"/>
      <c r="U112" s="388"/>
      <c r="V112" s="388"/>
      <c r="W112" s="388"/>
      <c r="X112" s="388"/>
      <c r="Y112" s="388"/>
      <c r="Z112" s="388"/>
      <c r="AA112" s="388"/>
      <c r="AB112" s="388"/>
    </row>
    <row r="114" spans="7:28">
      <c r="G114" s="388"/>
      <c r="H114" s="388"/>
      <c r="I114" s="388"/>
      <c r="J114" s="388"/>
      <c r="K114" s="388"/>
      <c r="L114" s="388"/>
      <c r="M114" s="388"/>
      <c r="N114" s="388"/>
      <c r="O114" s="388"/>
      <c r="P114" s="388"/>
      <c r="Q114" s="388"/>
      <c r="R114" s="388"/>
      <c r="S114" s="388"/>
      <c r="T114" s="388"/>
      <c r="U114" s="388"/>
      <c r="V114" s="388"/>
      <c r="W114" s="388"/>
      <c r="X114" s="388"/>
      <c r="Y114" s="388"/>
      <c r="Z114" s="388"/>
      <c r="AA114" s="388"/>
      <c r="AB114" s="388"/>
    </row>
    <row r="115" spans="7:28">
      <c r="G115" s="388"/>
      <c r="H115" s="388"/>
      <c r="I115" s="388"/>
      <c r="J115" s="388"/>
      <c r="K115" s="388"/>
      <c r="L115" s="388"/>
      <c r="M115" s="388"/>
      <c r="N115" s="388"/>
      <c r="O115" s="388"/>
      <c r="P115" s="388"/>
      <c r="Q115" s="388"/>
      <c r="R115" s="388"/>
      <c r="S115" s="388"/>
      <c r="T115" s="388"/>
      <c r="U115" s="388"/>
      <c r="V115" s="388"/>
      <c r="W115" s="388"/>
      <c r="X115" s="388"/>
      <c r="Y115" s="388"/>
      <c r="Z115" s="388"/>
      <c r="AA115" s="388"/>
      <c r="AB115" s="388"/>
    </row>
    <row r="116" spans="7:28">
      <c r="G116" s="388"/>
      <c r="H116" s="388"/>
      <c r="I116" s="388"/>
      <c r="J116" s="388"/>
      <c r="K116" s="388"/>
      <c r="L116" s="388"/>
      <c r="M116" s="388"/>
      <c r="N116" s="388"/>
      <c r="O116" s="388"/>
      <c r="P116" s="388"/>
      <c r="Q116" s="388"/>
      <c r="R116" s="388"/>
      <c r="S116" s="388"/>
      <c r="T116" s="388"/>
      <c r="U116" s="388"/>
      <c r="V116" s="388"/>
      <c r="W116" s="388"/>
      <c r="X116" s="388"/>
      <c r="Y116" s="388"/>
      <c r="Z116" s="388"/>
      <c r="AA116" s="388"/>
      <c r="AB116" s="388"/>
    </row>
    <row r="117" spans="7:28">
      <c r="G117" s="388"/>
      <c r="H117" s="388"/>
      <c r="I117" s="388"/>
      <c r="J117" s="388"/>
      <c r="K117" s="388"/>
      <c r="L117" s="388"/>
      <c r="M117" s="388"/>
      <c r="N117" s="388"/>
      <c r="O117" s="388"/>
      <c r="P117" s="388"/>
      <c r="Q117" s="388"/>
      <c r="R117" s="388"/>
      <c r="S117" s="388"/>
      <c r="T117" s="388"/>
      <c r="U117" s="388"/>
      <c r="V117" s="388"/>
      <c r="W117" s="388"/>
      <c r="X117" s="388"/>
      <c r="Y117" s="388"/>
      <c r="Z117" s="388"/>
      <c r="AA117" s="388"/>
      <c r="AB117" s="388"/>
    </row>
    <row r="118" spans="7:28">
      <c r="G118" s="388"/>
      <c r="H118" s="388"/>
      <c r="I118" s="388"/>
      <c r="J118" s="388"/>
      <c r="K118" s="388"/>
      <c r="L118" s="388"/>
      <c r="M118" s="388"/>
      <c r="N118" s="388"/>
      <c r="O118" s="388"/>
      <c r="P118" s="388"/>
      <c r="Q118" s="388"/>
      <c r="R118" s="388"/>
      <c r="S118" s="388"/>
      <c r="T118" s="388"/>
      <c r="U118" s="388"/>
      <c r="V118" s="388"/>
      <c r="W118" s="388"/>
      <c r="X118" s="388"/>
      <c r="Y118" s="388"/>
      <c r="Z118" s="388"/>
      <c r="AA118" s="388"/>
      <c r="AB118" s="388"/>
    </row>
    <row r="119" spans="7:28">
      <c r="G119" s="388"/>
      <c r="H119" s="388"/>
      <c r="I119" s="388"/>
      <c r="J119" s="388"/>
      <c r="K119" s="388"/>
      <c r="L119" s="388"/>
      <c r="M119" s="388"/>
      <c r="N119" s="388"/>
      <c r="O119" s="388"/>
      <c r="P119" s="388"/>
      <c r="Q119" s="388"/>
      <c r="R119" s="388"/>
      <c r="S119" s="388"/>
      <c r="T119" s="388"/>
      <c r="U119" s="388"/>
      <c r="V119" s="388"/>
      <c r="W119" s="388"/>
      <c r="X119" s="388"/>
      <c r="Y119" s="388"/>
      <c r="Z119" s="388"/>
      <c r="AA119" s="388"/>
      <c r="AB119" s="388"/>
    </row>
  </sheetData>
  <autoFilter ref="A6:B6" xr:uid="{BFFE869C-2882-475D-ADFF-2B74ABE64ED3}"/>
  <mergeCells count="8">
    <mergeCell ref="A1:AA1"/>
    <mergeCell ref="A4:A6"/>
    <mergeCell ref="B4:B6"/>
    <mergeCell ref="C4:AA4"/>
    <mergeCell ref="C5:F5"/>
    <mergeCell ref="G5:I5"/>
    <mergeCell ref="J5:L5"/>
    <mergeCell ref="M5:AA5"/>
  </mergeCells>
  <phoneticPr fontId="3"/>
  <pageMargins left="0.34" right="0.33" top="0.27559055118110237" bottom="0.23622047244094491" header="0.51181102362204722" footer="0.51181102362204722"/>
  <pageSetup paperSize="9" scale="55" orientation="landscape" horizontalDpi="300" verticalDpi="300"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B9904-883D-4C1D-9A88-8FB1B9A91F54}">
  <dimension ref="A1:AN108"/>
  <sheetViews>
    <sheetView workbookViewId="0">
      <pane xSplit="2" ySplit="4" topLeftCell="C25" activePane="bottomRight" state="frozen"/>
      <selection pane="topRight" sqref="A1:IV1"/>
      <selection pane="bottomLeft" activeCell="A2" sqref="A2"/>
      <selection pane="bottomRight" sqref="A1:U1"/>
    </sheetView>
  </sheetViews>
  <sheetFormatPr defaultColWidth="9" defaultRowHeight="13"/>
  <cols>
    <col min="1" max="16384" width="9" style="386"/>
  </cols>
  <sheetData>
    <row r="1" spans="1:40" s="395" customFormat="1" ht="21" customHeight="1">
      <c r="A1" s="880" t="s">
        <v>2217</v>
      </c>
      <c r="B1" s="661"/>
      <c r="C1" s="661"/>
      <c r="D1" s="661"/>
      <c r="E1" s="661"/>
      <c r="F1" s="661"/>
      <c r="G1" s="661"/>
      <c r="H1" s="661"/>
      <c r="I1" s="661"/>
      <c r="J1" s="661"/>
      <c r="K1" s="661"/>
      <c r="L1" s="661"/>
      <c r="M1" s="661"/>
      <c r="N1" s="661"/>
      <c r="O1" s="661"/>
      <c r="P1" s="661"/>
      <c r="Q1" s="661"/>
      <c r="R1" s="661"/>
      <c r="S1" s="661"/>
      <c r="T1" s="661"/>
      <c r="U1" s="661"/>
    </row>
    <row r="2" spans="1:40" s="385" customFormat="1" ht="21" customHeight="1"/>
    <row r="3" spans="1:40" ht="21" customHeight="1">
      <c r="A3" s="877" t="s">
        <v>1304</v>
      </c>
      <c r="B3" s="878" t="s">
        <v>1305</v>
      </c>
      <c r="C3" s="769" t="s">
        <v>2218</v>
      </c>
      <c r="D3" s="771"/>
      <c r="E3" s="769" t="s">
        <v>2219</v>
      </c>
      <c r="F3" s="770"/>
      <c r="G3" s="770"/>
      <c r="H3" s="770"/>
      <c r="I3" s="770"/>
      <c r="J3" s="770"/>
      <c r="K3" s="770"/>
      <c r="L3" s="770"/>
      <c r="M3" s="770"/>
      <c r="N3" s="770"/>
      <c r="O3" s="770"/>
      <c r="P3" s="770"/>
      <c r="Q3" s="771"/>
      <c r="R3" s="769" t="s">
        <v>2220</v>
      </c>
      <c r="S3" s="771"/>
      <c r="T3" s="879" t="s">
        <v>2221</v>
      </c>
      <c r="U3" s="875" t="s">
        <v>2222</v>
      </c>
      <c r="V3" s="388"/>
      <c r="W3" s="388"/>
      <c r="X3" s="388"/>
      <c r="Y3" s="388"/>
      <c r="Z3" s="388"/>
      <c r="AA3" s="388"/>
      <c r="AB3" s="388"/>
      <c r="AC3" s="388"/>
      <c r="AD3" s="388"/>
      <c r="AE3" s="388"/>
      <c r="AF3" s="388"/>
      <c r="AG3" s="388"/>
      <c r="AH3" s="388"/>
      <c r="AI3" s="388"/>
      <c r="AJ3" s="388"/>
      <c r="AK3" s="388"/>
      <c r="AL3" s="388"/>
      <c r="AM3" s="388"/>
      <c r="AN3" s="388"/>
    </row>
    <row r="4" spans="1:40" s="604" customFormat="1" ht="50.25" customHeight="1">
      <c r="A4" s="766"/>
      <c r="B4" s="768"/>
      <c r="C4" s="389" t="s">
        <v>2223</v>
      </c>
      <c r="D4" s="389" t="s">
        <v>1538</v>
      </c>
      <c r="E4" s="560" t="s">
        <v>2224</v>
      </c>
      <c r="F4" s="560" t="s">
        <v>2225</v>
      </c>
      <c r="G4" s="389" t="s">
        <v>2226</v>
      </c>
      <c r="H4" s="389" t="s">
        <v>2227</v>
      </c>
      <c r="I4" s="389" t="s">
        <v>2228</v>
      </c>
      <c r="J4" s="389" t="s">
        <v>2229</v>
      </c>
      <c r="K4" s="389" t="s">
        <v>2230</v>
      </c>
      <c r="L4" s="389" t="s">
        <v>2231</v>
      </c>
      <c r="M4" s="389" t="s">
        <v>2232</v>
      </c>
      <c r="N4" s="389" t="s">
        <v>2233</v>
      </c>
      <c r="O4" s="389" t="s">
        <v>2234</v>
      </c>
      <c r="P4" s="560" t="s">
        <v>1708</v>
      </c>
      <c r="Q4" s="560" t="s">
        <v>2235</v>
      </c>
      <c r="R4" s="389" t="s">
        <v>2223</v>
      </c>
      <c r="S4" s="389" t="s">
        <v>1538</v>
      </c>
      <c r="T4" s="768"/>
      <c r="U4" s="876"/>
      <c r="V4" s="603"/>
      <c r="W4" s="603"/>
      <c r="X4" s="603"/>
      <c r="Y4" s="603"/>
      <c r="Z4" s="603"/>
      <c r="AA4" s="603"/>
      <c r="AB4" s="603"/>
      <c r="AC4" s="603"/>
      <c r="AD4" s="603"/>
      <c r="AE4" s="603"/>
      <c r="AF4" s="603"/>
      <c r="AG4" s="603"/>
      <c r="AH4" s="603"/>
      <c r="AI4" s="603"/>
      <c r="AJ4" s="603"/>
      <c r="AK4" s="603"/>
      <c r="AL4" s="603"/>
      <c r="AM4" s="603"/>
      <c r="AN4" s="603"/>
    </row>
    <row r="5" spans="1:40" s="604" customFormat="1" ht="18" customHeight="1">
      <c r="A5" s="605" t="s">
        <v>1313</v>
      </c>
      <c r="B5" s="606"/>
      <c r="C5" s="607">
        <f>C7+C28+C48+C66+C87</f>
        <v>302413</v>
      </c>
      <c r="D5" s="607">
        <f t="shared" ref="D5:U5" si="0">D7+D28+D48+D66+D87</f>
        <v>734474</v>
      </c>
      <c r="E5" s="607">
        <f t="shared" si="0"/>
        <v>301718</v>
      </c>
      <c r="F5" s="607">
        <f t="shared" si="0"/>
        <v>105252</v>
      </c>
      <c r="G5" s="607">
        <f t="shared" si="0"/>
        <v>77806</v>
      </c>
      <c r="H5" s="607">
        <f t="shared" si="0"/>
        <v>53581</v>
      </c>
      <c r="I5" s="607">
        <f t="shared" si="0"/>
        <v>42451</v>
      </c>
      <c r="J5" s="607">
        <f t="shared" si="0"/>
        <v>15104</v>
      </c>
      <c r="K5" s="607">
        <f t="shared" si="0"/>
        <v>4882</v>
      </c>
      <c r="L5" s="607">
        <f t="shared" si="0"/>
        <v>1871</v>
      </c>
      <c r="M5" s="607">
        <f t="shared" si="0"/>
        <v>549</v>
      </c>
      <c r="N5" s="607">
        <f t="shared" si="0"/>
        <v>150</v>
      </c>
      <c r="O5" s="607">
        <f t="shared" si="0"/>
        <v>72</v>
      </c>
      <c r="P5" s="607">
        <f t="shared" si="0"/>
        <v>715809</v>
      </c>
      <c r="Q5" s="608">
        <v>2.37</v>
      </c>
      <c r="R5" s="607">
        <f t="shared" si="0"/>
        <v>695</v>
      </c>
      <c r="S5" s="607">
        <f t="shared" si="0"/>
        <v>18665</v>
      </c>
      <c r="T5" s="607">
        <f t="shared" si="0"/>
        <v>2156</v>
      </c>
      <c r="U5" s="607">
        <f t="shared" si="0"/>
        <v>1585</v>
      </c>
    </row>
    <row r="6" spans="1:40" s="604" customFormat="1" ht="18" customHeight="1">
      <c r="A6" s="605"/>
      <c r="B6" s="609"/>
      <c r="C6" s="607"/>
      <c r="D6" s="607"/>
      <c r="E6" s="607"/>
      <c r="F6" s="607"/>
      <c r="G6" s="607"/>
      <c r="H6" s="607"/>
      <c r="I6" s="607"/>
      <c r="J6" s="607"/>
      <c r="K6" s="607"/>
      <c r="L6" s="607"/>
      <c r="M6" s="607"/>
      <c r="N6" s="607"/>
      <c r="O6" s="607"/>
      <c r="P6" s="607"/>
      <c r="Q6" s="608"/>
      <c r="R6" s="607"/>
      <c r="S6" s="607"/>
      <c r="T6" s="607"/>
      <c r="U6" s="607"/>
    </row>
    <row r="7" spans="1:40" s="395" customFormat="1">
      <c r="A7" s="395" t="s">
        <v>1314</v>
      </c>
      <c r="B7" s="396" t="s">
        <v>1315</v>
      </c>
      <c r="C7" s="395">
        <v>92242</v>
      </c>
      <c r="D7" s="395">
        <v>184353</v>
      </c>
      <c r="E7" s="395">
        <v>92050</v>
      </c>
      <c r="F7" s="395">
        <v>46970</v>
      </c>
      <c r="G7" s="395">
        <v>20285</v>
      </c>
      <c r="H7" s="395">
        <v>12193</v>
      </c>
      <c r="I7" s="395">
        <v>9054</v>
      </c>
      <c r="J7" s="395">
        <v>2654</v>
      </c>
      <c r="K7" s="395">
        <v>651</v>
      </c>
      <c r="L7" s="395">
        <v>184</v>
      </c>
      <c r="M7" s="395">
        <v>42</v>
      </c>
      <c r="N7" s="395">
        <v>11</v>
      </c>
      <c r="O7" s="395">
        <v>6</v>
      </c>
      <c r="P7" s="395">
        <v>179298</v>
      </c>
      <c r="Q7" s="610">
        <v>1.9478326996197719</v>
      </c>
      <c r="R7" s="395">
        <v>192</v>
      </c>
      <c r="S7" s="395">
        <v>5055</v>
      </c>
      <c r="T7" s="395">
        <v>972</v>
      </c>
      <c r="U7" s="395">
        <v>800</v>
      </c>
    </row>
    <row r="8" spans="1:40">
      <c r="B8" s="397" t="s">
        <v>1316</v>
      </c>
      <c r="C8" s="386">
        <v>4994</v>
      </c>
      <c r="D8" s="386">
        <v>9991</v>
      </c>
      <c r="E8" s="386">
        <v>4985</v>
      </c>
      <c r="F8" s="386">
        <v>2496</v>
      </c>
      <c r="G8" s="386">
        <v>1105</v>
      </c>
      <c r="H8" s="386">
        <v>701</v>
      </c>
      <c r="I8" s="386">
        <v>491</v>
      </c>
      <c r="J8" s="386">
        <v>131</v>
      </c>
      <c r="K8" s="386">
        <v>41</v>
      </c>
      <c r="L8" s="386">
        <v>14</v>
      </c>
      <c r="M8" s="386">
        <v>4</v>
      </c>
      <c r="N8" s="386">
        <v>1</v>
      </c>
      <c r="O8" s="386">
        <v>1</v>
      </c>
      <c r="P8" s="386">
        <v>9823</v>
      </c>
      <c r="Q8" s="611">
        <f t="shared" ref="Q8:Q74" si="1">P8/E8</f>
        <v>1.9705115346038113</v>
      </c>
      <c r="R8" s="386">
        <v>9</v>
      </c>
      <c r="S8" s="386">
        <v>168</v>
      </c>
      <c r="T8" s="386">
        <v>47</v>
      </c>
      <c r="U8" s="386">
        <v>30</v>
      </c>
    </row>
    <row r="9" spans="1:40">
      <c r="B9" s="397" t="s">
        <v>1317</v>
      </c>
      <c r="C9" s="386">
        <v>2623</v>
      </c>
      <c r="D9" s="386">
        <v>3856</v>
      </c>
      <c r="E9" s="386">
        <v>2618</v>
      </c>
      <c r="F9" s="386">
        <v>1935</v>
      </c>
      <c r="G9" s="386">
        <v>358</v>
      </c>
      <c r="H9" s="386">
        <v>178</v>
      </c>
      <c r="I9" s="386">
        <v>110</v>
      </c>
      <c r="J9" s="386">
        <v>25</v>
      </c>
      <c r="K9" s="386">
        <v>10</v>
      </c>
      <c r="L9" s="386">
        <v>2</v>
      </c>
      <c r="M9" s="386">
        <v>0</v>
      </c>
      <c r="N9" s="386">
        <v>0</v>
      </c>
      <c r="O9" s="386">
        <v>0</v>
      </c>
      <c r="P9" s="386">
        <v>3824</v>
      </c>
      <c r="Q9" s="611">
        <f t="shared" si="1"/>
        <v>1.4606569900687547</v>
      </c>
      <c r="R9" s="386">
        <v>5</v>
      </c>
      <c r="S9" s="386">
        <v>32</v>
      </c>
      <c r="T9" s="386">
        <v>12</v>
      </c>
      <c r="U9" s="386">
        <v>22</v>
      </c>
    </row>
    <row r="10" spans="1:40">
      <c r="B10" s="397" t="s">
        <v>1318</v>
      </c>
      <c r="C10" s="386">
        <v>1784</v>
      </c>
      <c r="D10" s="386">
        <v>3481</v>
      </c>
      <c r="E10" s="386">
        <v>1782</v>
      </c>
      <c r="F10" s="386">
        <v>883</v>
      </c>
      <c r="G10" s="386">
        <v>424</v>
      </c>
      <c r="H10" s="386">
        <v>245</v>
      </c>
      <c r="I10" s="386">
        <v>170</v>
      </c>
      <c r="J10" s="386">
        <v>42</v>
      </c>
      <c r="K10" s="386">
        <v>11</v>
      </c>
      <c r="L10" s="386">
        <v>6</v>
      </c>
      <c r="M10" s="386">
        <v>1</v>
      </c>
      <c r="N10" s="386">
        <v>0</v>
      </c>
      <c r="O10" s="386">
        <v>0</v>
      </c>
      <c r="P10" s="386">
        <v>3472</v>
      </c>
      <c r="Q10" s="611">
        <f t="shared" si="1"/>
        <v>1.9483726150392817</v>
      </c>
      <c r="R10" s="386">
        <v>2</v>
      </c>
      <c r="S10" s="386">
        <v>9</v>
      </c>
      <c r="T10" s="386">
        <v>12</v>
      </c>
      <c r="U10" s="386">
        <v>0</v>
      </c>
    </row>
    <row r="11" spans="1:40">
      <c r="B11" s="397" t="s">
        <v>1319</v>
      </c>
      <c r="C11" s="386">
        <v>5279</v>
      </c>
      <c r="D11" s="386">
        <v>10954</v>
      </c>
      <c r="E11" s="386">
        <v>5277</v>
      </c>
      <c r="F11" s="386">
        <v>2357</v>
      </c>
      <c r="G11" s="386">
        <v>1276</v>
      </c>
      <c r="H11" s="386">
        <v>833</v>
      </c>
      <c r="I11" s="386">
        <v>592</v>
      </c>
      <c r="J11" s="386">
        <v>169</v>
      </c>
      <c r="K11" s="386">
        <v>31</v>
      </c>
      <c r="L11" s="386">
        <v>13</v>
      </c>
      <c r="M11" s="386">
        <v>4</v>
      </c>
      <c r="N11" s="386">
        <v>2</v>
      </c>
      <c r="O11" s="386">
        <v>0</v>
      </c>
      <c r="P11" s="386">
        <v>10948</v>
      </c>
      <c r="Q11" s="611">
        <f t="shared" si="1"/>
        <v>2.0746636346408946</v>
      </c>
      <c r="R11" s="386">
        <v>2</v>
      </c>
      <c r="S11" s="386">
        <v>6</v>
      </c>
      <c r="T11" s="386">
        <v>43</v>
      </c>
      <c r="U11" s="386">
        <v>151</v>
      </c>
    </row>
    <row r="12" spans="1:40">
      <c r="B12" s="397" t="s">
        <v>1320</v>
      </c>
      <c r="C12" s="386">
        <v>9742</v>
      </c>
      <c r="D12" s="386">
        <v>16482</v>
      </c>
      <c r="E12" s="386">
        <v>9727</v>
      </c>
      <c r="F12" s="386">
        <v>6658</v>
      </c>
      <c r="G12" s="386">
        <v>1434</v>
      </c>
      <c r="H12" s="386">
        <v>808</v>
      </c>
      <c r="I12" s="386">
        <v>559</v>
      </c>
      <c r="J12" s="386">
        <v>195</v>
      </c>
      <c r="K12" s="386">
        <v>52</v>
      </c>
      <c r="L12" s="386">
        <v>18</v>
      </c>
      <c r="M12" s="386">
        <v>3</v>
      </c>
      <c r="N12" s="386">
        <v>0</v>
      </c>
      <c r="O12" s="386">
        <v>0</v>
      </c>
      <c r="P12" s="386">
        <v>15623</v>
      </c>
      <c r="Q12" s="611">
        <f t="shared" si="1"/>
        <v>1.6061478359206334</v>
      </c>
      <c r="R12" s="386">
        <v>15</v>
      </c>
      <c r="S12" s="386">
        <v>859</v>
      </c>
      <c r="T12" s="386">
        <v>165</v>
      </c>
      <c r="U12" s="386">
        <v>8</v>
      </c>
    </row>
    <row r="13" spans="1:40">
      <c r="B13" s="397" t="s">
        <v>1321</v>
      </c>
      <c r="C13" s="386">
        <v>4426</v>
      </c>
      <c r="D13" s="386">
        <v>9843</v>
      </c>
      <c r="E13" s="386">
        <v>4407</v>
      </c>
      <c r="F13" s="386">
        <v>1885</v>
      </c>
      <c r="G13" s="386">
        <v>1132</v>
      </c>
      <c r="H13" s="386">
        <v>664</v>
      </c>
      <c r="I13" s="386">
        <v>511</v>
      </c>
      <c r="J13" s="386">
        <v>164</v>
      </c>
      <c r="K13" s="386">
        <v>39</v>
      </c>
      <c r="L13" s="386">
        <v>9</v>
      </c>
      <c r="M13" s="386">
        <v>0</v>
      </c>
      <c r="N13" s="386">
        <v>2</v>
      </c>
      <c r="O13" s="386">
        <v>1</v>
      </c>
      <c r="P13" s="386">
        <v>9332</v>
      </c>
      <c r="Q13" s="611">
        <f t="shared" si="1"/>
        <v>2.1175402768323122</v>
      </c>
      <c r="R13" s="386">
        <v>19</v>
      </c>
      <c r="S13" s="386">
        <v>511</v>
      </c>
      <c r="T13" s="386">
        <v>25</v>
      </c>
      <c r="U13" s="386">
        <v>36</v>
      </c>
    </row>
    <row r="14" spans="1:40">
      <c r="B14" s="397" t="s">
        <v>1322</v>
      </c>
      <c r="C14" s="386">
        <v>4714</v>
      </c>
      <c r="D14" s="386">
        <v>9398</v>
      </c>
      <c r="E14" s="386">
        <v>4707</v>
      </c>
      <c r="F14" s="386">
        <v>2355</v>
      </c>
      <c r="G14" s="386">
        <v>1130</v>
      </c>
      <c r="H14" s="386">
        <v>626</v>
      </c>
      <c r="I14" s="386">
        <v>451</v>
      </c>
      <c r="J14" s="386">
        <v>105</v>
      </c>
      <c r="K14" s="386">
        <v>25</v>
      </c>
      <c r="L14" s="386">
        <v>10</v>
      </c>
      <c r="M14" s="386">
        <v>5</v>
      </c>
      <c r="N14" s="386">
        <v>0</v>
      </c>
      <c r="O14" s="386">
        <v>0</v>
      </c>
      <c r="P14" s="386">
        <v>9082</v>
      </c>
      <c r="Q14" s="611">
        <f t="shared" si="1"/>
        <v>1.9294667516464841</v>
      </c>
      <c r="R14" s="386">
        <v>7</v>
      </c>
      <c r="S14" s="386">
        <v>316</v>
      </c>
      <c r="T14" s="386">
        <v>42</v>
      </c>
      <c r="U14" s="386">
        <v>34</v>
      </c>
    </row>
    <row r="15" spans="1:40">
      <c r="B15" s="397" t="s">
        <v>1323</v>
      </c>
      <c r="C15" s="386">
        <v>4802</v>
      </c>
      <c r="D15" s="386">
        <v>12341</v>
      </c>
      <c r="E15" s="386">
        <v>4799</v>
      </c>
      <c r="F15" s="386">
        <v>1209</v>
      </c>
      <c r="G15" s="386">
        <v>1429</v>
      </c>
      <c r="H15" s="386">
        <v>990</v>
      </c>
      <c r="I15" s="386">
        <v>817</v>
      </c>
      <c r="J15" s="386">
        <v>266</v>
      </c>
      <c r="K15" s="386">
        <v>68</v>
      </c>
      <c r="L15" s="386">
        <v>15</v>
      </c>
      <c r="M15" s="386">
        <v>4</v>
      </c>
      <c r="N15" s="386">
        <v>1</v>
      </c>
      <c r="O15" s="386">
        <v>0</v>
      </c>
      <c r="P15" s="386">
        <v>12189</v>
      </c>
      <c r="Q15" s="611">
        <f t="shared" si="1"/>
        <v>2.5399041466972285</v>
      </c>
      <c r="R15" s="386">
        <v>3</v>
      </c>
      <c r="S15" s="386">
        <v>152</v>
      </c>
      <c r="T15" s="386">
        <v>28</v>
      </c>
      <c r="U15" s="386">
        <v>2</v>
      </c>
    </row>
    <row r="16" spans="1:40">
      <c r="B16" s="397" t="s">
        <v>1324</v>
      </c>
      <c r="C16" s="386">
        <v>7178</v>
      </c>
      <c r="D16" s="386">
        <v>14949</v>
      </c>
      <c r="E16" s="386">
        <v>7164</v>
      </c>
      <c r="F16" s="386">
        <v>3244</v>
      </c>
      <c r="G16" s="386">
        <v>1837</v>
      </c>
      <c r="H16" s="386">
        <v>1084</v>
      </c>
      <c r="I16" s="386">
        <v>693</v>
      </c>
      <c r="J16" s="386">
        <v>223</v>
      </c>
      <c r="K16" s="386">
        <v>58</v>
      </c>
      <c r="L16" s="386">
        <v>17</v>
      </c>
      <c r="M16" s="386">
        <v>5</v>
      </c>
      <c r="N16" s="386">
        <v>3</v>
      </c>
      <c r="O16" s="386">
        <v>0</v>
      </c>
      <c r="P16" s="386">
        <v>14591</v>
      </c>
      <c r="Q16" s="611">
        <f t="shared" si="1"/>
        <v>2.0367113344500281</v>
      </c>
      <c r="R16" s="386">
        <v>14</v>
      </c>
      <c r="S16" s="386">
        <v>358</v>
      </c>
      <c r="T16" s="386">
        <v>49</v>
      </c>
      <c r="U16" s="386">
        <v>101</v>
      </c>
    </row>
    <row r="17" spans="1:21">
      <c r="B17" s="397" t="s">
        <v>1325</v>
      </c>
      <c r="C17" s="386">
        <v>1370</v>
      </c>
      <c r="D17" s="386">
        <v>2591</v>
      </c>
      <c r="E17" s="386">
        <v>1347</v>
      </c>
      <c r="F17" s="386">
        <v>746</v>
      </c>
      <c r="G17" s="386">
        <v>330</v>
      </c>
      <c r="H17" s="386">
        <v>163</v>
      </c>
      <c r="I17" s="386">
        <v>83</v>
      </c>
      <c r="J17" s="386">
        <v>15</v>
      </c>
      <c r="K17" s="386">
        <v>5</v>
      </c>
      <c r="L17" s="386">
        <v>5</v>
      </c>
      <c r="M17" s="386">
        <v>0</v>
      </c>
      <c r="N17" s="386">
        <v>0</v>
      </c>
      <c r="O17" s="386">
        <v>0</v>
      </c>
      <c r="P17" s="386">
        <v>2367</v>
      </c>
      <c r="Q17" s="611">
        <f t="shared" si="1"/>
        <v>1.757238307349666</v>
      </c>
      <c r="R17" s="386">
        <v>23</v>
      </c>
      <c r="S17" s="386">
        <v>224</v>
      </c>
      <c r="T17" s="386">
        <v>3</v>
      </c>
      <c r="U17" s="386">
        <v>1</v>
      </c>
    </row>
    <row r="18" spans="1:21">
      <c r="B18" s="397" t="s">
        <v>1326</v>
      </c>
      <c r="C18" s="386">
        <v>3898</v>
      </c>
      <c r="D18" s="386">
        <v>6945</v>
      </c>
      <c r="E18" s="386">
        <v>3874</v>
      </c>
      <c r="F18" s="386">
        <v>2312</v>
      </c>
      <c r="G18" s="386">
        <v>829</v>
      </c>
      <c r="H18" s="386">
        <v>369</v>
      </c>
      <c r="I18" s="386">
        <v>238</v>
      </c>
      <c r="J18" s="386">
        <v>92</v>
      </c>
      <c r="K18" s="386">
        <v>23</v>
      </c>
      <c r="L18" s="386">
        <v>8</v>
      </c>
      <c r="M18" s="386">
        <v>3</v>
      </c>
      <c r="N18" s="386">
        <v>0</v>
      </c>
      <c r="O18" s="386">
        <v>0</v>
      </c>
      <c r="P18" s="386">
        <v>6707</v>
      </c>
      <c r="Q18" s="611">
        <f t="shared" si="1"/>
        <v>1.7312854930304595</v>
      </c>
      <c r="R18" s="386">
        <v>24</v>
      </c>
      <c r="S18" s="386">
        <v>238</v>
      </c>
      <c r="T18" s="386">
        <v>33</v>
      </c>
      <c r="U18" s="386">
        <v>3</v>
      </c>
    </row>
    <row r="19" spans="1:21">
      <c r="B19" s="397" t="s">
        <v>1327</v>
      </c>
      <c r="C19" s="386">
        <v>6412</v>
      </c>
      <c r="D19" s="386">
        <v>14675</v>
      </c>
      <c r="E19" s="386">
        <v>6406</v>
      </c>
      <c r="F19" s="386">
        <v>2312</v>
      </c>
      <c r="G19" s="386">
        <v>1707</v>
      </c>
      <c r="H19" s="386">
        <v>1149</v>
      </c>
      <c r="I19" s="386">
        <v>894</v>
      </c>
      <c r="J19" s="386">
        <v>261</v>
      </c>
      <c r="K19" s="386">
        <v>75</v>
      </c>
      <c r="L19" s="386">
        <v>8</v>
      </c>
      <c r="M19" s="386">
        <v>0</v>
      </c>
      <c r="N19" s="386">
        <v>0</v>
      </c>
      <c r="O19" s="386">
        <v>0</v>
      </c>
      <c r="P19" s="386">
        <v>14560</v>
      </c>
      <c r="Q19" s="611">
        <f t="shared" si="1"/>
        <v>2.2728691851389322</v>
      </c>
      <c r="R19" s="386">
        <v>6</v>
      </c>
      <c r="S19" s="386">
        <v>115</v>
      </c>
      <c r="T19" s="386">
        <v>69</v>
      </c>
      <c r="U19" s="386">
        <v>74</v>
      </c>
    </row>
    <row r="20" spans="1:21">
      <c r="B20" s="397" t="s">
        <v>1328</v>
      </c>
      <c r="C20" s="386">
        <v>3674</v>
      </c>
      <c r="D20" s="386">
        <v>8472</v>
      </c>
      <c r="E20" s="386">
        <v>3671</v>
      </c>
      <c r="F20" s="386">
        <v>1323</v>
      </c>
      <c r="G20" s="386">
        <v>989</v>
      </c>
      <c r="H20" s="386">
        <v>587</v>
      </c>
      <c r="I20" s="386">
        <v>570</v>
      </c>
      <c r="J20" s="386">
        <v>158</v>
      </c>
      <c r="K20" s="386">
        <v>34</v>
      </c>
      <c r="L20" s="386">
        <v>9</v>
      </c>
      <c r="M20" s="386">
        <v>1</v>
      </c>
      <c r="N20" s="386">
        <v>0</v>
      </c>
      <c r="O20" s="386">
        <v>0</v>
      </c>
      <c r="P20" s="386">
        <v>8407</v>
      </c>
      <c r="Q20" s="611">
        <f t="shared" si="1"/>
        <v>2.2901116861890491</v>
      </c>
      <c r="R20" s="386">
        <v>3</v>
      </c>
      <c r="S20" s="386">
        <v>65</v>
      </c>
      <c r="T20" s="386">
        <v>21</v>
      </c>
      <c r="U20" s="386">
        <v>41</v>
      </c>
    </row>
    <row r="21" spans="1:21">
      <c r="B21" s="397" t="s">
        <v>1329</v>
      </c>
      <c r="C21" s="386">
        <v>5751</v>
      </c>
      <c r="D21" s="386">
        <v>10273</v>
      </c>
      <c r="E21" s="386">
        <v>5741</v>
      </c>
      <c r="F21" s="386">
        <v>3459</v>
      </c>
      <c r="G21" s="386">
        <v>1059</v>
      </c>
      <c r="H21" s="386">
        <v>612</v>
      </c>
      <c r="I21" s="386">
        <v>464</v>
      </c>
      <c r="J21" s="386">
        <v>114</v>
      </c>
      <c r="K21" s="386">
        <v>27</v>
      </c>
      <c r="L21" s="386">
        <v>4</v>
      </c>
      <c r="M21" s="386">
        <v>0</v>
      </c>
      <c r="N21" s="386">
        <v>2</v>
      </c>
      <c r="O21" s="386">
        <v>0</v>
      </c>
      <c r="P21" s="386">
        <v>10047</v>
      </c>
      <c r="Q21" s="611">
        <f t="shared" si="1"/>
        <v>1.7500435464204842</v>
      </c>
      <c r="R21" s="386">
        <v>10</v>
      </c>
      <c r="S21" s="386">
        <v>226</v>
      </c>
      <c r="T21" s="386">
        <v>172</v>
      </c>
      <c r="U21" s="386">
        <v>39</v>
      </c>
    </row>
    <row r="22" spans="1:21">
      <c r="B22" s="397" t="s">
        <v>1330</v>
      </c>
      <c r="C22" s="386">
        <v>9338</v>
      </c>
      <c r="D22" s="386">
        <v>18734</v>
      </c>
      <c r="E22" s="386">
        <v>9320</v>
      </c>
      <c r="F22" s="386">
        <v>5111</v>
      </c>
      <c r="G22" s="386">
        <v>1848</v>
      </c>
      <c r="H22" s="386">
        <v>1120</v>
      </c>
      <c r="I22" s="386">
        <v>910</v>
      </c>
      <c r="J22" s="386">
        <v>262</v>
      </c>
      <c r="K22" s="386">
        <v>49</v>
      </c>
      <c r="L22" s="386">
        <v>15</v>
      </c>
      <c r="M22" s="386">
        <v>3</v>
      </c>
      <c r="N22" s="386">
        <v>0</v>
      </c>
      <c r="O22" s="386">
        <v>2</v>
      </c>
      <c r="P22" s="386">
        <v>17561</v>
      </c>
      <c r="Q22" s="611">
        <f t="shared" si="1"/>
        <v>1.8842274678111588</v>
      </c>
      <c r="R22" s="386">
        <v>18</v>
      </c>
      <c r="S22" s="386">
        <v>1173</v>
      </c>
      <c r="T22" s="386">
        <v>97</v>
      </c>
      <c r="U22" s="386">
        <v>137</v>
      </c>
    </row>
    <row r="23" spans="1:21">
      <c r="B23" s="397" t="s">
        <v>1331</v>
      </c>
      <c r="C23" s="386">
        <v>5383</v>
      </c>
      <c r="D23" s="386">
        <v>11317</v>
      </c>
      <c r="E23" s="386">
        <v>5381</v>
      </c>
      <c r="F23" s="386">
        <v>2377</v>
      </c>
      <c r="G23" s="386">
        <v>1269</v>
      </c>
      <c r="H23" s="386">
        <v>858</v>
      </c>
      <c r="I23" s="386">
        <v>637</v>
      </c>
      <c r="J23" s="386">
        <v>187</v>
      </c>
      <c r="K23" s="386">
        <v>40</v>
      </c>
      <c r="L23" s="386">
        <v>8</v>
      </c>
      <c r="M23" s="386">
        <v>5</v>
      </c>
      <c r="N23" s="386">
        <v>0</v>
      </c>
      <c r="O23" s="386">
        <v>0</v>
      </c>
      <c r="P23" s="386">
        <v>11308</v>
      </c>
      <c r="Q23" s="611">
        <f t="shared" si="1"/>
        <v>2.101468128600632</v>
      </c>
      <c r="R23" s="386">
        <v>2</v>
      </c>
      <c r="S23" s="386">
        <v>9</v>
      </c>
      <c r="T23" s="386">
        <v>35</v>
      </c>
      <c r="U23" s="386">
        <v>36</v>
      </c>
    </row>
    <row r="24" spans="1:21">
      <c r="B24" s="397" t="s">
        <v>1332</v>
      </c>
      <c r="C24" s="386">
        <v>4578</v>
      </c>
      <c r="D24" s="386">
        <v>8121</v>
      </c>
      <c r="E24" s="386">
        <v>4566</v>
      </c>
      <c r="F24" s="386">
        <v>2736</v>
      </c>
      <c r="G24" s="386">
        <v>853</v>
      </c>
      <c r="H24" s="386">
        <v>479</v>
      </c>
      <c r="I24" s="386">
        <v>375</v>
      </c>
      <c r="J24" s="386">
        <v>101</v>
      </c>
      <c r="K24" s="386">
        <v>15</v>
      </c>
      <c r="L24" s="386">
        <v>5</v>
      </c>
      <c r="M24" s="386">
        <v>1</v>
      </c>
      <c r="N24" s="386">
        <v>0</v>
      </c>
      <c r="O24" s="386">
        <v>1</v>
      </c>
      <c r="P24" s="386">
        <v>8027</v>
      </c>
      <c r="Q24" s="611">
        <f t="shared" si="1"/>
        <v>1.757993867717915</v>
      </c>
      <c r="R24" s="386">
        <v>12</v>
      </c>
      <c r="S24" s="386">
        <v>94</v>
      </c>
      <c r="T24" s="386">
        <v>35</v>
      </c>
      <c r="U24" s="386">
        <v>18</v>
      </c>
    </row>
    <row r="25" spans="1:21">
      <c r="B25" s="397" t="s">
        <v>1333</v>
      </c>
      <c r="C25" s="386">
        <v>2377</v>
      </c>
      <c r="D25" s="386">
        <v>3808</v>
      </c>
      <c r="E25" s="386">
        <v>2367</v>
      </c>
      <c r="F25" s="386">
        <v>1690</v>
      </c>
      <c r="G25" s="386">
        <v>373</v>
      </c>
      <c r="H25" s="386">
        <v>167</v>
      </c>
      <c r="I25" s="386">
        <v>93</v>
      </c>
      <c r="J25" s="386">
        <v>31</v>
      </c>
      <c r="K25" s="386">
        <v>9</v>
      </c>
      <c r="L25" s="386">
        <v>4</v>
      </c>
      <c r="M25" s="386">
        <v>0</v>
      </c>
      <c r="N25" s="386">
        <v>0</v>
      </c>
      <c r="O25" s="386">
        <v>0</v>
      </c>
      <c r="P25" s="386">
        <v>3546</v>
      </c>
      <c r="Q25" s="611">
        <f t="shared" si="1"/>
        <v>1.4980988593155893</v>
      </c>
      <c r="R25" s="386">
        <v>10</v>
      </c>
      <c r="S25" s="386">
        <v>262</v>
      </c>
      <c r="T25" s="386">
        <v>18</v>
      </c>
      <c r="U25" s="386">
        <v>58</v>
      </c>
    </row>
    <row r="26" spans="1:21">
      <c r="B26" s="397" t="s">
        <v>1334</v>
      </c>
      <c r="C26" s="386">
        <v>3919</v>
      </c>
      <c r="D26" s="386">
        <v>8122</v>
      </c>
      <c r="E26" s="386">
        <v>3911</v>
      </c>
      <c r="F26" s="386">
        <v>1882</v>
      </c>
      <c r="G26" s="386">
        <v>903</v>
      </c>
      <c r="H26" s="386">
        <v>560</v>
      </c>
      <c r="I26" s="386">
        <v>396</v>
      </c>
      <c r="J26" s="386">
        <v>113</v>
      </c>
      <c r="K26" s="386">
        <v>39</v>
      </c>
      <c r="L26" s="386">
        <v>14</v>
      </c>
      <c r="M26" s="386">
        <v>3</v>
      </c>
      <c r="N26" s="386">
        <v>0</v>
      </c>
      <c r="O26" s="386">
        <v>1</v>
      </c>
      <c r="P26" s="386">
        <v>7884</v>
      </c>
      <c r="Q26" s="611">
        <f t="shared" si="1"/>
        <v>2.0158527230887242</v>
      </c>
      <c r="R26" s="386">
        <v>8</v>
      </c>
      <c r="S26" s="386">
        <v>238</v>
      </c>
      <c r="T26" s="386">
        <v>66</v>
      </c>
      <c r="U26" s="386">
        <v>9</v>
      </c>
    </row>
    <row r="27" spans="1:21" s="395" customFormat="1">
      <c r="B27" s="396"/>
      <c r="Q27" s="610"/>
    </row>
    <row r="28" spans="1:21" s="395" customFormat="1">
      <c r="A28" s="395" t="s">
        <v>1335</v>
      </c>
      <c r="B28" s="396" t="s">
        <v>1315</v>
      </c>
      <c r="C28" s="395">
        <v>74942</v>
      </c>
      <c r="D28" s="395">
        <v>188082</v>
      </c>
      <c r="E28" s="395">
        <v>74766</v>
      </c>
      <c r="F28" s="395">
        <v>22787</v>
      </c>
      <c r="G28" s="395">
        <v>19795</v>
      </c>
      <c r="H28" s="395">
        <v>14602</v>
      </c>
      <c r="I28" s="395">
        <v>11987</v>
      </c>
      <c r="J28" s="395">
        <v>4088</v>
      </c>
      <c r="K28" s="395">
        <v>1021</v>
      </c>
      <c r="L28" s="395">
        <v>362</v>
      </c>
      <c r="M28" s="395">
        <v>81</v>
      </c>
      <c r="N28" s="395">
        <v>33</v>
      </c>
      <c r="O28" s="395">
        <v>10</v>
      </c>
      <c r="P28" s="395">
        <v>184280</v>
      </c>
      <c r="Q28" s="610">
        <v>2.4647567075943613</v>
      </c>
      <c r="R28" s="395">
        <v>176</v>
      </c>
      <c r="S28" s="395">
        <v>3802</v>
      </c>
      <c r="T28" s="395">
        <v>399</v>
      </c>
      <c r="U28" s="395">
        <v>306</v>
      </c>
    </row>
    <row r="29" spans="1:21">
      <c r="B29" s="397" t="s">
        <v>1336</v>
      </c>
      <c r="C29" s="386">
        <v>4801</v>
      </c>
      <c r="D29" s="386">
        <v>12741</v>
      </c>
      <c r="E29" s="386">
        <v>4792</v>
      </c>
      <c r="F29" s="386">
        <v>1189</v>
      </c>
      <c r="G29" s="386">
        <v>1377</v>
      </c>
      <c r="H29" s="386">
        <v>981</v>
      </c>
      <c r="I29" s="386">
        <v>808</v>
      </c>
      <c r="J29" s="386">
        <v>318</v>
      </c>
      <c r="K29" s="386">
        <v>88</v>
      </c>
      <c r="L29" s="386">
        <v>22</v>
      </c>
      <c r="M29" s="386">
        <v>8</v>
      </c>
      <c r="N29" s="386">
        <v>1</v>
      </c>
      <c r="O29" s="386">
        <v>0</v>
      </c>
      <c r="P29" s="386">
        <v>12463</v>
      </c>
      <c r="Q29" s="611">
        <f t="shared" si="1"/>
        <v>2.6007929883138563</v>
      </c>
      <c r="R29" s="386">
        <v>9</v>
      </c>
      <c r="S29" s="386">
        <v>278</v>
      </c>
      <c r="T29" s="386">
        <v>13</v>
      </c>
      <c r="U29" s="386">
        <v>7</v>
      </c>
    </row>
    <row r="30" spans="1:21">
      <c r="B30" s="397" t="s">
        <v>1337</v>
      </c>
      <c r="C30" s="386">
        <v>5003</v>
      </c>
      <c r="D30" s="386">
        <v>10909</v>
      </c>
      <c r="E30" s="386">
        <v>4997</v>
      </c>
      <c r="F30" s="386">
        <v>2202</v>
      </c>
      <c r="G30" s="386">
        <v>1086</v>
      </c>
      <c r="H30" s="386">
        <v>823</v>
      </c>
      <c r="I30" s="386">
        <v>601</v>
      </c>
      <c r="J30" s="386">
        <v>244</v>
      </c>
      <c r="K30" s="386">
        <v>27</v>
      </c>
      <c r="L30" s="386">
        <v>8</v>
      </c>
      <c r="M30" s="386">
        <v>5</v>
      </c>
      <c r="N30" s="386">
        <v>0</v>
      </c>
      <c r="O30" s="386">
        <v>1</v>
      </c>
      <c r="P30" s="386">
        <v>10736</v>
      </c>
      <c r="Q30" s="611">
        <f t="shared" si="1"/>
        <v>2.1484890934560736</v>
      </c>
      <c r="R30" s="386">
        <v>6</v>
      </c>
      <c r="S30" s="386">
        <v>173</v>
      </c>
      <c r="T30" s="386">
        <v>43</v>
      </c>
      <c r="U30" s="386">
        <v>47</v>
      </c>
    </row>
    <row r="31" spans="1:21">
      <c r="B31" s="397" t="s">
        <v>1338</v>
      </c>
      <c r="C31" s="386">
        <v>5411</v>
      </c>
      <c r="D31" s="386">
        <v>12358</v>
      </c>
      <c r="E31" s="386">
        <v>5406</v>
      </c>
      <c r="F31" s="386">
        <v>2014</v>
      </c>
      <c r="G31" s="386">
        <v>1388</v>
      </c>
      <c r="H31" s="386">
        <v>955</v>
      </c>
      <c r="I31" s="386">
        <v>761</v>
      </c>
      <c r="J31" s="386">
        <v>214</v>
      </c>
      <c r="K31" s="386">
        <v>57</v>
      </c>
      <c r="L31" s="386">
        <v>11</v>
      </c>
      <c r="M31" s="386">
        <v>4</v>
      </c>
      <c r="N31" s="386">
        <v>2</v>
      </c>
      <c r="O31" s="386">
        <v>0</v>
      </c>
      <c r="P31" s="386">
        <v>12238</v>
      </c>
      <c r="Q31" s="611">
        <f t="shared" si="1"/>
        <v>2.26378098409175</v>
      </c>
      <c r="R31" s="386">
        <v>5</v>
      </c>
      <c r="S31" s="386">
        <v>120</v>
      </c>
      <c r="T31" s="386">
        <v>26</v>
      </c>
      <c r="U31" s="386">
        <v>32</v>
      </c>
    </row>
    <row r="32" spans="1:21">
      <c r="B32" s="397" t="s">
        <v>1339</v>
      </c>
      <c r="C32" s="386">
        <v>1880</v>
      </c>
      <c r="D32" s="386">
        <v>4743</v>
      </c>
      <c r="E32" s="386">
        <v>1877</v>
      </c>
      <c r="F32" s="386">
        <v>522</v>
      </c>
      <c r="G32" s="386">
        <v>487</v>
      </c>
      <c r="H32" s="386">
        <v>388</v>
      </c>
      <c r="I32" s="386">
        <v>356</v>
      </c>
      <c r="J32" s="386">
        <v>99</v>
      </c>
      <c r="K32" s="386">
        <v>20</v>
      </c>
      <c r="L32" s="386">
        <v>4</v>
      </c>
      <c r="M32" s="386">
        <v>1</v>
      </c>
      <c r="N32" s="386">
        <v>0</v>
      </c>
      <c r="O32" s="386">
        <v>0</v>
      </c>
      <c r="P32" s="386">
        <v>4735</v>
      </c>
      <c r="Q32" s="611">
        <f t="shared" si="1"/>
        <v>2.5226425146510389</v>
      </c>
      <c r="R32" s="386">
        <v>3</v>
      </c>
      <c r="S32" s="386">
        <v>8</v>
      </c>
      <c r="T32" s="386">
        <v>1</v>
      </c>
      <c r="U32" s="386">
        <v>0</v>
      </c>
    </row>
    <row r="33" spans="1:21">
      <c r="B33" s="397" t="s">
        <v>1340</v>
      </c>
      <c r="C33" s="386">
        <v>2981</v>
      </c>
      <c r="D33" s="386">
        <v>7518</v>
      </c>
      <c r="E33" s="386">
        <v>2981</v>
      </c>
      <c r="F33" s="386">
        <v>795</v>
      </c>
      <c r="G33" s="386">
        <v>842</v>
      </c>
      <c r="H33" s="386">
        <v>608</v>
      </c>
      <c r="I33" s="386">
        <v>524</v>
      </c>
      <c r="J33" s="386">
        <v>173</v>
      </c>
      <c r="K33" s="386">
        <v>24</v>
      </c>
      <c r="L33" s="386">
        <v>13</v>
      </c>
      <c r="M33" s="386">
        <v>0</v>
      </c>
      <c r="N33" s="386">
        <v>1</v>
      </c>
      <c r="O33" s="386">
        <v>1</v>
      </c>
      <c r="P33" s="386">
        <v>7518</v>
      </c>
      <c r="Q33" s="611">
        <f t="shared" si="1"/>
        <v>2.5219724924521971</v>
      </c>
      <c r="R33" s="386">
        <v>0</v>
      </c>
      <c r="S33" s="386">
        <v>0</v>
      </c>
      <c r="T33" s="386">
        <v>10</v>
      </c>
      <c r="U33" s="386">
        <v>18</v>
      </c>
    </row>
    <row r="34" spans="1:21">
      <c r="B34" s="397" t="s">
        <v>1341</v>
      </c>
      <c r="C34" s="386">
        <v>2275</v>
      </c>
      <c r="D34" s="386">
        <v>6156</v>
      </c>
      <c r="E34" s="386">
        <v>2274</v>
      </c>
      <c r="F34" s="386">
        <v>429</v>
      </c>
      <c r="G34" s="386">
        <v>692</v>
      </c>
      <c r="H34" s="386">
        <v>512</v>
      </c>
      <c r="I34" s="386">
        <v>464</v>
      </c>
      <c r="J34" s="386">
        <v>143</v>
      </c>
      <c r="K34" s="386">
        <v>23</v>
      </c>
      <c r="L34" s="386">
        <v>10</v>
      </c>
      <c r="M34" s="386">
        <v>0</v>
      </c>
      <c r="N34" s="386">
        <v>0</v>
      </c>
      <c r="O34" s="386">
        <v>1</v>
      </c>
      <c r="P34" s="386">
        <v>6138</v>
      </c>
      <c r="Q34" s="611">
        <f t="shared" si="1"/>
        <v>2.6992084432717678</v>
      </c>
      <c r="R34" s="386">
        <v>1</v>
      </c>
      <c r="S34" s="386">
        <v>18</v>
      </c>
      <c r="T34" s="386">
        <v>11</v>
      </c>
      <c r="U34" s="386">
        <v>1</v>
      </c>
    </row>
    <row r="35" spans="1:21">
      <c r="B35" s="397" t="s">
        <v>1342</v>
      </c>
      <c r="C35" s="386">
        <v>3830</v>
      </c>
      <c r="D35" s="386">
        <v>9513</v>
      </c>
      <c r="E35" s="386">
        <v>3821</v>
      </c>
      <c r="F35" s="386">
        <v>1219</v>
      </c>
      <c r="G35" s="386">
        <v>1016</v>
      </c>
      <c r="H35" s="386">
        <v>729</v>
      </c>
      <c r="I35" s="386">
        <v>580</v>
      </c>
      <c r="J35" s="386">
        <v>206</v>
      </c>
      <c r="K35" s="386">
        <v>46</v>
      </c>
      <c r="L35" s="386">
        <v>18</v>
      </c>
      <c r="M35" s="386">
        <v>4</v>
      </c>
      <c r="N35" s="386">
        <v>3</v>
      </c>
      <c r="O35" s="386">
        <v>0</v>
      </c>
      <c r="P35" s="386">
        <v>9249</v>
      </c>
      <c r="Q35" s="611">
        <f t="shared" si="1"/>
        <v>2.4205705312745356</v>
      </c>
      <c r="R35" s="386">
        <v>9</v>
      </c>
      <c r="S35" s="386">
        <v>264</v>
      </c>
      <c r="T35" s="386">
        <v>19</v>
      </c>
      <c r="U35" s="386">
        <v>14</v>
      </c>
    </row>
    <row r="36" spans="1:21">
      <c r="B36" s="397" t="s">
        <v>1343</v>
      </c>
      <c r="C36" s="386">
        <v>2325</v>
      </c>
      <c r="D36" s="386">
        <v>5411</v>
      </c>
      <c r="E36" s="386">
        <v>2325</v>
      </c>
      <c r="F36" s="386">
        <v>756</v>
      </c>
      <c r="G36" s="386">
        <v>716</v>
      </c>
      <c r="H36" s="386">
        <v>402</v>
      </c>
      <c r="I36" s="386">
        <v>301</v>
      </c>
      <c r="J36" s="386">
        <v>104</v>
      </c>
      <c r="K36" s="386">
        <v>32</v>
      </c>
      <c r="L36" s="386">
        <v>11</v>
      </c>
      <c r="M36" s="386">
        <v>3</v>
      </c>
      <c r="N36" s="386">
        <v>0</v>
      </c>
      <c r="O36" s="386">
        <v>0</v>
      </c>
      <c r="P36" s="386">
        <v>5411</v>
      </c>
      <c r="Q36" s="611">
        <f t="shared" si="1"/>
        <v>2.3273118279569891</v>
      </c>
      <c r="R36" s="386">
        <v>0</v>
      </c>
      <c r="S36" s="386">
        <v>0</v>
      </c>
      <c r="T36" s="386">
        <v>8</v>
      </c>
      <c r="U36" s="386">
        <v>23</v>
      </c>
    </row>
    <row r="37" spans="1:21">
      <c r="B37" s="397" t="s">
        <v>1344</v>
      </c>
      <c r="C37" s="386">
        <v>4753</v>
      </c>
      <c r="D37" s="386">
        <v>12562</v>
      </c>
      <c r="E37" s="386">
        <v>4737</v>
      </c>
      <c r="F37" s="386">
        <v>1112</v>
      </c>
      <c r="G37" s="386">
        <v>1375</v>
      </c>
      <c r="H37" s="386">
        <v>1034</v>
      </c>
      <c r="I37" s="386">
        <v>796</v>
      </c>
      <c r="J37" s="386">
        <v>294</v>
      </c>
      <c r="K37" s="386">
        <v>86</v>
      </c>
      <c r="L37" s="386">
        <v>32</v>
      </c>
      <c r="M37" s="386">
        <v>5</v>
      </c>
      <c r="N37" s="386">
        <v>2</v>
      </c>
      <c r="O37" s="386">
        <v>1</v>
      </c>
      <c r="P37" s="386">
        <v>12426</v>
      </c>
      <c r="Q37" s="611">
        <f t="shared" si="1"/>
        <v>2.6231792273590879</v>
      </c>
      <c r="R37" s="386">
        <v>16</v>
      </c>
      <c r="S37" s="386">
        <v>136</v>
      </c>
      <c r="T37" s="386">
        <v>20</v>
      </c>
      <c r="U37" s="386">
        <v>61</v>
      </c>
    </row>
    <row r="38" spans="1:21">
      <c r="B38" s="397" t="s">
        <v>1345</v>
      </c>
      <c r="C38" s="386">
        <v>6323</v>
      </c>
      <c r="D38" s="386">
        <v>14140</v>
      </c>
      <c r="E38" s="386">
        <v>6300</v>
      </c>
      <c r="F38" s="386">
        <v>2576</v>
      </c>
      <c r="G38" s="386">
        <v>1561</v>
      </c>
      <c r="H38" s="386">
        <v>1089</v>
      </c>
      <c r="I38" s="386">
        <v>755</v>
      </c>
      <c r="J38" s="386">
        <v>239</v>
      </c>
      <c r="K38" s="386">
        <v>65</v>
      </c>
      <c r="L38" s="386">
        <v>12</v>
      </c>
      <c r="M38" s="386">
        <v>2</v>
      </c>
      <c r="N38" s="386">
        <v>0</v>
      </c>
      <c r="O38" s="386">
        <v>1</v>
      </c>
      <c r="P38" s="386">
        <v>13681</v>
      </c>
      <c r="Q38" s="611">
        <f t="shared" si="1"/>
        <v>2.1715873015873015</v>
      </c>
      <c r="R38" s="386">
        <v>23</v>
      </c>
      <c r="S38" s="386">
        <v>459</v>
      </c>
      <c r="T38" s="386">
        <v>47</v>
      </c>
      <c r="U38" s="386">
        <v>10</v>
      </c>
    </row>
    <row r="39" spans="1:21">
      <c r="B39" s="397" t="s">
        <v>1346</v>
      </c>
      <c r="C39" s="386">
        <v>2907</v>
      </c>
      <c r="D39" s="386">
        <v>6811</v>
      </c>
      <c r="E39" s="386">
        <v>2901</v>
      </c>
      <c r="F39" s="386">
        <v>964</v>
      </c>
      <c r="G39" s="386">
        <v>847</v>
      </c>
      <c r="H39" s="386">
        <v>523</v>
      </c>
      <c r="I39" s="386">
        <v>389</v>
      </c>
      <c r="J39" s="386">
        <v>119</v>
      </c>
      <c r="K39" s="386">
        <v>44</v>
      </c>
      <c r="L39" s="386">
        <v>11</v>
      </c>
      <c r="M39" s="386">
        <v>2</v>
      </c>
      <c r="N39" s="386">
        <v>2</v>
      </c>
      <c r="O39" s="386">
        <v>0</v>
      </c>
      <c r="P39" s="386">
        <v>6753</v>
      </c>
      <c r="Q39" s="611">
        <f t="shared" si="1"/>
        <v>2.327817993795243</v>
      </c>
      <c r="R39" s="386">
        <v>6</v>
      </c>
      <c r="S39" s="386">
        <v>58</v>
      </c>
      <c r="T39" s="386">
        <v>10</v>
      </c>
      <c r="U39" s="386">
        <v>4</v>
      </c>
    </row>
    <row r="40" spans="1:21">
      <c r="B40" s="397" t="s">
        <v>1347</v>
      </c>
      <c r="C40" s="386">
        <v>6427</v>
      </c>
      <c r="D40" s="386">
        <v>15914</v>
      </c>
      <c r="E40" s="386">
        <v>6417</v>
      </c>
      <c r="F40" s="386">
        <v>2009</v>
      </c>
      <c r="G40" s="386">
        <v>1687</v>
      </c>
      <c r="H40" s="386">
        <v>1240</v>
      </c>
      <c r="I40" s="386">
        <v>1003</v>
      </c>
      <c r="J40" s="386">
        <v>336</v>
      </c>
      <c r="K40" s="386">
        <v>96</v>
      </c>
      <c r="L40" s="386">
        <v>35</v>
      </c>
      <c r="M40" s="386">
        <v>7</v>
      </c>
      <c r="N40" s="386">
        <v>3</v>
      </c>
      <c r="O40" s="386">
        <v>1</v>
      </c>
      <c r="P40" s="386">
        <v>15709</v>
      </c>
      <c r="Q40" s="611">
        <f t="shared" si="1"/>
        <v>2.4480286738351253</v>
      </c>
      <c r="R40" s="386">
        <v>10</v>
      </c>
      <c r="S40" s="386">
        <v>205</v>
      </c>
      <c r="T40" s="386">
        <v>36</v>
      </c>
      <c r="U40" s="386">
        <v>37</v>
      </c>
    </row>
    <row r="41" spans="1:21">
      <c r="B41" s="397" t="s">
        <v>1348</v>
      </c>
      <c r="C41" s="386">
        <v>4455</v>
      </c>
      <c r="D41" s="386">
        <v>12831</v>
      </c>
      <c r="E41" s="386">
        <v>4437</v>
      </c>
      <c r="F41" s="386">
        <v>1046</v>
      </c>
      <c r="G41" s="386">
        <v>1135</v>
      </c>
      <c r="H41" s="386">
        <v>940</v>
      </c>
      <c r="I41" s="386">
        <v>792</v>
      </c>
      <c r="J41" s="386">
        <v>318</v>
      </c>
      <c r="K41" s="386">
        <v>119</v>
      </c>
      <c r="L41" s="386">
        <v>57</v>
      </c>
      <c r="M41" s="386">
        <v>18</v>
      </c>
      <c r="N41" s="386">
        <v>10</v>
      </c>
      <c r="O41" s="386">
        <v>2</v>
      </c>
      <c r="P41" s="386">
        <v>12262</v>
      </c>
      <c r="Q41" s="611">
        <f t="shared" si="1"/>
        <v>2.7635789948163172</v>
      </c>
      <c r="R41" s="386">
        <v>18</v>
      </c>
      <c r="S41" s="386">
        <v>569</v>
      </c>
      <c r="T41" s="386">
        <v>40</v>
      </c>
      <c r="U41" s="386">
        <v>8</v>
      </c>
    </row>
    <row r="42" spans="1:21">
      <c r="B42" s="397" t="s">
        <v>1349</v>
      </c>
      <c r="C42" s="386">
        <v>5102</v>
      </c>
      <c r="D42" s="386">
        <v>14127</v>
      </c>
      <c r="E42" s="386">
        <v>5089</v>
      </c>
      <c r="F42" s="386">
        <v>1151</v>
      </c>
      <c r="G42" s="386">
        <v>1288</v>
      </c>
      <c r="H42" s="386">
        <v>1132</v>
      </c>
      <c r="I42" s="386">
        <v>1063</v>
      </c>
      <c r="J42" s="386">
        <v>331</v>
      </c>
      <c r="K42" s="386">
        <v>80</v>
      </c>
      <c r="L42" s="386">
        <v>35</v>
      </c>
      <c r="M42" s="386">
        <v>5</v>
      </c>
      <c r="N42" s="386">
        <v>2</v>
      </c>
      <c r="O42" s="386">
        <v>2</v>
      </c>
      <c r="P42" s="386">
        <v>13834</v>
      </c>
      <c r="Q42" s="611">
        <f t="shared" si="1"/>
        <v>2.71841226174101</v>
      </c>
      <c r="R42" s="386">
        <v>13</v>
      </c>
      <c r="S42" s="386">
        <v>293</v>
      </c>
      <c r="T42" s="386">
        <v>27</v>
      </c>
      <c r="U42" s="386">
        <v>0</v>
      </c>
    </row>
    <row r="43" spans="1:21">
      <c r="B43" s="397" t="s">
        <v>1350</v>
      </c>
      <c r="C43" s="386">
        <v>3232</v>
      </c>
      <c r="D43" s="386">
        <v>8771</v>
      </c>
      <c r="E43" s="386">
        <v>3228</v>
      </c>
      <c r="F43" s="386">
        <v>786</v>
      </c>
      <c r="G43" s="386">
        <v>864</v>
      </c>
      <c r="H43" s="386">
        <v>671</v>
      </c>
      <c r="I43" s="386">
        <v>583</v>
      </c>
      <c r="J43" s="386">
        <v>207</v>
      </c>
      <c r="K43" s="386">
        <v>66</v>
      </c>
      <c r="L43" s="386">
        <v>35</v>
      </c>
      <c r="M43" s="386">
        <v>11</v>
      </c>
      <c r="N43" s="386">
        <v>5</v>
      </c>
      <c r="O43" s="386">
        <v>0</v>
      </c>
      <c r="P43" s="386">
        <v>8668</v>
      </c>
      <c r="Q43" s="611">
        <f t="shared" si="1"/>
        <v>2.685254027261462</v>
      </c>
      <c r="R43" s="386">
        <v>4</v>
      </c>
      <c r="S43" s="386">
        <v>103</v>
      </c>
      <c r="T43" s="386">
        <v>17</v>
      </c>
      <c r="U43" s="386">
        <v>13</v>
      </c>
    </row>
    <row r="44" spans="1:21">
      <c r="B44" s="397" t="s">
        <v>1351</v>
      </c>
      <c r="C44" s="386">
        <v>4644</v>
      </c>
      <c r="D44" s="386">
        <v>12172</v>
      </c>
      <c r="E44" s="386">
        <v>4637</v>
      </c>
      <c r="F44" s="386">
        <v>1219</v>
      </c>
      <c r="G44" s="386">
        <v>1191</v>
      </c>
      <c r="H44" s="386">
        <v>989</v>
      </c>
      <c r="I44" s="386">
        <v>860</v>
      </c>
      <c r="J44" s="386">
        <v>290</v>
      </c>
      <c r="K44" s="386">
        <v>63</v>
      </c>
      <c r="L44" s="386">
        <v>21</v>
      </c>
      <c r="M44" s="386">
        <v>2</v>
      </c>
      <c r="N44" s="386">
        <v>2</v>
      </c>
      <c r="O44" s="386">
        <v>0</v>
      </c>
      <c r="P44" s="386">
        <v>12017</v>
      </c>
      <c r="Q44" s="611">
        <f t="shared" si="1"/>
        <v>2.5915462583566962</v>
      </c>
      <c r="R44" s="386">
        <v>7</v>
      </c>
      <c r="S44" s="386">
        <v>155</v>
      </c>
      <c r="T44" s="386">
        <v>29</v>
      </c>
      <c r="U44" s="386">
        <v>14</v>
      </c>
    </row>
    <row r="45" spans="1:21">
      <c r="B45" s="397" t="s">
        <v>1352</v>
      </c>
      <c r="C45" s="386">
        <v>3127</v>
      </c>
      <c r="D45" s="386">
        <v>8418</v>
      </c>
      <c r="E45" s="386">
        <v>3099</v>
      </c>
      <c r="F45" s="386">
        <v>929</v>
      </c>
      <c r="G45" s="386">
        <v>770</v>
      </c>
      <c r="H45" s="386">
        <v>601</v>
      </c>
      <c r="I45" s="386">
        <v>548</v>
      </c>
      <c r="J45" s="386">
        <v>201</v>
      </c>
      <c r="K45" s="386">
        <v>36</v>
      </c>
      <c r="L45" s="386">
        <v>13</v>
      </c>
      <c r="M45" s="386">
        <v>1</v>
      </c>
      <c r="N45" s="386">
        <v>0</v>
      </c>
      <c r="O45" s="386">
        <v>0</v>
      </c>
      <c r="P45" s="386">
        <v>7784</v>
      </c>
      <c r="Q45" s="611">
        <f t="shared" si="1"/>
        <v>2.5117779929009356</v>
      </c>
      <c r="R45" s="386">
        <v>28</v>
      </c>
      <c r="S45" s="386">
        <v>634</v>
      </c>
      <c r="T45" s="386">
        <v>3</v>
      </c>
      <c r="U45" s="386">
        <v>0</v>
      </c>
    </row>
    <row r="46" spans="1:21">
      <c r="B46" s="397" t="s">
        <v>1353</v>
      </c>
      <c r="C46" s="386">
        <v>5466</v>
      </c>
      <c r="D46" s="386">
        <v>12987</v>
      </c>
      <c r="E46" s="386">
        <v>5448</v>
      </c>
      <c r="F46" s="386">
        <v>1869</v>
      </c>
      <c r="G46" s="386">
        <v>1473</v>
      </c>
      <c r="H46" s="386">
        <v>985</v>
      </c>
      <c r="I46" s="386">
        <v>803</v>
      </c>
      <c r="J46" s="386">
        <v>252</v>
      </c>
      <c r="K46" s="386">
        <v>49</v>
      </c>
      <c r="L46" s="386">
        <v>14</v>
      </c>
      <c r="M46" s="386">
        <v>3</v>
      </c>
      <c r="N46" s="386">
        <v>0</v>
      </c>
      <c r="O46" s="386">
        <v>0</v>
      </c>
      <c r="P46" s="386">
        <v>12658</v>
      </c>
      <c r="Q46" s="611">
        <f t="shared" si="1"/>
        <v>2.3234214390602057</v>
      </c>
      <c r="R46" s="386">
        <v>18</v>
      </c>
      <c r="S46" s="386">
        <v>329</v>
      </c>
      <c r="T46" s="386">
        <v>39</v>
      </c>
      <c r="U46" s="386">
        <v>17</v>
      </c>
    </row>
    <row r="47" spans="1:21" s="395" customFormat="1">
      <c r="B47" s="396"/>
      <c r="Q47" s="610"/>
    </row>
    <row r="48" spans="1:21" s="395" customFormat="1">
      <c r="A48" s="395" t="s">
        <v>1354</v>
      </c>
      <c r="B48" s="396" t="s">
        <v>1315</v>
      </c>
      <c r="C48" s="395">
        <v>37610</v>
      </c>
      <c r="D48" s="395">
        <v>93805</v>
      </c>
      <c r="E48" s="395">
        <v>37530</v>
      </c>
      <c r="F48" s="395">
        <v>12283</v>
      </c>
      <c r="G48" s="395">
        <v>10142</v>
      </c>
      <c r="H48" s="395">
        <v>6726</v>
      </c>
      <c r="I48" s="395">
        <v>5097</v>
      </c>
      <c r="J48" s="395">
        <v>1987</v>
      </c>
      <c r="K48" s="395">
        <v>776</v>
      </c>
      <c r="L48" s="395">
        <v>377</v>
      </c>
      <c r="M48" s="395">
        <v>103</v>
      </c>
      <c r="N48" s="395">
        <v>26</v>
      </c>
      <c r="O48" s="395">
        <v>13</v>
      </c>
      <c r="P48" s="395">
        <v>91559</v>
      </c>
      <c r="Q48" s="610">
        <v>2.4396216360245138</v>
      </c>
      <c r="R48" s="395">
        <v>80</v>
      </c>
      <c r="S48" s="395">
        <v>2246</v>
      </c>
      <c r="T48" s="395">
        <v>315</v>
      </c>
      <c r="U48" s="395">
        <v>135</v>
      </c>
    </row>
    <row r="49" spans="2:21">
      <c r="B49" s="397" t="s">
        <v>1355</v>
      </c>
      <c r="C49" s="386">
        <v>1278</v>
      </c>
      <c r="D49" s="386">
        <v>4577</v>
      </c>
      <c r="E49" s="386">
        <v>1276</v>
      </c>
      <c r="F49" s="386">
        <v>171</v>
      </c>
      <c r="G49" s="386">
        <v>331</v>
      </c>
      <c r="H49" s="386">
        <v>270</v>
      </c>
      <c r="I49" s="386">
        <v>191</v>
      </c>
      <c r="J49" s="386">
        <v>98</v>
      </c>
      <c r="K49" s="386">
        <v>114</v>
      </c>
      <c r="L49" s="386">
        <v>66</v>
      </c>
      <c r="M49" s="386">
        <v>24</v>
      </c>
      <c r="N49" s="386">
        <v>8</v>
      </c>
      <c r="O49" s="386">
        <v>3</v>
      </c>
      <c r="P49" s="386">
        <v>4338</v>
      </c>
      <c r="Q49" s="611">
        <f t="shared" si="1"/>
        <v>3.3996865203761755</v>
      </c>
      <c r="R49" s="386">
        <v>2</v>
      </c>
      <c r="S49" s="386">
        <v>239</v>
      </c>
      <c r="T49" s="386">
        <v>6</v>
      </c>
      <c r="U49" s="386">
        <v>0</v>
      </c>
    </row>
    <row r="50" spans="2:21">
      <c r="B50" s="397" t="s">
        <v>1356</v>
      </c>
      <c r="C50" s="386">
        <v>5028</v>
      </c>
      <c r="D50" s="386">
        <v>11390</v>
      </c>
      <c r="E50" s="386">
        <v>5022</v>
      </c>
      <c r="F50" s="386">
        <v>1953</v>
      </c>
      <c r="G50" s="386">
        <v>1324</v>
      </c>
      <c r="H50" s="386">
        <v>851</v>
      </c>
      <c r="I50" s="386">
        <v>576</v>
      </c>
      <c r="J50" s="386">
        <v>221</v>
      </c>
      <c r="K50" s="386">
        <v>66</v>
      </c>
      <c r="L50" s="386">
        <v>23</v>
      </c>
      <c r="M50" s="386">
        <v>6</v>
      </c>
      <c r="N50" s="386">
        <v>2</v>
      </c>
      <c r="O50" s="386">
        <v>0</v>
      </c>
      <c r="P50" s="386">
        <v>11186</v>
      </c>
      <c r="Q50" s="611">
        <f t="shared" si="1"/>
        <v>2.2273994424532058</v>
      </c>
      <c r="R50" s="386">
        <v>6</v>
      </c>
      <c r="S50" s="386">
        <v>204</v>
      </c>
      <c r="T50" s="386">
        <v>49</v>
      </c>
      <c r="U50" s="386">
        <v>45</v>
      </c>
    </row>
    <row r="51" spans="2:21">
      <c r="B51" s="397" t="s">
        <v>1357</v>
      </c>
      <c r="C51" s="386">
        <v>1549</v>
      </c>
      <c r="D51" s="386">
        <v>3114</v>
      </c>
      <c r="E51" s="386">
        <v>1549</v>
      </c>
      <c r="F51" s="386">
        <v>729</v>
      </c>
      <c r="G51" s="386">
        <v>410</v>
      </c>
      <c r="H51" s="386">
        <v>199</v>
      </c>
      <c r="I51" s="386">
        <v>130</v>
      </c>
      <c r="J51" s="386">
        <v>52</v>
      </c>
      <c r="K51" s="386">
        <v>17</v>
      </c>
      <c r="L51" s="386">
        <v>10</v>
      </c>
      <c r="M51" s="386">
        <v>2</v>
      </c>
      <c r="N51" s="386">
        <v>0</v>
      </c>
      <c r="O51" s="386">
        <v>0</v>
      </c>
      <c r="P51" s="386">
        <v>3114</v>
      </c>
      <c r="Q51" s="611">
        <f t="shared" si="1"/>
        <v>2.0103292446739833</v>
      </c>
      <c r="R51" s="386">
        <v>0</v>
      </c>
      <c r="S51" s="386">
        <v>0</v>
      </c>
      <c r="T51" s="386">
        <v>21</v>
      </c>
      <c r="U51" s="386">
        <v>10</v>
      </c>
    </row>
    <row r="52" spans="2:21">
      <c r="B52" s="397" t="s">
        <v>1358</v>
      </c>
      <c r="C52" s="386">
        <v>188</v>
      </c>
      <c r="D52" s="386">
        <v>480</v>
      </c>
      <c r="E52" s="386">
        <v>188</v>
      </c>
      <c r="F52" s="386">
        <v>55</v>
      </c>
      <c r="G52" s="386">
        <v>54</v>
      </c>
      <c r="H52" s="386">
        <v>33</v>
      </c>
      <c r="I52" s="386">
        <v>27</v>
      </c>
      <c r="J52" s="386">
        <v>9</v>
      </c>
      <c r="K52" s="386">
        <v>6</v>
      </c>
      <c r="L52" s="386">
        <v>3</v>
      </c>
      <c r="M52" s="386">
        <v>1</v>
      </c>
      <c r="N52" s="386">
        <v>0</v>
      </c>
      <c r="O52" s="386">
        <v>0</v>
      </c>
      <c r="P52" s="386">
        <v>480</v>
      </c>
      <c r="Q52" s="611">
        <f t="shared" si="1"/>
        <v>2.5531914893617023</v>
      </c>
      <c r="R52" s="386">
        <v>0</v>
      </c>
      <c r="S52" s="386">
        <v>0</v>
      </c>
      <c r="T52" s="386">
        <v>1</v>
      </c>
      <c r="U52" s="386">
        <v>0</v>
      </c>
    </row>
    <row r="53" spans="2:21">
      <c r="B53" s="397" t="s">
        <v>1359</v>
      </c>
      <c r="C53" s="386">
        <v>2567</v>
      </c>
      <c r="D53" s="386">
        <v>5772</v>
      </c>
      <c r="E53" s="386">
        <v>2562</v>
      </c>
      <c r="F53" s="386">
        <v>1048</v>
      </c>
      <c r="G53" s="386">
        <v>658</v>
      </c>
      <c r="H53" s="386">
        <v>413</v>
      </c>
      <c r="I53" s="386">
        <v>296</v>
      </c>
      <c r="J53" s="386">
        <v>96</v>
      </c>
      <c r="K53" s="386">
        <v>43</v>
      </c>
      <c r="L53" s="386">
        <v>8</v>
      </c>
      <c r="M53" s="386">
        <v>0</v>
      </c>
      <c r="N53" s="386">
        <v>0</v>
      </c>
      <c r="O53" s="386">
        <v>0</v>
      </c>
      <c r="P53" s="386">
        <v>5581</v>
      </c>
      <c r="Q53" s="611">
        <f t="shared" si="1"/>
        <v>2.1783762685402031</v>
      </c>
      <c r="R53" s="386">
        <v>5</v>
      </c>
      <c r="S53" s="386">
        <v>191</v>
      </c>
      <c r="T53" s="386">
        <v>21</v>
      </c>
      <c r="U53" s="386">
        <v>9</v>
      </c>
    </row>
    <row r="54" spans="2:21">
      <c r="B54" s="397" t="s">
        <v>1360</v>
      </c>
      <c r="C54" s="386">
        <v>1073</v>
      </c>
      <c r="D54" s="386">
        <v>3201</v>
      </c>
      <c r="E54" s="386">
        <v>1070</v>
      </c>
      <c r="F54" s="386">
        <v>195</v>
      </c>
      <c r="G54" s="386">
        <v>308</v>
      </c>
      <c r="H54" s="386">
        <v>214</v>
      </c>
      <c r="I54" s="386">
        <v>178</v>
      </c>
      <c r="J54" s="386">
        <v>102</v>
      </c>
      <c r="K54" s="386">
        <v>38</v>
      </c>
      <c r="L54" s="386">
        <v>24</v>
      </c>
      <c r="M54" s="386">
        <v>9</v>
      </c>
      <c r="N54" s="386">
        <v>1</v>
      </c>
      <c r="O54" s="386">
        <v>1</v>
      </c>
      <c r="P54" s="386">
        <v>3162</v>
      </c>
      <c r="Q54" s="611">
        <f t="shared" si="1"/>
        <v>2.9551401869158878</v>
      </c>
      <c r="R54" s="386">
        <v>3</v>
      </c>
      <c r="S54" s="386">
        <v>39</v>
      </c>
      <c r="T54" s="386">
        <v>2</v>
      </c>
      <c r="U54" s="386">
        <v>0</v>
      </c>
    </row>
    <row r="55" spans="2:21">
      <c r="B55" s="397" t="s">
        <v>1361</v>
      </c>
      <c r="C55" s="386">
        <v>359</v>
      </c>
      <c r="D55" s="386">
        <v>1159</v>
      </c>
      <c r="E55" s="386">
        <v>356</v>
      </c>
      <c r="F55" s="386">
        <v>70</v>
      </c>
      <c r="G55" s="386">
        <v>99</v>
      </c>
      <c r="H55" s="386">
        <v>76</v>
      </c>
      <c r="I55" s="386">
        <v>54</v>
      </c>
      <c r="J55" s="386">
        <v>29</v>
      </c>
      <c r="K55" s="386">
        <v>14</v>
      </c>
      <c r="L55" s="386">
        <v>11</v>
      </c>
      <c r="M55" s="386">
        <v>1</v>
      </c>
      <c r="N55" s="386">
        <v>2</v>
      </c>
      <c r="O55" s="386">
        <v>0</v>
      </c>
      <c r="P55" s="386">
        <v>1044</v>
      </c>
      <c r="Q55" s="611">
        <f t="shared" si="1"/>
        <v>2.9325842696629212</v>
      </c>
      <c r="R55" s="386">
        <v>3</v>
      </c>
      <c r="S55" s="386">
        <v>115</v>
      </c>
      <c r="T55" s="386">
        <v>3</v>
      </c>
      <c r="U55" s="386">
        <v>0</v>
      </c>
    </row>
    <row r="56" spans="2:21">
      <c r="B56" s="397" t="s">
        <v>1362</v>
      </c>
      <c r="C56" s="386">
        <v>813</v>
      </c>
      <c r="D56" s="386">
        <v>2247</v>
      </c>
      <c r="E56" s="386">
        <v>812</v>
      </c>
      <c r="F56" s="386">
        <v>169</v>
      </c>
      <c r="G56" s="386">
        <v>248</v>
      </c>
      <c r="H56" s="386">
        <v>160</v>
      </c>
      <c r="I56" s="386">
        <v>149</v>
      </c>
      <c r="J56" s="386">
        <v>46</v>
      </c>
      <c r="K56" s="386">
        <v>24</v>
      </c>
      <c r="L56" s="386">
        <v>13</v>
      </c>
      <c r="M56" s="386">
        <v>2</v>
      </c>
      <c r="N56" s="386">
        <v>1</v>
      </c>
      <c r="O56" s="386">
        <v>0</v>
      </c>
      <c r="P56" s="386">
        <v>2231</v>
      </c>
      <c r="Q56" s="611">
        <f t="shared" si="1"/>
        <v>2.7475369458128078</v>
      </c>
      <c r="R56" s="386">
        <v>1</v>
      </c>
      <c r="S56" s="386">
        <v>16</v>
      </c>
      <c r="T56" s="386">
        <v>5</v>
      </c>
      <c r="U56" s="386">
        <v>0</v>
      </c>
    </row>
    <row r="57" spans="2:21">
      <c r="B57" s="397" t="s">
        <v>1363</v>
      </c>
      <c r="C57" s="386">
        <v>64</v>
      </c>
      <c r="D57" s="386">
        <v>231</v>
      </c>
      <c r="E57" s="386">
        <v>64</v>
      </c>
      <c r="F57" s="386">
        <v>4</v>
      </c>
      <c r="G57" s="386">
        <v>21</v>
      </c>
      <c r="H57" s="386">
        <v>12</v>
      </c>
      <c r="I57" s="386">
        <v>8</v>
      </c>
      <c r="J57" s="386">
        <v>6</v>
      </c>
      <c r="K57" s="386">
        <v>6</v>
      </c>
      <c r="L57" s="386">
        <v>5</v>
      </c>
      <c r="M57" s="386">
        <v>2</v>
      </c>
      <c r="N57" s="386">
        <v>0</v>
      </c>
      <c r="O57" s="386">
        <v>0</v>
      </c>
      <c r="P57" s="386">
        <v>231</v>
      </c>
      <c r="Q57" s="611">
        <f t="shared" si="1"/>
        <v>3.609375</v>
      </c>
      <c r="R57" s="386">
        <v>0</v>
      </c>
      <c r="S57" s="386">
        <v>0</v>
      </c>
      <c r="T57" s="386">
        <v>1</v>
      </c>
      <c r="U57" s="386">
        <v>0</v>
      </c>
    </row>
    <row r="58" spans="2:21">
      <c r="B58" s="397" t="s">
        <v>1364</v>
      </c>
      <c r="C58" s="386">
        <v>3522</v>
      </c>
      <c r="D58" s="386">
        <v>10484</v>
      </c>
      <c r="E58" s="386">
        <v>3507</v>
      </c>
      <c r="F58" s="386">
        <v>581</v>
      </c>
      <c r="G58" s="386">
        <v>1009</v>
      </c>
      <c r="H58" s="386">
        <v>766</v>
      </c>
      <c r="I58" s="386">
        <v>724</v>
      </c>
      <c r="J58" s="386">
        <v>296</v>
      </c>
      <c r="K58" s="386">
        <v>72</v>
      </c>
      <c r="L58" s="386">
        <v>47</v>
      </c>
      <c r="M58" s="386">
        <v>10</v>
      </c>
      <c r="N58" s="386">
        <v>2</v>
      </c>
      <c r="O58" s="386">
        <v>0</v>
      </c>
      <c r="P58" s="386">
        <v>10132</v>
      </c>
      <c r="Q58" s="611">
        <f t="shared" si="1"/>
        <v>2.8890789848873681</v>
      </c>
      <c r="R58" s="386">
        <v>15</v>
      </c>
      <c r="S58" s="386">
        <v>352</v>
      </c>
      <c r="T58" s="386">
        <v>16</v>
      </c>
      <c r="U58" s="386">
        <v>0</v>
      </c>
    </row>
    <row r="59" spans="2:21">
      <c r="B59" s="397" t="s">
        <v>1365</v>
      </c>
      <c r="C59" s="386">
        <v>5131</v>
      </c>
      <c r="D59" s="386">
        <v>12647</v>
      </c>
      <c r="E59" s="386">
        <v>5115</v>
      </c>
      <c r="F59" s="386">
        <v>1585</v>
      </c>
      <c r="G59" s="386">
        <v>1477</v>
      </c>
      <c r="H59" s="386">
        <v>967</v>
      </c>
      <c r="I59" s="386">
        <v>725</v>
      </c>
      <c r="J59" s="386">
        <v>248</v>
      </c>
      <c r="K59" s="386">
        <v>78</v>
      </c>
      <c r="L59" s="386">
        <v>27</v>
      </c>
      <c r="M59" s="386">
        <v>4</v>
      </c>
      <c r="N59" s="386">
        <v>1</v>
      </c>
      <c r="O59" s="386">
        <v>3</v>
      </c>
      <c r="P59" s="386">
        <v>12310</v>
      </c>
      <c r="Q59" s="611">
        <f t="shared" si="1"/>
        <v>2.4066471163245358</v>
      </c>
      <c r="R59" s="386">
        <v>16</v>
      </c>
      <c r="S59" s="386">
        <v>337</v>
      </c>
      <c r="T59" s="386">
        <v>35</v>
      </c>
      <c r="U59" s="386">
        <v>25</v>
      </c>
    </row>
    <row r="60" spans="2:21">
      <c r="B60" s="397" t="s">
        <v>1366</v>
      </c>
      <c r="C60" s="386">
        <v>2311</v>
      </c>
      <c r="D60" s="386">
        <v>6324</v>
      </c>
      <c r="E60" s="386">
        <v>2308</v>
      </c>
      <c r="F60" s="386">
        <v>466</v>
      </c>
      <c r="G60" s="386">
        <v>705</v>
      </c>
      <c r="H60" s="386">
        <v>496</v>
      </c>
      <c r="I60" s="386">
        <v>397</v>
      </c>
      <c r="J60" s="386">
        <v>159</v>
      </c>
      <c r="K60" s="386">
        <v>53</v>
      </c>
      <c r="L60" s="386">
        <v>23</v>
      </c>
      <c r="M60" s="386">
        <v>7</v>
      </c>
      <c r="N60" s="386">
        <v>2</v>
      </c>
      <c r="O60" s="386">
        <v>0</v>
      </c>
      <c r="P60" s="386">
        <v>6300</v>
      </c>
      <c r="Q60" s="611">
        <f t="shared" si="1"/>
        <v>2.7296360485268631</v>
      </c>
      <c r="R60" s="386">
        <v>3</v>
      </c>
      <c r="S60" s="386">
        <v>24</v>
      </c>
      <c r="T60" s="386">
        <v>12</v>
      </c>
      <c r="U60" s="386">
        <v>14</v>
      </c>
    </row>
    <row r="61" spans="2:21">
      <c r="B61" s="397" t="s">
        <v>1367</v>
      </c>
      <c r="C61" s="386">
        <v>6814</v>
      </c>
      <c r="D61" s="386">
        <v>14346</v>
      </c>
      <c r="E61" s="386">
        <v>6798</v>
      </c>
      <c r="F61" s="386">
        <v>3200</v>
      </c>
      <c r="G61" s="386">
        <v>1531</v>
      </c>
      <c r="H61" s="386">
        <v>1014</v>
      </c>
      <c r="I61" s="386">
        <v>724</v>
      </c>
      <c r="J61" s="386">
        <v>238</v>
      </c>
      <c r="K61" s="386">
        <v>66</v>
      </c>
      <c r="L61" s="386">
        <v>18</v>
      </c>
      <c r="M61" s="386">
        <v>7</v>
      </c>
      <c r="N61" s="386">
        <v>0</v>
      </c>
      <c r="O61" s="386">
        <v>0</v>
      </c>
      <c r="P61" s="386">
        <v>13968</v>
      </c>
      <c r="Q61" s="611">
        <f t="shared" si="1"/>
        <v>2.0547219770520742</v>
      </c>
      <c r="R61" s="386">
        <v>16</v>
      </c>
      <c r="S61" s="386">
        <v>378</v>
      </c>
      <c r="T61" s="386">
        <v>103</v>
      </c>
      <c r="U61" s="386">
        <v>14</v>
      </c>
    </row>
    <row r="62" spans="2:21">
      <c r="B62" s="397" t="s">
        <v>1368</v>
      </c>
      <c r="C62" s="386">
        <v>1120</v>
      </c>
      <c r="D62" s="386">
        <v>3860</v>
      </c>
      <c r="E62" s="386">
        <v>1117</v>
      </c>
      <c r="F62" s="386">
        <v>163</v>
      </c>
      <c r="G62" s="386">
        <v>279</v>
      </c>
      <c r="H62" s="386">
        <v>223</v>
      </c>
      <c r="I62" s="386">
        <v>178</v>
      </c>
      <c r="J62" s="386">
        <v>111</v>
      </c>
      <c r="K62" s="386">
        <v>93</v>
      </c>
      <c r="L62" s="386">
        <v>49</v>
      </c>
      <c r="M62" s="386">
        <v>13</v>
      </c>
      <c r="N62" s="386">
        <v>5</v>
      </c>
      <c r="O62" s="386">
        <v>3</v>
      </c>
      <c r="P62" s="386">
        <v>3740</v>
      </c>
      <c r="Q62" s="611">
        <f t="shared" si="1"/>
        <v>3.3482542524619516</v>
      </c>
      <c r="R62" s="386">
        <v>3</v>
      </c>
      <c r="S62" s="386">
        <v>120</v>
      </c>
      <c r="T62" s="386">
        <v>1</v>
      </c>
      <c r="U62" s="386">
        <v>2</v>
      </c>
    </row>
    <row r="63" spans="2:21">
      <c r="B63" s="397" t="s">
        <v>1369</v>
      </c>
      <c r="C63" s="386">
        <v>5195</v>
      </c>
      <c r="D63" s="386">
        <v>11883</v>
      </c>
      <c r="E63" s="386">
        <v>5191</v>
      </c>
      <c r="F63" s="386">
        <v>1791</v>
      </c>
      <c r="G63" s="386">
        <v>1523</v>
      </c>
      <c r="H63" s="386">
        <v>934</v>
      </c>
      <c r="I63" s="386">
        <v>649</v>
      </c>
      <c r="J63" s="386">
        <v>222</v>
      </c>
      <c r="K63" s="386">
        <v>45</v>
      </c>
      <c r="L63" s="386">
        <v>20</v>
      </c>
      <c r="M63" s="386">
        <v>5</v>
      </c>
      <c r="N63" s="386">
        <v>0</v>
      </c>
      <c r="O63" s="386">
        <v>2</v>
      </c>
      <c r="P63" s="386">
        <v>11816</v>
      </c>
      <c r="Q63" s="611">
        <f t="shared" si="1"/>
        <v>2.2762473511847428</v>
      </c>
      <c r="R63" s="386">
        <v>4</v>
      </c>
      <c r="S63" s="386">
        <v>67</v>
      </c>
      <c r="T63" s="386">
        <v>36</v>
      </c>
      <c r="U63" s="386">
        <v>16</v>
      </c>
    </row>
    <row r="64" spans="2:21">
      <c r="B64" s="397" t="s">
        <v>1370</v>
      </c>
      <c r="C64" s="386">
        <v>598</v>
      </c>
      <c r="D64" s="386">
        <v>2090</v>
      </c>
      <c r="E64" s="386">
        <v>595</v>
      </c>
      <c r="F64" s="386">
        <v>103</v>
      </c>
      <c r="G64" s="386">
        <v>165</v>
      </c>
      <c r="H64" s="386">
        <v>98</v>
      </c>
      <c r="I64" s="386">
        <v>91</v>
      </c>
      <c r="J64" s="386">
        <v>54</v>
      </c>
      <c r="K64" s="386">
        <v>41</v>
      </c>
      <c r="L64" s="386">
        <v>30</v>
      </c>
      <c r="M64" s="386">
        <v>10</v>
      </c>
      <c r="N64" s="386">
        <v>2</v>
      </c>
      <c r="O64" s="386">
        <v>1</v>
      </c>
      <c r="P64" s="386">
        <v>1926</v>
      </c>
      <c r="Q64" s="611">
        <f t="shared" si="1"/>
        <v>3.2369747899159664</v>
      </c>
      <c r="R64" s="386">
        <v>3</v>
      </c>
      <c r="S64" s="386">
        <v>164</v>
      </c>
      <c r="T64" s="386">
        <v>3</v>
      </c>
      <c r="U64" s="386">
        <v>0</v>
      </c>
    </row>
    <row r="65" spans="1:21" s="395" customFormat="1">
      <c r="B65" s="396"/>
      <c r="Q65" s="610"/>
    </row>
    <row r="66" spans="1:21" s="395" customFormat="1">
      <c r="A66" s="395" t="s">
        <v>1371</v>
      </c>
      <c r="B66" s="396" t="s">
        <v>1315</v>
      </c>
      <c r="C66" s="395">
        <v>43499</v>
      </c>
      <c r="D66" s="395">
        <v>122600</v>
      </c>
      <c r="E66" s="395">
        <v>43381</v>
      </c>
      <c r="F66" s="395">
        <v>9888</v>
      </c>
      <c r="G66" s="395">
        <v>11783</v>
      </c>
      <c r="H66" s="395">
        <v>9058</v>
      </c>
      <c r="I66" s="395">
        <v>7666</v>
      </c>
      <c r="J66" s="395">
        <v>3032</v>
      </c>
      <c r="K66" s="395">
        <v>1240</v>
      </c>
      <c r="L66" s="395">
        <v>509</v>
      </c>
      <c r="M66" s="395">
        <v>152</v>
      </c>
      <c r="N66" s="395">
        <v>35</v>
      </c>
      <c r="O66" s="395">
        <v>18</v>
      </c>
      <c r="P66" s="395">
        <v>119171</v>
      </c>
      <c r="Q66" s="610">
        <v>2.747078213964639</v>
      </c>
      <c r="R66" s="395">
        <v>118</v>
      </c>
      <c r="S66" s="395">
        <v>3429</v>
      </c>
      <c r="T66" s="395">
        <v>212</v>
      </c>
      <c r="U66" s="395">
        <v>118</v>
      </c>
    </row>
    <row r="67" spans="1:21">
      <c r="B67" s="397" t="s">
        <v>1372</v>
      </c>
      <c r="C67" s="386">
        <v>964</v>
      </c>
      <c r="D67" s="386">
        <v>3364</v>
      </c>
      <c r="E67" s="386">
        <v>945</v>
      </c>
      <c r="F67" s="386">
        <v>121</v>
      </c>
      <c r="G67" s="386">
        <v>219</v>
      </c>
      <c r="H67" s="386">
        <v>210</v>
      </c>
      <c r="I67" s="386">
        <v>150</v>
      </c>
      <c r="J67" s="386">
        <v>96</v>
      </c>
      <c r="K67" s="386">
        <v>85</v>
      </c>
      <c r="L67" s="386">
        <v>39</v>
      </c>
      <c r="M67" s="386">
        <v>18</v>
      </c>
      <c r="N67" s="386">
        <v>4</v>
      </c>
      <c r="O67" s="386">
        <v>3</v>
      </c>
      <c r="P67" s="386">
        <v>3263</v>
      </c>
      <c r="Q67" s="611">
        <f t="shared" si="1"/>
        <v>3.4529100529100529</v>
      </c>
      <c r="R67" s="386">
        <v>19</v>
      </c>
      <c r="S67" s="386">
        <v>101</v>
      </c>
      <c r="T67" s="386">
        <v>3</v>
      </c>
      <c r="U67" s="386">
        <v>0</v>
      </c>
    </row>
    <row r="68" spans="1:21">
      <c r="B68" s="397" t="s">
        <v>1373</v>
      </c>
      <c r="C68" s="386">
        <v>2438</v>
      </c>
      <c r="D68" s="386">
        <v>7055</v>
      </c>
      <c r="E68" s="386">
        <v>2436</v>
      </c>
      <c r="F68" s="386">
        <v>470</v>
      </c>
      <c r="G68" s="386">
        <v>665</v>
      </c>
      <c r="H68" s="386">
        <v>518</v>
      </c>
      <c r="I68" s="386">
        <v>468</v>
      </c>
      <c r="J68" s="386">
        <v>186</v>
      </c>
      <c r="K68" s="386">
        <v>75</v>
      </c>
      <c r="L68" s="386">
        <v>41</v>
      </c>
      <c r="M68" s="386">
        <v>9</v>
      </c>
      <c r="N68" s="386">
        <v>3</v>
      </c>
      <c r="O68" s="386">
        <v>1</v>
      </c>
      <c r="P68" s="386">
        <v>7002</v>
      </c>
      <c r="Q68" s="611">
        <f t="shared" si="1"/>
        <v>2.874384236453202</v>
      </c>
      <c r="R68" s="386">
        <v>2</v>
      </c>
      <c r="S68" s="386">
        <v>53</v>
      </c>
      <c r="T68" s="386">
        <v>10</v>
      </c>
      <c r="U68" s="386">
        <v>7</v>
      </c>
    </row>
    <row r="69" spans="1:21">
      <c r="B69" s="397" t="s">
        <v>1374</v>
      </c>
      <c r="C69" s="386">
        <v>3682</v>
      </c>
      <c r="D69" s="386">
        <v>11188</v>
      </c>
      <c r="E69" s="386">
        <v>3667</v>
      </c>
      <c r="F69" s="386">
        <v>772</v>
      </c>
      <c r="G69" s="386">
        <v>1056</v>
      </c>
      <c r="H69" s="386">
        <v>789</v>
      </c>
      <c r="I69" s="386">
        <v>679</v>
      </c>
      <c r="J69" s="386">
        <v>238</v>
      </c>
      <c r="K69" s="386">
        <v>98</v>
      </c>
      <c r="L69" s="386">
        <v>26</v>
      </c>
      <c r="M69" s="386">
        <v>7</v>
      </c>
      <c r="N69" s="386">
        <v>1</v>
      </c>
      <c r="O69" s="386">
        <v>1</v>
      </c>
      <c r="P69" s="386">
        <v>10002</v>
      </c>
      <c r="Q69" s="611">
        <f t="shared" si="1"/>
        <v>2.7275702208890102</v>
      </c>
      <c r="R69" s="386">
        <v>15</v>
      </c>
      <c r="S69" s="386">
        <v>1186</v>
      </c>
      <c r="T69" s="386">
        <v>11</v>
      </c>
      <c r="U69" s="386">
        <v>13</v>
      </c>
    </row>
    <row r="70" spans="1:21">
      <c r="B70" s="397" t="s">
        <v>1375</v>
      </c>
      <c r="C70" s="386">
        <v>2608</v>
      </c>
      <c r="D70" s="386">
        <v>6328</v>
      </c>
      <c r="E70" s="386">
        <v>2605</v>
      </c>
      <c r="F70" s="386">
        <v>804</v>
      </c>
      <c r="G70" s="386">
        <v>738</v>
      </c>
      <c r="H70" s="386">
        <v>514</v>
      </c>
      <c r="I70" s="386">
        <v>365</v>
      </c>
      <c r="J70" s="386">
        <v>126</v>
      </c>
      <c r="K70" s="386">
        <v>41</v>
      </c>
      <c r="L70" s="386">
        <v>17</v>
      </c>
      <c r="M70" s="386">
        <v>0</v>
      </c>
      <c r="N70" s="386">
        <v>0</v>
      </c>
      <c r="O70" s="386">
        <v>0</v>
      </c>
      <c r="P70" s="386">
        <v>6277</v>
      </c>
      <c r="Q70" s="611">
        <f t="shared" si="1"/>
        <v>2.4095969289827255</v>
      </c>
      <c r="R70" s="386">
        <v>3</v>
      </c>
      <c r="S70" s="386">
        <v>51</v>
      </c>
      <c r="T70" s="386">
        <v>10</v>
      </c>
      <c r="U70" s="386">
        <v>2</v>
      </c>
    </row>
    <row r="71" spans="1:21">
      <c r="B71" s="397" t="s">
        <v>1376</v>
      </c>
      <c r="C71" s="386">
        <v>1986</v>
      </c>
      <c r="D71" s="386">
        <v>6276</v>
      </c>
      <c r="E71" s="386">
        <v>1970</v>
      </c>
      <c r="F71" s="386">
        <v>321</v>
      </c>
      <c r="G71" s="386">
        <v>592</v>
      </c>
      <c r="H71" s="386">
        <v>404</v>
      </c>
      <c r="I71" s="386">
        <v>358</v>
      </c>
      <c r="J71" s="386">
        <v>157</v>
      </c>
      <c r="K71" s="386">
        <v>86</v>
      </c>
      <c r="L71" s="386">
        <v>37</v>
      </c>
      <c r="M71" s="386">
        <v>11</v>
      </c>
      <c r="N71" s="386">
        <v>2</v>
      </c>
      <c r="O71" s="386">
        <v>2</v>
      </c>
      <c r="P71" s="386">
        <v>5835</v>
      </c>
      <c r="Q71" s="611">
        <f t="shared" si="1"/>
        <v>2.9619289340101522</v>
      </c>
      <c r="R71" s="386">
        <v>16</v>
      </c>
      <c r="S71" s="386">
        <v>441</v>
      </c>
      <c r="T71" s="386">
        <v>9</v>
      </c>
      <c r="U71" s="386">
        <v>3</v>
      </c>
    </row>
    <row r="72" spans="1:21">
      <c r="B72" s="397" t="s">
        <v>1377</v>
      </c>
      <c r="C72" s="386">
        <v>680</v>
      </c>
      <c r="D72" s="386">
        <v>2090</v>
      </c>
      <c r="E72" s="386">
        <v>680</v>
      </c>
      <c r="F72" s="386">
        <v>116</v>
      </c>
      <c r="G72" s="386">
        <v>206</v>
      </c>
      <c r="H72" s="386">
        <v>134</v>
      </c>
      <c r="I72" s="386">
        <v>90</v>
      </c>
      <c r="J72" s="386">
        <v>54</v>
      </c>
      <c r="K72" s="386">
        <v>44</v>
      </c>
      <c r="L72" s="386">
        <v>26</v>
      </c>
      <c r="M72" s="386">
        <v>9</v>
      </c>
      <c r="N72" s="386">
        <v>0</v>
      </c>
      <c r="O72" s="386">
        <v>1</v>
      </c>
      <c r="P72" s="386">
        <v>2090</v>
      </c>
      <c r="Q72" s="611">
        <f t="shared" si="1"/>
        <v>3.0735294117647061</v>
      </c>
      <c r="R72" s="386">
        <v>0</v>
      </c>
      <c r="S72" s="386">
        <v>0</v>
      </c>
      <c r="T72" s="386">
        <v>2</v>
      </c>
      <c r="U72" s="386">
        <v>0</v>
      </c>
    </row>
    <row r="73" spans="1:21">
      <c r="B73" s="397" t="s">
        <v>1378</v>
      </c>
      <c r="C73" s="386">
        <v>3340</v>
      </c>
      <c r="D73" s="386">
        <v>8512</v>
      </c>
      <c r="E73" s="386">
        <v>3334</v>
      </c>
      <c r="F73" s="386">
        <v>904</v>
      </c>
      <c r="G73" s="386">
        <v>965</v>
      </c>
      <c r="H73" s="386">
        <v>655</v>
      </c>
      <c r="I73" s="386">
        <v>523</v>
      </c>
      <c r="J73" s="386">
        <v>184</v>
      </c>
      <c r="K73" s="386">
        <v>77</v>
      </c>
      <c r="L73" s="386">
        <v>17</v>
      </c>
      <c r="M73" s="386">
        <v>7</v>
      </c>
      <c r="N73" s="386">
        <v>2</v>
      </c>
      <c r="O73" s="386">
        <v>0</v>
      </c>
      <c r="P73" s="386">
        <v>8466</v>
      </c>
      <c r="Q73" s="611">
        <f t="shared" si="1"/>
        <v>2.5392921415716856</v>
      </c>
      <c r="R73" s="386">
        <v>6</v>
      </c>
      <c r="S73" s="386">
        <v>46</v>
      </c>
      <c r="T73" s="386">
        <v>27</v>
      </c>
      <c r="U73" s="386">
        <v>0</v>
      </c>
    </row>
    <row r="74" spans="1:21">
      <c r="B74" s="397" t="s">
        <v>1379</v>
      </c>
      <c r="C74" s="386">
        <v>661</v>
      </c>
      <c r="D74" s="386">
        <v>2261</v>
      </c>
      <c r="E74" s="386">
        <v>658</v>
      </c>
      <c r="F74" s="386">
        <v>82</v>
      </c>
      <c r="G74" s="386">
        <v>162</v>
      </c>
      <c r="H74" s="386">
        <v>153</v>
      </c>
      <c r="I74" s="386">
        <v>109</v>
      </c>
      <c r="J74" s="386">
        <v>65</v>
      </c>
      <c r="K74" s="386">
        <v>48</v>
      </c>
      <c r="L74" s="386">
        <v>30</v>
      </c>
      <c r="M74" s="386">
        <v>7</v>
      </c>
      <c r="N74" s="386">
        <v>1</v>
      </c>
      <c r="O74" s="386">
        <v>1</v>
      </c>
      <c r="P74" s="386">
        <v>2200</v>
      </c>
      <c r="Q74" s="611">
        <f t="shared" si="1"/>
        <v>3.3434650455927053</v>
      </c>
      <c r="R74" s="386">
        <v>3</v>
      </c>
      <c r="S74" s="386">
        <v>61</v>
      </c>
      <c r="T74" s="386">
        <v>4</v>
      </c>
      <c r="U74" s="386">
        <v>0</v>
      </c>
    </row>
    <row r="75" spans="1:21">
      <c r="B75" s="397" t="s">
        <v>1380</v>
      </c>
      <c r="C75" s="386">
        <v>330</v>
      </c>
      <c r="D75" s="386">
        <v>1005</v>
      </c>
      <c r="E75" s="386">
        <v>326</v>
      </c>
      <c r="F75" s="386">
        <v>46</v>
      </c>
      <c r="G75" s="386">
        <v>95</v>
      </c>
      <c r="H75" s="386">
        <v>73</v>
      </c>
      <c r="I75" s="386">
        <v>56</v>
      </c>
      <c r="J75" s="386">
        <v>27</v>
      </c>
      <c r="K75" s="386">
        <v>20</v>
      </c>
      <c r="L75" s="386">
        <v>6</v>
      </c>
      <c r="M75" s="386">
        <v>2</v>
      </c>
      <c r="N75" s="386">
        <v>1</v>
      </c>
      <c r="O75" s="386">
        <v>0</v>
      </c>
      <c r="P75" s="386">
        <v>1001</v>
      </c>
      <c r="Q75" s="611">
        <f t="shared" ref="Q75:Q107" si="2">P75/E75</f>
        <v>3.0705521472392636</v>
      </c>
      <c r="R75" s="386">
        <v>4</v>
      </c>
      <c r="S75" s="386">
        <v>4</v>
      </c>
      <c r="T75" s="386">
        <v>2</v>
      </c>
      <c r="U75" s="386">
        <v>0</v>
      </c>
    </row>
    <row r="76" spans="1:21">
      <c r="B76" s="397" t="s">
        <v>1381</v>
      </c>
      <c r="C76" s="386">
        <v>4775</v>
      </c>
      <c r="D76" s="386">
        <v>12547</v>
      </c>
      <c r="E76" s="386">
        <v>4767</v>
      </c>
      <c r="F76" s="386">
        <v>1265</v>
      </c>
      <c r="G76" s="386">
        <v>1149</v>
      </c>
      <c r="H76" s="386">
        <v>1063</v>
      </c>
      <c r="I76" s="386">
        <v>906</v>
      </c>
      <c r="J76" s="386">
        <v>293</v>
      </c>
      <c r="K76" s="386">
        <v>64</v>
      </c>
      <c r="L76" s="386">
        <v>21</v>
      </c>
      <c r="M76" s="386">
        <v>4</v>
      </c>
      <c r="N76" s="386">
        <v>1</v>
      </c>
      <c r="O76" s="386">
        <v>1</v>
      </c>
      <c r="P76" s="386">
        <v>12423</v>
      </c>
      <c r="Q76" s="611">
        <f t="shared" si="2"/>
        <v>2.6060415355569542</v>
      </c>
      <c r="R76" s="386">
        <v>8</v>
      </c>
      <c r="S76" s="386">
        <v>124</v>
      </c>
      <c r="T76" s="386">
        <v>29</v>
      </c>
      <c r="U76" s="386">
        <v>27</v>
      </c>
    </row>
    <row r="77" spans="1:21">
      <c r="B77" s="397" t="s">
        <v>1382</v>
      </c>
      <c r="C77" s="386">
        <v>2441</v>
      </c>
      <c r="D77" s="386">
        <v>6800</v>
      </c>
      <c r="E77" s="386">
        <v>2441</v>
      </c>
      <c r="F77" s="386">
        <v>523</v>
      </c>
      <c r="G77" s="386">
        <v>615</v>
      </c>
      <c r="H77" s="386">
        <v>536</v>
      </c>
      <c r="I77" s="386">
        <v>496</v>
      </c>
      <c r="J77" s="386">
        <v>197</v>
      </c>
      <c r="K77" s="386">
        <v>52</v>
      </c>
      <c r="L77" s="386">
        <v>18</v>
      </c>
      <c r="M77" s="386">
        <v>4</v>
      </c>
      <c r="N77" s="386">
        <v>0</v>
      </c>
      <c r="O77" s="386">
        <v>0</v>
      </c>
      <c r="P77" s="386">
        <v>6800</v>
      </c>
      <c r="Q77" s="611">
        <f t="shared" si="2"/>
        <v>2.7857435477263417</v>
      </c>
      <c r="R77" s="386">
        <v>0</v>
      </c>
      <c r="S77" s="386">
        <v>0</v>
      </c>
      <c r="T77" s="386">
        <v>7</v>
      </c>
      <c r="U77" s="386">
        <v>0</v>
      </c>
    </row>
    <row r="78" spans="1:21">
      <c r="B78" s="397" t="s">
        <v>1383</v>
      </c>
      <c r="C78" s="386">
        <v>2551</v>
      </c>
      <c r="D78" s="386">
        <v>6232</v>
      </c>
      <c r="E78" s="386">
        <v>2542</v>
      </c>
      <c r="F78" s="386">
        <v>848</v>
      </c>
      <c r="G78" s="386">
        <v>694</v>
      </c>
      <c r="H78" s="386">
        <v>476</v>
      </c>
      <c r="I78" s="386">
        <v>342</v>
      </c>
      <c r="J78" s="386">
        <v>124</v>
      </c>
      <c r="K78" s="386">
        <v>43</v>
      </c>
      <c r="L78" s="386">
        <v>13</v>
      </c>
      <c r="M78" s="386">
        <v>2</v>
      </c>
      <c r="N78" s="386">
        <v>0</v>
      </c>
      <c r="O78" s="386">
        <v>0</v>
      </c>
      <c r="P78" s="386">
        <v>6017</v>
      </c>
      <c r="Q78" s="611">
        <f t="shared" si="2"/>
        <v>2.367033831628639</v>
      </c>
      <c r="R78" s="386">
        <v>9</v>
      </c>
      <c r="S78" s="386">
        <v>215</v>
      </c>
      <c r="T78" s="386">
        <v>13</v>
      </c>
      <c r="U78" s="386">
        <v>20</v>
      </c>
    </row>
    <row r="79" spans="1:21">
      <c r="B79" s="397" t="s">
        <v>1384</v>
      </c>
      <c r="C79" s="386">
        <v>2748</v>
      </c>
      <c r="D79" s="386">
        <v>6586</v>
      </c>
      <c r="E79" s="386">
        <v>2742</v>
      </c>
      <c r="F79" s="386">
        <v>988</v>
      </c>
      <c r="G79" s="386">
        <v>608</v>
      </c>
      <c r="H79" s="386">
        <v>518</v>
      </c>
      <c r="I79" s="386">
        <v>438</v>
      </c>
      <c r="J79" s="386">
        <v>144</v>
      </c>
      <c r="K79" s="386">
        <v>30</v>
      </c>
      <c r="L79" s="386">
        <v>13</v>
      </c>
      <c r="M79" s="386">
        <v>3</v>
      </c>
      <c r="N79" s="386">
        <v>0</v>
      </c>
      <c r="O79" s="386">
        <v>0</v>
      </c>
      <c r="P79" s="386">
        <v>6525</v>
      </c>
      <c r="Q79" s="611">
        <f t="shared" si="2"/>
        <v>2.3796498905908097</v>
      </c>
      <c r="R79" s="386">
        <v>6</v>
      </c>
      <c r="S79" s="386">
        <v>61</v>
      </c>
      <c r="T79" s="386">
        <v>17</v>
      </c>
      <c r="U79" s="386">
        <v>33</v>
      </c>
    </row>
    <row r="80" spans="1:21">
      <c r="B80" s="397" t="s">
        <v>1385</v>
      </c>
      <c r="C80" s="386">
        <v>2595</v>
      </c>
      <c r="D80" s="386">
        <v>8314</v>
      </c>
      <c r="E80" s="386">
        <v>2582</v>
      </c>
      <c r="F80" s="386">
        <v>434</v>
      </c>
      <c r="G80" s="386">
        <v>709</v>
      </c>
      <c r="H80" s="386">
        <v>533</v>
      </c>
      <c r="I80" s="386">
        <v>415</v>
      </c>
      <c r="J80" s="386">
        <v>245</v>
      </c>
      <c r="K80" s="386">
        <v>149</v>
      </c>
      <c r="L80" s="386">
        <v>62</v>
      </c>
      <c r="M80" s="386">
        <v>27</v>
      </c>
      <c r="N80" s="386">
        <v>8</v>
      </c>
      <c r="O80" s="386">
        <v>0</v>
      </c>
      <c r="P80" s="386">
        <v>7952</v>
      </c>
      <c r="Q80" s="611">
        <f t="shared" si="2"/>
        <v>3.0797831138652207</v>
      </c>
      <c r="R80" s="386">
        <v>13</v>
      </c>
      <c r="S80" s="386">
        <v>362</v>
      </c>
      <c r="T80" s="386">
        <v>16</v>
      </c>
      <c r="U80" s="386">
        <v>0</v>
      </c>
    </row>
    <row r="81" spans="1:21">
      <c r="B81" s="397" t="s">
        <v>1386</v>
      </c>
      <c r="C81" s="386">
        <v>2217</v>
      </c>
      <c r="D81" s="386">
        <v>6839</v>
      </c>
      <c r="E81" s="386">
        <v>2210</v>
      </c>
      <c r="F81" s="386">
        <v>360</v>
      </c>
      <c r="G81" s="386">
        <v>642</v>
      </c>
      <c r="H81" s="386">
        <v>477</v>
      </c>
      <c r="I81" s="386">
        <v>415</v>
      </c>
      <c r="J81" s="386">
        <v>176</v>
      </c>
      <c r="K81" s="386">
        <v>78</v>
      </c>
      <c r="L81" s="386">
        <v>40</v>
      </c>
      <c r="M81" s="386">
        <v>16</v>
      </c>
      <c r="N81" s="386">
        <v>4</v>
      </c>
      <c r="O81" s="386">
        <v>2</v>
      </c>
      <c r="P81" s="386">
        <v>6547</v>
      </c>
      <c r="Q81" s="611">
        <f t="shared" si="2"/>
        <v>2.9624434389140273</v>
      </c>
      <c r="R81" s="386">
        <v>7</v>
      </c>
      <c r="S81" s="386">
        <v>292</v>
      </c>
      <c r="T81" s="386">
        <v>8</v>
      </c>
      <c r="U81" s="386">
        <v>0</v>
      </c>
    </row>
    <row r="82" spans="1:21">
      <c r="B82" s="397" t="s">
        <v>1387</v>
      </c>
      <c r="C82" s="386">
        <v>777</v>
      </c>
      <c r="D82" s="386">
        <v>2489</v>
      </c>
      <c r="E82" s="386">
        <v>777</v>
      </c>
      <c r="F82" s="386">
        <v>114</v>
      </c>
      <c r="G82" s="386">
        <v>220</v>
      </c>
      <c r="H82" s="386">
        <v>153</v>
      </c>
      <c r="I82" s="386">
        <v>130</v>
      </c>
      <c r="J82" s="386">
        <v>72</v>
      </c>
      <c r="K82" s="386">
        <v>47</v>
      </c>
      <c r="L82" s="386">
        <v>24</v>
      </c>
      <c r="M82" s="386">
        <v>11</v>
      </c>
      <c r="N82" s="386">
        <v>2</v>
      </c>
      <c r="O82" s="386">
        <v>4</v>
      </c>
      <c r="P82" s="386">
        <v>2489</v>
      </c>
      <c r="Q82" s="611">
        <f t="shared" si="2"/>
        <v>3.2033462033462032</v>
      </c>
      <c r="R82" s="386">
        <v>0</v>
      </c>
      <c r="S82" s="386">
        <v>0</v>
      </c>
      <c r="T82" s="386">
        <v>4</v>
      </c>
      <c r="U82" s="386">
        <v>0</v>
      </c>
    </row>
    <row r="83" spans="1:21">
      <c r="B83" s="397" t="s">
        <v>1388</v>
      </c>
      <c r="C83" s="386">
        <v>2385</v>
      </c>
      <c r="D83" s="386">
        <v>6875</v>
      </c>
      <c r="E83" s="386">
        <v>2383</v>
      </c>
      <c r="F83" s="386">
        <v>435</v>
      </c>
      <c r="G83" s="386">
        <v>661</v>
      </c>
      <c r="H83" s="386">
        <v>513</v>
      </c>
      <c r="I83" s="386">
        <v>474</v>
      </c>
      <c r="J83" s="386">
        <v>190</v>
      </c>
      <c r="K83" s="386">
        <v>70</v>
      </c>
      <c r="L83" s="386">
        <v>30</v>
      </c>
      <c r="M83" s="386">
        <v>8</v>
      </c>
      <c r="N83" s="386">
        <v>2</v>
      </c>
      <c r="O83" s="386">
        <v>0</v>
      </c>
      <c r="P83" s="386">
        <v>6854</v>
      </c>
      <c r="Q83" s="611">
        <f t="shared" si="2"/>
        <v>2.8762064624422998</v>
      </c>
      <c r="R83" s="386">
        <v>2</v>
      </c>
      <c r="S83" s="386">
        <v>21</v>
      </c>
      <c r="T83" s="386">
        <v>7</v>
      </c>
      <c r="U83" s="386">
        <v>0</v>
      </c>
    </row>
    <row r="84" spans="1:21">
      <c r="B84" s="397" t="s">
        <v>1389</v>
      </c>
      <c r="C84" s="386">
        <v>609</v>
      </c>
      <c r="D84" s="386">
        <v>2092</v>
      </c>
      <c r="E84" s="386">
        <v>607</v>
      </c>
      <c r="F84" s="386">
        <v>94</v>
      </c>
      <c r="G84" s="386">
        <v>159</v>
      </c>
      <c r="H84" s="386">
        <v>134</v>
      </c>
      <c r="I84" s="386">
        <v>112</v>
      </c>
      <c r="J84" s="386">
        <v>63</v>
      </c>
      <c r="K84" s="386">
        <v>32</v>
      </c>
      <c r="L84" s="386">
        <v>10</v>
      </c>
      <c r="M84" s="386">
        <v>1</v>
      </c>
      <c r="N84" s="386">
        <v>1</v>
      </c>
      <c r="O84" s="386">
        <v>1</v>
      </c>
      <c r="P84" s="386">
        <v>1867</v>
      </c>
      <c r="Q84" s="611">
        <f t="shared" si="2"/>
        <v>3.0757825370675453</v>
      </c>
      <c r="R84" s="386">
        <v>2</v>
      </c>
      <c r="S84" s="386">
        <v>225</v>
      </c>
      <c r="T84" s="386">
        <v>2</v>
      </c>
      <c r="U84" s="386">
        <v>0</v>
      </c>
    </row>
    <row r="85" spans="1:21">
      <c r="B85" s="397" t="s">
        <v>1390</v>
      </c>
      <c r="C85" s="386">
        <v>5712</v>
      </c>
      <c r="D85" s="386">
        <v>15747</v>
      </c>
      <c r="E85" s="386">
        <v>5709</v>
      </c>
      <c r="F85" s="386">
        <v>1191</v>
      </c>
      <c r="G85" s="386">
        <v>1628</v>
      </c>
      <c r="H85" s="386">
        <v>1205</v>
      </c>
      <c r="I85" s="386">
        <v>1140</v>
      </c>
      <c r="J85" s="386">
        <v>395</v>
      </c>
      <c r="K85" s="386">
        <v>101</v>
      </c>
      <c r="L85" s="386">
        <v>39</v>
      </c>
      <c r="M85" s="386">
        <v>6</v>
      </c>
      <c r="N85" s="386">
        <v>3</v>
      </c>
      <c r="O85" s="386">
        <v>1</v>
      </c>
      <c r="P85" s="386">
        <v>15561</v>
      </c>
      <c r="Q85" s="611">
        <f t="shared" si="2"/>
        <v>2.7256962690488704</v>
      </c>
      <c r="R85" s="386">
        <v>3</v>
      </c>
      <c r="S85" s="386">
        <v>186</v>
      </c>
      <c r="T85" s="386">
        <v>31</v>
      </c>
      <c r="U85" s="386">
        <v>13</v>
      </c>
    </row>
    <row r="86" spans="1:21" s="395" customFormat="1">
      <c r="B86" s="396"/>
      <c r="Q86" s="610"/>
    </row>
    <row r="87" spans="1:21" s="395" customFormat="1">
      <c r="A87" s="395" t="s">
        <v>1391</v>
      </c>
      <c r="B87" s="396" t="s">
        <v>1315</v>
      </c>
      <c r="C87" s="395">
        <v>54120</v>
      </c>
      <c r="D87" s="395">
        <v>145634</v>
      </c>
      <c r="E87" s="395">
        <v>53991</v>
      </c>
      <c r="F87" s="395">
        <v>13324</v>
      </c>
      <c r="G87" s="395">
        <v>15801</v>
      </c>
      <c r="H87" s="395">
        <v>11002</v>
      </c>
      <c r="I87" s="395">
        <v>8647</v>
      </c>
      <c r="J87" s="395">
        <v>3343</v>
      </c>
      <c r="K87" s="395">
        <v>1194</v>
      </c>
      <c r="L87" s="395">
        <v>439</v>
      </c>
      <c r="M87" s="395">
        <v>171</v>
      </c>
      <c r="N87" s="395">
        <v>45</v>
      </c>
      <c r="O87" s="395">
        <v>25</v>
      </c>
      <c r="P87" s="395">
        <v>141501</v>
      </c>
      <c r="Q87" s="610">
        <v>2.620825693171084</v>
      </c>
      <c r="R87" s="395">
        <v>129</v>
      </c>
      <c r="S87" s="395">
        <v>4133</v>
      </c>
      <c r="T87" s="395">
        <v>258</v>
      </c>
      <c r="U87" s="395">
        <v>226</v>
      </c>
    </row>
    <row r="88" spans="1:21">
      <c r="B88" s="397" t="s">
        <v>1392</v>
      </c>
      <c r="C88" s="386">
        <v>1100</v>
      </c>
      <c r="D88" s="386">
        <v>3339</v>
      </c>
      <c r="E88" s="386">
        <v>1098</v>
      </c>
      <c r="F88" s="386">
        <v>214</v>
      </c>
      <c r="G88" s="386">
        <v>318</v>
      </c>
      <c r="H88" s="386">
        <v>204</v>
      </c>
      <c r="I88" s="386">
        <v>157</v>
      </c>
      <c r="J88" s="386">
        <v>105</v>
      </c>
      <c r="K88" s="386">
        <v>57</v>
      </c>
      <c r="L88" s="386">
        <v>25</v>
      </c>
      <c r="M88" s="386">
        <v>9</v>
      </c>
      <c r="N88" s="386">
        <v>6</v>
      </c>
      <c r="O88" s="386">
        <v>3</v>
      </c>
      <c r="P88" s="386">
        <v>3290</v>
      </c>
      <c r="Q88" s="611">
        <f t="shared" si="2"/>
        <v>2.9963570127504555</v>
      </c>
      <c r="R88" s="386">
        <v>2</v>
      </c>
      <c r="S88" s="386">
        <v>49</v>
      </c>
      <c r="T88" s="386">
        <v>7</v>
      </c>
      <c r="U88" s="386">
        <v>7</v>
      </c>
    </row>
    <row r="89" spans="1:21">
      <c r="B89" s="397" t="s">
        <v>1393</v>
      </c>
      <c r="C89" s="386">
        <v>2200</v>
      </c>
      <c r="D89" s="386">
        <v>5527</v>
      </c>
      <c r="E89" s="386">
        <v>2195</v>
      </c>
      <c r="F89" s="386">
        <v>667</v>
      </c>
      <c r="G89" s="386">
        <v>629</v>
      </c>
      <c r="H89" s="386">
        <v>400</v>
      </c>
      <c r="I89" s="386">
        <v>331</v>
      </c>
      <c r="J89" s="386">
        <v>120</v>
      </c>
      <c r="K89" s="386">
        <v>37</v>
      </c>
      <c r="L89" s="386">
        <v>9</v>
      </c>
      <c r="M89" s="386">
        <v>2</v>
      </c>
      <c r="N89" s="386">
        <v>0</v>
      </c>
      <c r="O89" s="386">
        <v>0</v>
      </c>
      <c r="P89" s="386">
        <v>5350</v>
      </c>
      <c r="Q89" s="611">
        <f t="shared" si="2"/>
        <v>2.4373576309794989</v>
      </c>
      <c r="R89" s="386">
        <v>5</v>
      </c>
      <c r="S89" s="386">
        <v>177</v>
      </c>
      <c r="T89" s="386">
        <v>13</v>
      </c>
      <c r="U89" s="386">
        <v>17</v>
      </c>
    </row>
    <row r="90" spans="1:21">
      <c r="B90" s="397" t="s">
        <v>1394</v>
      </c>
      <c r="C90" s="386">
        <v>5659</v>
      </c>
      <c r="D90" s="386">
        <v>14231</v>
      </c>
      <c r="E90" s="386">
        <v>5647</v>
      </c>
      <c r="F90" s="386">
        <v>1572</v>
      </c>
      <c r="G90" s="386">
        <v>1772</v>
      </c>
      <c r="H90" s="386">
        <v>1096</v>
      </c>
      <c r="I90" s="386">
        <v>822</v>
      </c>
      <c r="J90" s="386">
        <v>264</v>
      </c>
      <c r="K90" s="386">
        <v>85</v>
      </c>
      <c r="L90" s="386">
        <v>25</v>
      </c>
      <c r="M90" s="386">
        <v>7</v>
      </c>
      <c r="N90" s="386">
        <v>4</v>
      </c>
      <c r="O90" s="386">
        <v>0</v>
      </c>
      <c r="P90" s="386">
        <v>13789</v>
      </c>
      <c r="Q90" s="611">
        <f t="shared" si="2"/>
        <v>2.4418275190366567</v>
      </c>
      <c r="R90" s="386">
        <v>12</v>
      </c>
      <c r="S90" s="386">
        <v>442</v>
      </c>
      <c r="T90" s="386">
        <v>39</v>
      </c>
      <c r="U90" s="386">
        <v>2</v>
      </c>
    </row>
    <row r="91" spans="1:21">
      <c r="B91" s="397" t="s">
        <v>1395</v>
      </c>
      <c r="C91" s="386">
        <v>2115</v>
      </c>
      <c r="D91" s="386">
        <v>6122</v>
      </c>
      <c r="E91" s="386">
        <v>2111</v>
      </c>
      <c r="F91" s="386">
        <v>483</v>
      </c>
      <c r="G91" s="386">
        <v>537</v>
      </c>
      <c r="H91" s="386">
        <v>438</v>
      </c>
      <c r="I91" s="386">
        <v>358</v>
      </c>
      <c r="J91" s="386">
        <v>168</v>
      </c>
      <c r="K91" s="386">
        <v>81</v>
      </c>
      <c r="L91" s="386">
        <v>28</v>
      </c>
      <c r="M91" s="386">
        <v>14</v>
      </c>
      <c r="N91" s="386">
        <v>1</v>
      </c>
      <c r="O91" s="386">
        <v>3</v>
      </c>
      <c r="P91" s="386">
        <v>5976</v>
      </c>
      <c r="Q91" s="611">
        <f t="shared" si="2"/>
        <v>2.8308858360966367</v>
      </c>
      <c r="R91" s="386">
        <v>4</v>
      </c>
      <c r="S91" s="386">
        <v>146</v>
      </c>
      <c r="T91" s="386">
        <v>19</v>
      </c>
      <c r="U91" s="386">
        <v>83</v>
      </c>
    </row>
    <row r="92" spans="1:21">
      <c r="B92" s="397" t="s">
        <v>1396</v>
      </c>
      <c r="C92" s="386">
        <v>1501</v>
      </c>
      <c r="D92" s="386">
        <v>4385</v>
      </c>
      <c r="E92" s="386">
        <v>1501</v>
      </c>
      <c r="F92" s="386">
        <v>294</v>
      </c>
      <c r="G92" s="386">
        <v>397</v>
      </c>
      <c r="H92" s="386">
        <v>319</v>
      </c>
      <c r="I92" s="386">
        <v>274</v>
      </c>
      <c r="J92" s="386">
        <v>123</v>
      </c>
      <c r="K92" s="386">
        <v>50</v>
      </c>
      <c r="L92" s="386">
        <v>24</v>
      </c>
      <c r="M92" s="386">
        <v>19</v>
      </c>
      <c r="N92" s="386">
        <v>1</v>
      </c>
      <c r="O92" s="386">
        <v>0</v>
      </c>
      <c r="P92" s="386">
        <v>4385</v>
      </c>
      <c r="Q92" s="611">
        <f t="shared" si="2"/>
        <v>2.9213857428381078</v>
      </c>
      <c r="R92" s="386">
        <v>0</v>
      </c>
      <c r="S92" s="386">
        <v>0</v>
      </c>
      <c r="T92" s="386">
        <v>3</v>
      </c>
      <c r="U92" s="386">
        <v>44</v>
      </c>
    </row>
    <row r="93" spans="1:21">
      <c r="B93" s="397" t="s">
        <v>1397</v>
      </c>
      <c r="C93" s="386">
        <v>688</v>
      </c>
      <c r="D93" s="386">
        <v>2300</v>
      </c>
      <c r="E93" s="386">
        <v>685</v>
      </c>
      <c r="F93" s="386">
        <v>95</v>
      </c>
      <c r="G93" s="386">
        <v>184</v>
      </c>
      <c r="H93" s="386">
        <v>138</v>
      </c>
      <c r="I93" s="386">
        <v>101</v>
      </c>
      <c r="J93" s="386">
        <v>78</v>
      </c>
      <c r="K93" s="386">
        <v>40</v>
      </c>
      <c r="L93" s="386">
        <v>31</v>
      </c>
      <c r="M93" s="386">
        <v>13</v>
      </c>
      <c r="N93" s="386">
        <v>4</v>
      </c>
      <c r="O93" s="386">
        <v>1</v>
      </c>
      <c r="P93" s="386">
        <v>2279</v>
      </c>
      <c r="Q93" s="611">
        <f t="shared" si="2"/>
        <v>3.3270072992700728</v>
      </c>
      <c r="R93" s="386">
        <v>3</v>
      </c>
      <c r="S93" s="386">
        <v>21</v>
      </c>
      <c r="T93" s="386">
        <v>3</v>
      </c>
      <c r="U93" s="386">
        <v>0</v>
      </c>
    </row>
    <row r="94" spans="1:21">
      <c r="B94" s="397" t="s">
        <v>1398</v>
      </c>
      <c r="C94" s="386">
        <v>3528</v>
      </c>
      <c r="D94" s="386">
        <v>10186</v>
      </c>
      <c r="E94" s="386">
        <v>3483</v>
      </c>
      <c r="F94" s="386">
        <v>898</v>
      </c>
      <c r="G94" s="386">
        <v>991</v>
      </c>
      <c r="H94" s="386">
        <v>712</v>
      </c>
      <c r="I94" s="386">
        <v>600</v>
      </c>
      <c r="J94" s="386">
        <v>228</v>
      </c>
      <c r="K94" s="386">
        <v>40</v>
      </c>
      <c r="L94" s="386">
        <v>12</v>
      </c>
      <c r="M94" s="386">
        <v>1</v>
      </c>
      <c r="N94" s="386">
        <v>1</v>
      </c>
      <c r="O94" s="386">
        <v>0</v>
      </c>
      <c r="P94" s="386">
        <v>8897</v>
      </c>
      <c r="Q94" s="611">
        <f t="shared" si="2"/>
        <v>2.5544071202985932</v>
      </c>
      <c r="R94" s="386">
        <v>45</v>
      </c>
      <c r="S94" s="386">
        <v>1289</v>
      </c>
      <c r="T94" s="386">
        <v>15</v>
      </c>
      <c r="U94" s="386">
        <v>2</v>
      </c>
    </row>
    <row r="95" spans="1:21">
      <c r="B95" s="397" t="s">
        <v>1399</v>
      </c>
      <c r="C95" s="386">
        <v>1332</v>
      </c>
      <c r="D95" s="386">
        <v>3778</v>
      </c>
      <c r="E95" s="386">
        <v>1331</v>
      </c>
      <c r="F95" s="386">
        <v>278</v>
      </c>
      <c r="G95" s="386">
        <v>383</v>
      </c>
      <c r="H95" s="386">
        <v>276</v>
      </c>
      <c r="I95" s="386">
        <v>212</v>
      </c>
      <c r="J95" s="386">
        <v>102</v>
      </c>
      <c r="K95" s="386">
        <v>44</v>
      </c>
      <c r="L95" s="386">
        <v>22</v>
      </c>
      <c r="M95" s="386">
        <v>8</v>
      </c>
      <c r="N95" s="386">
        <v>2</v>
      </c>
      <c r="O95" s="386">
        <v>4</v>
      </c>
      <c r="P95" s="386">
        <v>3770</v>
      </c>
      <c r="Q95" s="611">
        <f t="shared" si="2"/>
        <v>2.832456799398948</v>
      </c>
      <c r="R95" s="386">
        <v>1</v>
      </c>
      <c r="S95" s="386">
        <v>8</v>
      </c>
      <c r="T95" s="386">
        <v>8</v>
      </c>
      <c r="U95" s="386">
        <v>0</v>
      </c>
    </row>
    <row r="96" spans="1:21">
      <c r="B96" s="397" t="s">
        <v>1400</v>
      </c>
      <c r="C96" s="386">
        <v>5074</v>
      </c>
      <c r="D96" s="386">
        <v>12255</v>
      </c>
      <c r="E96" s="386">
        <v>5060</v>
      </c>
      <c r="F96" s="386">
        <v>1641</v>
      </c>
      <c r="G96" s="386">
        <v>1493</v>
      </c>
      <c r="H96" s="386">
        <v>981</v>
      </c>
      <c r="I96" s="386">
        <v>637</v>
      </c>
      <c r="J96" s="386">
        <v>220</v>
      </c>
      <c r="K96" s="386">
        <v>70</v>
      </c>
      <c r="L96" s="386">
        <v>11</v>
      </c>
      <c r="M96" s="386">
        <v>6</v>
      </c>
      <c r="N96" s="386">
        <v>0</v>
      </c>
      <c r="O96" s="386">
        <v>1</v>
      </c>
      <c r="P96" s="386">
        <v>11773</v>
      </c>
      <c r="Q96" s="611">
        <f t="shared" si="2"/>
        <v>2.3266798418972332</v>
      </c>
      <c r="R96" s="386">
        <v>14</v>
      </c>
      <c r="S96" s="386">
        <v>482</v>
      </c>
      <c r="T96" s="386">
        <v>22</v>
      </c>
      <c r="U96" s="386">
        <v>2</v>
      </c>
    </row>
    <row r="97" spans="1:21">
      <c r="B97" s="397" t="s">
        <v>1401</v>
      </c>
      <c r="C97" s="386">
        <v>2645</v>
      </c>
      <c r="D97" s="386">
        <v>7769</v>
      </c>
      <c r="E97" s="386">
        <v>2641</v>
      </c>
      <c r="F97" s="386">
        <v>625</v>
      </c>
      <c r="G97" s="386">
        <v>624</v>
      </c>
      <c r="H97" s="386">
        <v>549</v>
      </c>
      <c r="I97" s="386">
        <v>453</v>
      </c>
      <c r="J97" s="386">
        <v>198</v>
      </c>
      <c r="K97" s="386">
        <v>104</v>
      </c>
      <c r="L97" s="386">
        <v>60</v>
      </c>
      <c r="M97" s="386">
        <v>22</v>
      </c>
      <c r="N97" s="386">
        <v>3</v>
      </c>
      <c r="O97" s="386">
        <v>3</v>
      </c>
      <c r="P97" s="386">
        <v>7599</v>
      </c>
      <c r="Q97" s="611">
        <f t="shared" si="2"/>
        <v>2.87731919727376</v>
      </c>
      <c r="R97" s="386">
        <v>4</v>
      </c>
      <c r="S97" s="386">
        <v>170</v>
      </c>
      <c r="T97" s="386">
        <v>23</v>
      </c>
      <c r="U97" s="386">
        <v>2</v>
      </c>
    </row>
    <row r="98" spans="1:21">
      <c r="B98" s="397" t="s">
        <v>1402</v>
      </c>
      <c r="C98" s="386">
        <v>3575</v>
      </c>
      <c r="D98" s="386">
        <v>10102</v>
      </c>
      <c r="E98" s="386">
        <v>3567</v>
      </c>
      <c r="F98" s="386">
        <v>769</v>
      </c>
      <c r="G98" s="386">
        <v>1007</v>
      </c>
      <c r="H98" s="386">
        <v>752</v>
      </c>
      <c r="I98" s="386">
        <v>628</v>
      </c>
      <c r="J98" s="386">
        <v>260</v>
      </c>
      <c r="K98" s="386">
        <v>101</v>
      </c>
      <c r="L98" s="386">
        <v>34</v>
      </c>
      <c r="M98" s="386">
        <v>13</v>
      </c>
      <c r="N98" s="386">
        <v>2</v>
      </c>
      <c r="O98" s="386">
        <v>1</v>
      </c>
      <c r="P98" s="386">
        <v>9827</v>
      </c>
      <c r="Q98" s="611">
        <f t="shared" si="2"/>
        <v>2.7549761704513598</v>
      </c>
      <c r="R98" s="386">
        <v>8</v>
      </c>
      <c r="S98" s="386">
        <v>275</v>
      </c>
      <c r="T98" s="386">
        <v>9</v>
      </c>
      <c r="U98" s="386">
        <v>15</v>
      </c>
    </row>
    <row r="99" spans="1:21">
      <c r="B99" s="397" t="s">
        <v>1403</v>
      </c>
      <c r="C99" s="386">
        <v>713</v>
      </c>
      <c r="D99" s="386">
        <v>2328</v>
      </c>
      <c r="E99" s="386">
        <v>711</v>
      </c>
      <c r="F99" s="386">
        <v>93</v>
      </c>
      <c r="G99" s="386">
        <v>192</v>
      </c>
      <c r="H99" s="386">
        <v>172</v>
      </c>
      <c r="I99" s="386">
        <v>117</v>
      </c>
      <c r="J99" s="386">
        <v>66</v>
      </c>
      <c r="K99" s="386">
        <v>50</v>
      </c>
      <c r="L99" s="386">
        <v>9</v>
      </c>
      <c r="M99" s="386">
        <v>11</v>
      </c>
      <c r="N99" s="386">
        <v>1</v>
      </c>
      <c r="O99" s="386">
        <v>0</v>
      </c>
      <c r="P99" s="386">
        <v>2251</v>
      </c>
      <c r="Q99" s="611">
        <f t="shared" si="2"/>
        <v>3.1659634317862166</v>
      </c>
      <c r="R99" s="386">
        <v>2</v>
      </c>
      <c r="S99" s="386">
        <v>77</v>
      </c>
      <c r="T99" s="386">
        <v>1</v>
      </c>
      <c r="U99" s="386">
        <v>0</v>
      </c>
    </row>
    <row r="100" spans="1:21">
      <c r="B100" s="397" t="s">
        <v>1404</v>
      </c>
      <c r="C100" s="386">
        <v>906</v>
      </c>
      <c r="D100" s="386">
        <v>2807</v>
      </c>
      <c r="E100" s="386">
        <v>902</v>
      </c>
      <c r="F100" s="386">
        <v>205</v>
      </c>
      <c r="G100" s="386">
        <v>251</v>
      </c>
      <c r="H100" s="386">
        <v>175</v>
      </c>
      <c r="I100" s="386">
        <v>123</v>
      </c>
      <c r="J100" s="386">
        <v>58</v>
      </c>
      <c r="K100" s="386">
        <v>55</v>
      </c>
      <c r="L100" s="386">
        <v>21</v>
      </c>
      <c r="M100" s="386">
        <v>8</v>
      </c>
      <c r="N100" s="386">
        <v>4</v>
      </c>
      <c r="O100" s="386">
        <v>2</v>
      </c>
      <c r="P100" s="386">
        <v>2613</v>
      </c>
      <c r="Q100" s="611">
        <f t="shared" si="2"/>
        <v>2.8968957871396896</v>
      </c>
      <c r="R100" s="386">
        <v>4</v>
      </c>
      <c r="S100" s="386">
        <v>194</v>
      </c>
      <c r="T100" s="386">
        <v>3</v>
      </c>
      <c r="U100" s="386">
        <v>25</v>
      </c>
    </row>
    <row r="101" spans="1:21">
      <c r="B101" s="397" t="s">
        <v>1405</v>
      </c>
      <c r="C101" s="386">
        <v>2772</v>
      </c>
      <c r="D101" s="386">
        <v>6787</v>
      </c>
      <c r="E101" s="386">
        <v>2770</v>
      </c>
      <c r="F101" s="386">
        <v>826</v>
      </c>
      <c r="G101" s="386">
        <v>836</v>
      </c>
      <c r="H101" s="386">
        <v>517</v>
      </c>
      <c r="I101" s="386">
        <v>407</v>
      </c>
      <c r="J101" s="386">
        <v>144</v>
      </c>
      <c r="K101" s="386">
        <v>30</v>
      </c>
      <c r="L101" s="386">
        <v>6</v>
      </c>
      <c r="M101" s="386">
        <v>3</v>
      </c>
      <c r="N101" s="386">
        <v>0</v>
      </c>
      <c r="O101" s="386">
        <v>1</v>
      </c>
      <c r="P101" s="386">
        <v>6653</v>
      </c>
      <c r="Q101" s="611">
        <f t="shared" si="2"/>
        <v>2.4018050541516245</v>
      </c>
      <c r="R101" s="386">
        <v>2</v>
      </c>
      <c r="S101" s="386">
        <v>134</v>
      </c>
      <c r="T101" s="386">
        <v>8</v>
      </c>
      <c r="U101" s="386">
        <v>16</v>
      </c>
    </row>
    <row r="102" spans="1:21">
      <c r="B102" s="397" t="s">
        <v>1406</v>
      </c>
      <c r="C102" s="386">
        <v>1628</v>
      </c>
      <c r="D102" s="386">
        <v>4828</v>
      </c>
      <c r="E102" s="386">
        <v>1624</v>
      </c>
      <c r="F102" s="386">
        <v>244</v>
      </c>
      <c r="G102" s="386">
        <v>517</v>
      </c>
      <c r="H102" s="386">
        <v>357</v>
      </c>
      <c r="I102" s="386">
        <v>257</v>
      </c>
      <c r="J102" s="386">
        <v>144</v>
      </c>
      <c r="K102" s="386">
        <v>59</v>
      </c>
      <c r="L102" s="386">
        <v>24</v>
      </c>
      <c r="M102" s="386">
        <v>10</v>
      </c>
      <c r="N102" s="386">
        <v>7</v>
      </c>
      <c r="O102" s="386">
        <v>5</v>
      </c>
      <c r="P102" s="386">
        <v>4813</v>
      </c>
      <c r="Q102" s="611">
        <f t="shared" si="2"/>
        <v>2.9636699507389164</v>
      </c>
      <c r="R102" s="386">
        <v>4</v>
      </c>
      <c r="S102" s="386">
        <v>15</v>
      </c>
      <c r="T102" s="386">
        <v>5</v>
      </c>
      <c r="U102" s="386">
        <v>0</v>
      </c>
    </row>
    <row r="103" spans="1:21">
      <c r="B103" s="397" t="s">
        <v>1407</v>
      </c>
      <c r="C103" s="386">
        <v>2455</v>
      </c>
      <c r="D103" s="386">
        <v>6259</v>
      </c>
      <c r="E103" s="386">
        <v>2454</v>
      </c>
      <c r="F103" s="386">
        <v>571</v>
      </c>
      <c r="G103" s="386">
        <v>794</v>
      </c>
      <c r="H103" s="386">
        <v>520</v>
      </c>
      <c r="I103" s="386">
        <v>389</v>
      </c>
      <c r="J103" s="386">
        <v>124</v>
      </c>
      <c r="K103" s="386">
        <v>41</v>
      </c>
      <c r="L103" s="386">
        <v>11</v>
      </c>
      <c r="M103" s="386">
        <v>3</v>
      </c>
      <c r="N103" s="386">
        <v>1</v>
      </c>
      <c r="O103" s="386">
        <v>0</v>
      </c>
      <c r="P103" s="386">
        <v>6251</v>
      </c>
      <c r="Q103" s="611">
        <f t="shared" si="2"/>
        <v>2.5472697636511819</v>
      </c>
      <c r="R103" s="386">
        <v>1</v>
      </c>
      <c r="S103" s="386">
        <v>8</v>
      </c>
      <c r="T103" s="386">
        <v>5</v>
      </c>
      <c r="U103" s="386">
        <v>0</v>
      </c>
    </row>
    <row r="104" spans="1:21">
      <c r="B104" s="397" t="s">
        <v>1408</v>
      </c>
      <c r="C104" s="386">
        <v>3592</v>
      </c>
      <c r="D104" s="386">
        <v>9552</v>
      </c>
      <c r="E104" s="386">
        <v>3588</v>
      </c>
      <c r="F104" s="386">
        <v>861</v>
      </c>
      <c r="G104" s="386">
        <v>1050</v>
      </c>
      <c r="H104" s="386">
        <v>719</v>
      </c>
      <c r="I104" s="386">
        <v>627</v>
      </c>
      <c r="J104" s="386">
        <v>220</v>
      </c>
      <c r="K104" s="386">
        <v>64</v>
      </c>
      <c r="L104" s="386">
        <v>36</v>
      </c>
      <c r="M104" s="386">
        <v>7</v>
      </c>
      <c r="N104" s="386">
        <v>3</v>
      </c>
      <c r="O104" s="386">
        <v>1</v>
      </c>
      <c r="P104" s="386">
        <v>9455</v>
      </c>
      <c r="Q104" s="611">
        <f t="shared" si="2"/>
        <v>2.6351727982162765</v>
      </c>
      <c r="R104" s="386">
        <v>4</v>
      </c>
      <c r="S104" s="386">
        <v>97</v>
      </c>
      <c r="T104" s="386">
        <v>17</v>
      </c>
      <c r="U104" s="386">
        <v>4</v>
      </c>
    </row>
    <row r="105" spans="1:21">
      <c r="B105" s="397" t="s">
        <v>1409</v>
      </c>
      <c r="C105" s="386">
        <v>3452</v>
      </c>
      <c r="D105" s="386">
        <v>9055</v>
      </c>
      <c r="E105" s="386">
        <v>3450</v>
      </c>
      <c r="F105" s="386">
        <v>692</v>
      </c>
      <c r="G105" s="386">
        <v>1184</v>
      </c>
      <c r="H105" s="386">
        <v>750</v>
      </c>
      <c r="I105" s="386">
        <v>559</v>
      </c>
      <c r="J105" s="386">
        <v>190</v>
      </c>
      <c r="K105" s="386">
        <v>60</v>
      </c>
      <c r="L105" s="386">
        <v>12</v>
      </c>
      <c r="M105" s="386">
        <v>2</v>
      </c>
      <c r="N105" s="386">
        <v>1</v>
      </c>
      <c r="O105" s="386">
        <v>0</v>
      </c>
      <c r="P105" s="386">
        <v>8965</v>
      </c>
      <c r="Q105" s="611">
        <f t="shared" si="2"/>
        <v>2.5985507246376813</v>
      </c>
      <c r="R105" s="386">
        <v>2</v>
      </c>
      <c r="S105" s="386">
        <v>90</v>
      </c>
      <c r="T105" s="386">
        <v>14</v>
      </c>
      <c r="U105" s="386">
        <v>0</v>
      </c>
    </row>
    <row r="106" spans="1:21">
      <c r="B106" s="397" t="s">
        <v>1410</v>
      </c>
      <c r="C106" s="386">
        <v>6349</v>
      </c>
      <c r="D106" s="386">
        <v>16828</v>
      </c>
      <c r="E106" s="386">
        <v>6340</v>
      </c>
      <c r="F106" s="386">
        <v>1561</v>
      </c>
      <c r="G106" s="386">
        <v>1784</v>
      </c>
      <c r="H106" s="386">
        <v>1362</v>
      </c>
      <c r="I106" s="386">
        <v>1133</v>
      </c>
      <c r="J106" s="386">
        <v>361</v>
      </c>
      <c r="K106" s="386">
        <v>99</v>
      </c>
      <c r="L106" s="386">
        <v>26</v>
      </c>
      <c r="M106" s="386">
        <v>10</v>
      </c>
      <c r="N106" s="386">
        <v>4</v>
      </c>
      <c r="O106" s="386">
        <v>0</v>
      </c>
      <c r="P106" s="386">
        <v>16444</v>
      </c>
      <c r="Q106" s="611">
        <f t="shared" si="2"/>
        <v>2.5936908517350159</v>
      </c>
      <c r="R106" s="386">
        <v>9</v>
      </c>
      <c r="S106" s="386">
        <v>384</v>
      </c>
      <c r="T106" s="386">
        <v>35</v>
      </c>
      <c r="U106" s="386">
        <v>7</v>
      </c>
    </row>
    <row r="107" spans="1:21">
      <c r="B107" s="397" t="s">
        <v>1411</v>
      </c>
      <c r="C107" s="386">
        <v>2836</v>
      </c>
      <c r="D107" s="386">
        <v>7196</v>
      </c>
      <c r="E107" s="386">
        <v>2833</v>
      </c>
      <c r="F107" s="386">
        <v>735</v>
      </c>
      <c r="G107" s="386">
        <v>858</v>
      </c>
      <c r="H107" s="386">
        <v>565</v>
      </c>
      <c r="I107" s="386">
        <v>462</v>
      </c>
      <c r="J107" s="386">
        <v>170</v>
      </c>
      <c r="K107" s="386">
        <v>27</v>
      </c>
      <c r="L107" s="386">
        <v>13</v>
      </c>
      <c r="M107" s="386">
        <v>3</v>
      </c>
      <c r="N107" s="386">
        <v>0</v>
      </c>
      <c r="O107" s="386">
        <v>0</v>
      </c>
      <c r="P107" s="386">
        <v>7121</v>
      </c>
      <c r="Q107" s="611">
        <f t="shared" si="2"/>
        <v>2.5135898340981293</v>
      </c>
      <c r="R107" s="386">
        <v>3</v>
      </c>
      <c r="S107" s="386">
        <v>75</v>
      </c>
      <c r="T107" s="386">
        <v>9</v>
      </c>
      <c r="U107" s="386">
        <v>0</v>
      </c>
    </row>
    <row r="108" spans="1:21" s="395" customFormat="1">
      <c r="A108" s="601"/>
      <c r="B108" s="602"/>
      <c r="C108" s="601"/>
      <c r="D108" s="601"/>
      <c r="E108" s="601"/>
      <c r="F108" s="601"/>
      <c r="G108" s="601"/>
      <c r="H108" s="601"/>
      <c r="I108" s="601"/>
      <c r="J108" s="601"/>
      <c r="K108" s="601"/>
      <c r="L108" s="601"/>
      <c r="M108" s="601"/>
      <c r="N108" s="601"/>
      <c r="O108" s="601"/>
      <c r="P108" s="601"/>
      <c r="Q108" s="612"/>
      <c r="R108" s="601"/>
      <c r="S108" s="601"/>
      <c r="T108" s="601"/>
      <c r="U108" s="601"/>
    </row>
  </sheetData>
  <autoFilter ref="A4:B4" xr:uid="{3E790EDF-04A0-4E51-B1C1-F51DEFB2FE78}"/>
  <mergeCells count="8">
    <mergeCell ref="U3:U4"/>
    <mergeCell ref="A1:U1"/>
    <mergeCell ref="A3:A4"/>
    <mergeCell ref="B3:B4"/>
    <mergeCell ref="C3:D3"/>
    <mergeCell ref="E3:Q3"/>
    <mergeCell ref="R3:S3"/>
    <mergeCell ref="T3:T4"/>
  </mergeCells>
  <phoneticPr fontId="3"/>
  <pageMargins left="0.78740157480314965" right="0.55118110236220474" top="0.27559055118110237" bottom="0.23622047244094491" header="0.51181102362204722" footer="0.51181102362204722"/>
  <pageSetup paperSize="9" scale="58" orientation="landscape"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E5758-C870-4843-96DE-764A680DC500}">
  <dimension ref="A1:BM107"/>
  <sheetViews>
    <sheetView workbookViewId="0">
      <pane xSplit="2" ySplit="3" topLeftCell="C4" activePane="bottomRight" state="frozen"/>
      <selection pane="topRight" activeCell="C1" sqref="C1"/>
      <selection pane="bottomLeft" activeCell="A2" sqref="A2"/>
      <selection pane="bottomRight" sqref="A1:W1"/>
    </sheetView>
  </sheetViews>
  <sheetFormatPr defaultColWidth="9" defaultRowHeight="13"/>
  <cols>
    <col min="1" max="16384" width="9" style="386"/>
  </cols>
  <sheetData>
    <row r="1" spans="1:65" s="593" customFormat="1" ht="21" customHeight="1">
      <c r="A1" s="880" t="s">
        <v>2236</v>
      </c>
      <c r="B1" s="661"/>
      <c r="C1" s="661"/>
      <c r="D1" s="661"/>
      <c r="E1" s="661"/>
      <c r="F1" s="661"/>
      <c r="G1" s="661"/>
      <c r="H1" s="661"/>
      <c r="I1" s="661"/>
      <c r="J1" s="661"/>
      <c r="K1" s="661"/>
      <c r="L1" s="661"/>
      <c r="M1" s="661"/>
      <c r="N1" s="661"/>
      <c r="O1" s="661"/>
      <c r="P1" s="661"/>
      <c r="Q1" s="661"/>
      <c r="R1" s="661"/>
      <c r="S1" s="661"/>
      <c r="T1" s="661"/>
      <c r="U1" s="661"/>
      <c r="V1" s="661"/>
      <c r="W1" s="661"/>
    </row>
    <row r="2" spans="1:65" ht="21" customHeight="1">
      <c r="A2" s="395"/>
    </row>
    <row r="3" spans="1:65" s="604" customFormat="1" ht="71.25" customHeight="1">
      <c r="A3" s="613" t="s">
        <v>1637</v>
      </c>
      <c r="B3" s="389" t="s">
        <v>1638</v>
      </c>
      <c r="C3" s="389" t="s">
        <v>1715</v>
      </c>
      <c r="D3" s="389" t="s">
        <v>1600</v>
      </c>
      <c r="E3" s="560" t="s">
        <v>2237</v>
      </c>
      <c r="F3" s="560" t="s">
        <v>2238</v>
      </c>
      <c r="G3" s="560" t="s">
        <v>1579</v>
      </c>
      <c r="H3" s="560" t="s">
        <v>2239</v>
      </c>
      <c r="I3" s="560" t="s">
        <v>2240</v>
      </c>
      <c r="J3" s="560" t="s">
        <v>2241</v>
      </c>
      <c r="K3" s="560" t="s">
        <v>2242</v>
      </c>
      <c r="L3" s="560" t="s">
        <v>2243</v>
      </c>
      <c r="M3" s="560" t="s">
        <v>2244</v>
      </c>
      <c r="N3" s="560" t="s">
        <v>2245</v>
      </c>
      <c r="O3" s="560" t="s">
        <v>2246</v>
      </c>
      <c r="P3" s="560" t="s">
        <v>2247</v>
      </c>
      <c r="Q3" s="560" t="s">
        <v>2248</v>
      </c>
      <c r="R3" s="560" t="s">
        <v>2249</v>
      </c>
      <c r="S3" s="560" t="s">
        <v>2250</v>
      </c>
      <c r="T3" s="560" t="s">
        <v>2251</v>
      </c>
      <c r="U3" s="560" t="s">
        <v>2252</v>
      </c>
      <c r="V3" s="560" t="s">
        <v>2253</v>
      </c>
      <c r="W3" s="614" t="s">
        <v>2254</v>
      </c>
    </row>
    <row r="4" spans="1:65" s="604" customFormat="1" ht="19.5" customHeight="1">
      <c r="A4" s="392" t="s">
        <v>1313</v>
      </c>
      <c r="B4" s="595"/>
      <c r="C4" s="387">
        <f>C6+C27+C47+C65+C86</f>
        <v>715809</v>
      </c>
      <c r="D4" s="387">
        <f t="shared" ref="D4:W4" si="0">D6+D27+D47+D65+D86</f>
        <v>602557</v>
      </c>
      <c r="E4" s="387">
        <f t="shared" si="0"/>
        <v>484465</v>
      </c>
      <c r="F4" s="387">
        <f t="shared" si="0"/>
        <v>107232</v>
      </c>
      <c r="G4" s="387">
        <f t="shared" si="0"/>
        <v>307386</v>
      </c>
      <c r="H4" s="387">
        <f t="shared" si="0"/>
        <v>7818</v>
      </c>
      <c r="I4" s="387">
        <f t="shared" si="0"/>
        <v>62029</v>
      </c>
      <c r="J4" s="387">
        <f t="shared" si="0"/>
        <v>118092</v>
      </c>
      <c r="K4" s="387">
        <f t="shared" si="0"/>
        <v>3372</v>
      </c>
      <c r="L4" s="387">
        <f t="shared" si="0"/>
        <v>9498</v>
      </c>
      <c r="M4" s="387">
        <f t="shared" si="0"/>
        <v>24213</v>
      </c>
      <c r="N4" s="387">
        <f t="shared" si="0"/>
        <v>32637</v>
      </c>
      <c r="O4" s="387">
        <f t="shared" si="0"/>
        <v>2573</v>
      </c>
      <c r="P4" s="387">
        <f t="shared" si="0"/>
        <v>12784</v>
      </c>
      <c r="Q4" s="387">
        <f t="shared" si="0"/>
        <v>2733</v>
      </c>
      <c r="R4" s="387">
        <f t="shared" si="0"/>
        <v>11972</v>
      </c>
      <c r="S4" s="387">
        <f t="shared" si="0"/>
        <v>4997</v>
      </c>
      <c r="T4" s="387">
        <f t="shared" si="0"/>
        <v>13313</v>
      </c>
      <c r="U4" s="387">
        <f t="shared" si="0"/>
        <v>7839</v>
      </c>
      <c r="V4" s="387">
        <f t="shared" si="0"/>
        <v>105252</v>
      </c>
      <c r="W4" s="387">
        <f t="shared" si="0"/>
        <v>92172</v>
      </c>
    </row>
    <row r="5" spans="1:65" s="604" customFormat="1" ht="19.5" customHeight="1">
      <c r="A5" s="392"/>
      <c r="B5" s="615"/>
      <c r="C5" s="387"/>
      <c r="D5" s="387"/>
      <c r="E5" s="387"/>
      <c r="F5" s="387"/>
      <c r="G5" s="387"/>
      <c r="H5" s="387"/>
      <c r="I5" s="387"/>
      <c r="J5" s="387"/>
      <c r="K5" s="387"/>
      <c r="L5" s="387"/>
      <c r="M5" s="387"/>
      <c r="N5" s="387"/>
      <c r="O5" s="387"/>
      <c r="P5" s="387"/>
      <c r="Q5" s="387"/>
      <c r="R5" s="387"/>
      <c r="S5" s="387"/>
      <c r="T5" s="387"/>
      <c r="U5" s="387"/>
      <c r="V5" s="387"/>
      <c r="W5" s="387"/>
      <c r="X5" s="387"/>
      <c r="Y5" s="387"/>
      <c r="Z5" s="387"/>
      <c r="AA5" s="387"/>
      <c r="AB5" s="387"/>
      <c r="AC5" s="387"/>
      <c r="AD5" s="387"/>
      <c r="AE5" s="387"/>
      <c r="AF5" s="387"/>
      <c r="AG5" s="387"/>
      <c r="AH5" s="387"/>
      <c r="AI5" s="387"/>
      <c r="AJ5" s="387"/>
      <c r="AK5" s="387"/>
      <c r="AL5" s="387"/>
      <c r="AM5" s="387"/>
      <c r="AN5" s="387"/>
      <c r="AO5" s="387"/>
      <c r="AP5" s="387"/>
      <c r="AQ5" s="387"/>
      <c r="AR5" s="387"/>
      <c r="AS5" s="616"/>
      <c r="AT5" s="616"/>
      <c r="AU5" s="616"/>
      <c r="AV5" s="616"/>
      <c r="AW5" s="616"/>
      <c r="AX5" s="616"/>
      <c r="AY5" s="616"/>
      <c r="AZ5" s="616"/>
      <c r="BA5" s="616"/>
      <c r="BB5" s="616"/>
      <c r="BC5" s="616"/>
      <c r="BD5" s="616"/>
      <c r="BE5" s="616"/>
      <c r="BF5" s="616"/>
      <c r="BG5" s="616"/>
      <c r="BH5" s="616"/>
      <c r="BI5" s="616"/>
      <c r="BJ5" s="616"/>
      <c r="BK5" s="616"/>
      <c r="BL5" s="616"/>
      <c r="BM5" s="616"/>
    </row>
    <row r="6" spans="1:65" s="604" customFormat="1" ht="19.5" customHeight="1">
      <c r="A6" s="392" t="s">
        <v>1314</v>
      </c>
      <c r="B6" s="617" t="s">
        <v>1315</v>
      </c>
      <c r="C6" s="387">
        <v>179298</v>
      </c>
      <c r="D6" s="387">
        <v>129776</v>
      </c>
      <c r="E6" s="387">
        <v>111261</v>
      </c>
      <c r="F6" s="387">
        <v>26592</v>
      </c>
      <c r="G6" s="387">
        <v>66677</v>
      </c>
      <c r="H6" s="387">
        <v>1818</v>
      </c>
      <c r="I6" s="387">
        <v>16174</v>
      </c>
      <c r="J6" s="387">
        <v>18515</v>
      </c>
      <c r="K6" s="387">
        <v>452</v>
      </c>
      <c r="L6" s="387">
        <v>1797</v>
      </c>
      <c r="M6" s="387">
        <v>2126</v>
      </c>
      <c r="N6" s="387">
        <v>5052</v>
      </c>
      <c r="O6" s="387">
        <v>566</v>
      </c>
      <c r="P6" s="387">
        <v>2108</v>
      </c>
      <c r="Q6" s="387">
        <v>390</v>
      </c>
      <c r="R6" s="387">
        <v>1085</v>
      </c>
      <c r="S6" s="387">
        <v>1996</v>
      </c>
      <c r="T6" s="387">
        <v>2943</v>
      </c>
      <c r="U6" s="387">
        <v>2485</v>
      </c>
      <c r="V6" s="387">
        <v>46970</v>
      </c>
      <c r="W6" s="387">
        <v>12388</v>
      </c>
    </row>
    <row r="7" spans="1:65">
      <c r="B7" s="397" t="s">
        <v>1316</v>
      </c>
      <c r="C7" s="386">
        <v>9823</v>
      </c>
      <c r="D7" s="386">
        <v>7116</v>
      </c>
      <c r="E7" s="386">
        <v>5951</v>
      </c>
      <c r="F7" s="386">
        <v>1362</v>
      </c>
      <c r="G7" s="386">
        <v>3492</v>
      </c>
      <c r="H7" s="386">
        <v>105</v>
      </c>
      <c r="I7" s="386">
        <v>992</v>
      </c>
      <c r="J7" s="386">
        <v>1165</v>
      </c>
      <c r="K7" s="386">
        <v>28</v>
      </c>
      <c r="L7" s="386">
        <v>138</v>
      </c>
      <c r="M7" s="386">
        <v>131</v>
      </c>
      <c r="N7" s="386">
        <v>258</v>
      </c>
      <c r="O7" s="386">
        <v>34</v>
      </c>
      <c r="P7" s="386">
        <v>162</v>
      </c>
      <c r="Q7" s="386">
        <v>44</v>
      </c>
      <c r="R7" s="386">
        <v>75</v>
      </c>
      <c r="S7" s="386">
        <v>109</v>
      </c>
      <c r="T7" s="386">
        <v>186</v>
      </c>
      <c r="U7" s="386">
        <v>205</v>
      </c>
      <c r="V7" s="386">
        <v>2496</v>
      </c>
      <c r="W7" s="386">
        <v>764</v>
      </c>
    </row>
    <row r="8" spans="1:65">
      <c r="B8" s="397" t="s">
        <v>1317</v>
      </c>
      <c r="C8" s="386">
        <v>3824</v>
      </c>
      <c r="D8" s="386">
        <v>1803</v>
      </c>
      <c r="E8" s="386">
        <v>1562</v>
      </c>
      <c r="F8" s="386">
        <v>440</v>
      </c>
      <c r="G8" s="386">
        <v>837</v>
      </c>
      <c r="H8" s="386">
        <v>24</v>
      </c>
      <c r="I8" s="386">
        <v>261</v>
      </c>
      <c r="J8" s="386">
        <v>241</v>
      </c>
      <c r="K8" s="386">
        <v>12</v>
      </c>
      <c r="L8" s="386">
        <v>15</v>
      </c>
      <c r="M8" s="386">
        <v>5</v>
      </c>
      <c r="N8" s="386">
        <v>79</v>
      </c>
      <c r="O8" s="386">
        <v>9</v>
      </c>
      <c r="P8" s="386">
        <v>18</v>
      </c>
      <c r="Q8" s="386">
        <v>0</v>
      </c>
      <c r="R8" s="386">
        <v>14</v>
      </c>
      <c r="S8" s="386">
        <v>42</v>
      </c>
      <c r="T8" s="386">
        <v>47</v>
      </c>
      <c r="U8" s="386">
        <v>86</v>
      </c>
      <c r="V8" s="386">
        <v>1935</v>
      </c>
      <c r="W8" s="386">
        <v>146</v>
      </c>
    </row>
    <row r="9" spans="1:65">
      <c r="B9" s="397" t="s">
        <v>1318</v>
      </c>
      <c r="C9" s="386">
        <v>3472</v>
      </c>
      <c r="D9" s="386">
        <v>2517</v>
      </c>
      <c r="E9" s="386">
        <v>2122</v>
      </c>
      <c r="F9" s="386">
        <v>506</v>
      </c>
      <c r="G9" s="386">
        <v>1223</v>
      </c>
      <c r="H9" s="386">
        <v>29</v>
      </c>
      <c r="I9" s="386">
        <v>364</v>
      </c>
      <c r="J9" s="386">
        <v>395</v>
      </c>
      <c r="K9" s="386">
        <v>12</v>
      </c>
      <c r="L9" s="386">
        <v>36</v>
      </c>
      <c r="M9" s="386">
        <v>41</v>
      </c>
      <c r="N9" s="386">
        <v>101</v>
      </c>
      <c r="O9" s="386">
        <v>7</v>
      </c>
      <c r="P9" s="386">
        <v>40</v>
      </c>
      <c r="Q9" s="386">
        <v>0</v>
      </c>
      <c r="R9" s="386">
        <v>14</v>
      </c>
      <c r="S9" s="386">
        <v>46</v>
      </c>
      <c r="T9" s="386">
        <v>98</v>
      </c>
      <c r="U9" s="386">
        <v>70</v>
      </c>
      <c r="V9" s="386">
        <v>883</v>
      </c>
      <c r="W9" s="386">
        <v>272</v>
      </c>
    </row>
    <row r="10" spans="1:65">
      <c r="B10" s="397" t="s">
        <v>1319</v>
      </c>
      <c r="C10" s="386">
        <v>10948</v>
      </c>
      <c r="D10" s="386">
        <v>8442</v>
      </c>
      <c r="E10" s="386">
        <v>7451</v>
      </c>
      <c r="F10" s="386">
        <v>1692</v>
      </c>
      <c r="G10" s="386">
        <v>4572</v>
      </c>
      <c r="H10" s="386">
        <v>115</v>
      </c>
      <c r="I10" s="386">
        <v>1072</v>
      </c>
      <c r="J10" s="386">
        <v>991</v>
      </c>
      <c r="K10" s="386">
        <v>24</v>
      </c>
      <c r="L10" s="386">
        <v>87</v>
      </c>
      <c r="M10" s="386">
        <v>83</v>
      </c>
      <c r="N10" s="386">
        <v>258</v>
      </c>
      <c r="O10" s="386">
        <v>46</v>
      </c>
      <c r="P10" s="386">
        <v>91</v>
      </c>
      <c r="Q10" s="386">
        <v>11</v>
      </c>
      <c r="R10" s="386">
        <v>85</v>
      </c>
      <c r="S10" s="386">
        <v>119</v>
      </c>
      <c r="T10" s="386">
        <v>187</v>
      </c>
      <c r="U10" s="386">
        <v>144</v>
      </c>
      <c r="V10" s="386">
        <v>2357</v>
      </c>
      <c r="W10" s="386">
        <v>646</v>
      </c>
    </row>
    <row r="11" spans="1:65">
      <c r="B11" s="397" t="s">
        <v>1320</v>
      </c>
      <c r="C11" s="386">
        <v>15623</v>
      </c>
      <c r="D11" s="386">
        <v>8746</v>
      </c>
      <c r="E11" s="386">
        <v>7201</v>
      </c>
      <c r="F11" s="386">
        <v>1854</v>
      </c>
      <c r="G11" s="386">
        <v>4211</v>
      </c>
      <c r="H11" s="386">
        <v>123</v>
      </c>
      <c r="I11" s="386">
        <v>1013</v>
      </c>
      <c r="J11" s="386">
        <v>1545</v>
      </c>
      <c r="K11" s="386">
        <v>32</v>
      </c>
      <c r="L11" s="386">
        <v>135</v>
      </c>
      <c r="M11" s="386">
        <v>178</v>
      </c>
      <c r="N11" s="386">
        <v>472</v>
      </c>
      <c r="O11" s="386">
        <v>43</v>
      </c>
      <c r="P11" s="386">
        <v>165</v>
      </c>
      <c r="Q11" s="386">
        <v>52</v>
      </c>
      <c r="R11" s="386">
        <v>74</v>
      </c>
      <c r="S11" s="386">
        <v>200</v>
      </c>
      <c r="T11" s="386">
        <v>194</v>
      </c>
      <c r="U11" s="386">
        <v>216</v>
      </c>
      <c r="V11" s="386">
        <v>6658</v>
      </c>
      <c r="W11" s="386">
        <v>1013</v>
      </c>
    </row>
    <row r="12" spans="1:65">
      <c r="B12" s="397" t="s">
        <v>1321</v>
      </c>
      <c r="C12" s="386">
        <v>9332</v>
      </c>
      <c r="D12" s="386">
        <v>7385</v>
      </c>
      <c r="E12" s="386">
        <v>6415</v>
      </c>
      <c r="F12" s="386">
        <v>1618</v>
      </c>
      <c r="G12" s="386">
        <v>3929</v>
      </c>
      <c r="H12" s="386">
        <v>93</v>
      </c>
      <c r="I12" s="386">
        <v>775</v>
      </c>
      <c r="J12" s="386">
        <v>970</v>
      </c>
      <c r="K12" s="386">
        <v>28</v>
      </c>
      <c r="L12" s="386">
        <v>105</v>
      </c>
      <c r="M12" s="386">
        <v>103</v>
      </c>
      <c r="N12" s="386">
        <v>289</v>
      </c>
      <c r="O12" s="386">
        <v>36</v>
      </c>
      <c r="P12" s="386">
        <v>88</v>
      </c>
      <c r="Q12" s="386">
        <v>11</v>
      </c>
      <c r="R12" s="386">
        <v>89</v>
      </c>
      <c r="S12" s="386">
        <v>79</v>
      </c>
      <c r="T12" s="386">
        <v>142</v>
      </c>
      <c r="U12" s="386">
        <v>60</v>
      </c>
      <c r="V12" s="386">
        <v>1885</v>
      </c>
      <c r="W12" s="386">
        <v>684</v>
      </c>
    </row>
    <row r="13" spans="1:65">
      <c r="B13" s="397" t="s">
        <v>1322</v>
      </c>
      <c r="C13" s="386">
        <v>9082</v>
      </c>
      <c r="D13" s="386">
        <v>6595</v>
      </c>
      <c r="E13" s="386">
        <v>5681</v>
      </c>
      <c r="F13" s="386">
        <v>1458</v>
      </c>
      <c r="G13" s="386">
        <v>3277</v>
      </c>
      <c r="H13" s="386">
        <v>75</v>
      </c>
      <c r="I13" s="386">
        <v>871</v>
      </c>
      <c r="J13" s="386">
        <v>914</v>
      </c>
      <c r="K13" s="386">
        <v>32</v>
      </c>
      <c r="L13" s="386">
        <v>96</v>
      </c>
      <c r="M13" s="386">
        <v>81</v>
      </c>
      <c r="N13" s="386">
        <v>220</v>
      </c>
      <c r="O13" s="386">
        <v>30</v>
      </c>
      <c r="P13" s="386">
        <v>95</v>
      </c>
      <c r="Q13" s="386">
        <v>13</v>
      </c>
      <c r="R13" s="386">
        <v>43</v>
      </c>
      <c r="S13" s="386">
        <v>128</v>
      </c>
      <c r="T13" s="386">
        <v>176</v>
      </c>
      <c r="U13" s="386">
        <v>125</v>
      </c>
      <c r="V13" s="386">
        <v>2355</v>
      </c>
      <c r="W13" s="386">
        <v>554</v>
      </c>
    </row>
    <row r="14" spans="1:65">
      <c r="B14" s="397" t="s">
        <v>1323</v>
      </c>
      <c r="C14" s="386">
        <v>12189</v>
      </c>
      <c r="D14" s="386">
        <v>10866</v>
      </c>
      <c r="E14" s="386">
        <v>9332</v>
      </c>
      <c r="F14" s="386">
        <v>2072</v>
      </c>
      <c r="G14" s="386">
        <v>5965</v>
      </c>
      <c r="H14" s="386">
        <v>144</v>
      </c>
      <c r="I14" s="386">
        <v>1151</v>
      </c>
      <c r="J14" s="386">
        <v>1534</v>
      </c>
      <c r="K14" s="386">
        <v>36</v>
      </c>
      <c r="L14" s="386">
        <v>171</v>
      </c>
      <c r="M14" s="386">
        <v>217</v>
      </c>
      <c r="N14" s="386">
        <v>493</v>
      </c>
      <c r="O14" s="386">
        <v>21</v>
      </c>
      <c r="P14" s="386">
        <v>199</v>
      </c>
      <c r="Q14" s="386">
        <v>37</v>
      </c>
      <c r="R14" s="386">
        <v>109</v>
      </c>
      <c r="S14" s="386">
        <v>71</v>
      </c>
      <c r="T14" s="386">
        <v>180</v>
      </c>
      <c r="U14" s="386">
        <v>112</v>
      </c>
      <c r="V14" s="386">
        <v>1209</v>
      </c>
      <c r="W14" s="386">
        <v>1164</v>
      </c>
    </row>
    <row r="15" spans="1:65">
      <c r="B15" s="397" t="s">
        <v>1324</v>
      </c>
      <c r="C15" s="386">
        <v>14591</v>
      </c>
      <c r="D15" s="386">
        <v>11065</v>
      </c>
      <c r="E15" s="386">
        <v>9322</v>
      </c>
      <c r="F15" s="386">
        <v>2228</v>
      </c>
      <c r="G15" s="386">
        <v>5388</v>
      </c>
      <c r="H15" s="386">
        <v>161</v>
      </c>
      <c r="I15" s="386">
        <v>1545</v>
      </c>
      <c r="J15" s="386">
        <v>1743</v>
      </c>
      <c r="K15" s="386">
        <v>20</v>
      </c>
      <c r="L15" s="386">
        <v>168</v>
      </c>
      <c r="M15" s="386">
        <v>217</v>
      </c>
      <c r="N15" s="386">
        <v>492</v>
      </c>
      <c r="O15" s="386">
        <v>51</v>
      </c>
      <c r="P15" s="386">
        <v>157</v>
      </c>
      <c r="Q15" s="386">
        <v>24</v>
      </c>
      <c r="R15" s="386">
        <v>66</v>
      </c>
      <c r="S15" s="386">
        <v>216</v>
      </c>
      <c r="T15" s="386">
        <v>332</v>
      </c>
      <c r="U15" s="386">
        <v>279</v>
      </c>
      <c r="V15" s="386">
        <v>3244</v>
      </c>
      <c r="W15" s="386">
        <v>1146</v>
      </c>
    </row>
    <row r="16" spans="1:65">
      <c r="B16" s="397" t="s">
        <v>1325</v>
      </c>
      <c r="C16" s="386">
        <v>2367</v>
      </c>
      <c r="D16" s="386">
        <v>1559</v>
      </c>
      <c r="E16" s="386">
        <v>1292</v>
      </c>
      <c r="F16" s="386">
        <v>434</v>
      </c>
      <c r="G16" s="386">
        <v>610</v>
      </c>
      <c r="H16" s="386">
        <v>31</v>
      </c>
      <c r="I16" s="386">
        <v>217</v>
      </c>
      <c r="J16" s="386">
        <v>267</v>
      </c>
      <c r="K16" s="386">
        <v>8</v>
      </c>
      <c r="L16" s="386">
        <v>24</v>
      </c>
      <c r="M16" s="386">
        <v>33</v>
      </c>
      <c r="N16" s="386">
        <v>57</v>
      </c>
      <c r="O16" s="386">
        <v>3</v>
      </c>
      <c r="P16" s="386">
        <v>25</v>
      </c>
      <c r="Q16" s="386">
        <v>8</v>
      </c>
      <c r="R16" s="386">
        <v>33</v>
      </c>
      <c r="S16" s="386">
        <v>23</v>
      </c>
      <c r="T16" s="386">
        <v>53</v>
      </c>
      <c r="U16" s="386">
        <v>56</v>
      </c>
      <c r="V16" s="386">
        <v>746</v>
      </c>
      <c r="W16" s="386">
        <v>160</v>
      </c>
    </row>
    <row r="17" spans="1:23">
      <c r="B17" s="397" t="s">
        <v>1326</v>
      </c>
      <c r="C17" s="386">
        <v>6707</v>
      </c>
      <c r="D17" s="386">
        <v>4243</v>
      </c>
      <c r="E17" s="386">
        <v>3516</v>
      </c>
      <c r="F17" s="386">
        <v>1046</v>
      </c>
      <c r="G17" s="386">
        <v>1857</v>
      </c>
      <c r="H17" s="386">
        <v>49</v>
      </c>
      <c r="I17" s="386">
        <v>564</v>
      </c>
      <c r="J17" s="386">
        <v>727</v>
      </c>
      <c r="K17" s="386">
        <v>16</v>
      </c>
      <c r="L17" s="386">
        <v>78</v>
      </c>
      <c r="M17" s="386">
        <v>75</v>
      </c>
      <c r="N17" s="386">
        <v>231</v>
      </c>
      <c r="O17" s="386">
        <v>16</v>
      </c>
      <c r="P17" s="386">
        <v>69</v>
      </c>
      <c r="Q17" s="386">
        <v>30</v>
      </c>
      <c r="R17" s="386">
        <v>48</v>
      </c>
      <c r="S17" s="386">
        <v>91</v>
      </c>
      <c r="T17" s="386">
        <v>73</v>
      </c>
      <c r="U17" s="386">
        <v>150</v>
      </c>
      <c r="V17" s="386">
        <v>2312</v>
      </c>
      <c r="W17" s="386">
        <v>465</v>
      </c>
    </row>
    <row r="18" spans="1:23">
      <c r="B18" s="397" t="s">
        <v>1327</v>
      </c>
      <c r="C18" s="386">
        <v>14560</v>
      </c>
      <c r="D18" s="386">
        <v>12123</v>
      </c>
      <c r="E18" s="386">
        <v>10525</v>
      </c>
      <c r="F18" s="386">
        <v>2360</v>
      </c>
      <c r="G18" s="386">
        <v>6622</v>
      </c>
      <c r="H18" s="386">
        <v>170</v>
      </c>
      <c r="I18" s="386">
        <v>1373</v>
      </c>
      <c r="J18" s="386">
        <v>1598</v>
      </c>
      <c r="K18" s="386">
        <v>44</v>
      </c>
      <c r="L18" s="386">
        <v>141</v>
      </c>
      <c r="M18" s="386">
        <v>261</v>
      </c>
      <c r="N18" s="386">
        <v>455</v>
      </c>
      <c r="O18" s="386">
        <v>74</v>
      </c>
      <c r="P18" s="386">
        <v>214</v>
      </c>
      <c r="Q18" s="386">
        <v>27</v>
      </c>
      <c r="R18" s="386">
        <v>66</v>
      </c>
      <c r="S18" s="386">
        <v>113</v>
      </c>
      <c r="T18" s="386">
        <v>203</v>
      </c>
      <c r="U18" s="386">
        <v>113</v>
      </c>
      <c r="V18" s="386">
        <v>2312</v>
      </c>
      <c r="W18" s="386">
        <v>1134</v>
      </c>
    </row>
    <row r="19" spans="1:23">
      <c r="B19" s="397" t="s">
        <v>1328</v>
      </c>
      <c r="C19" s="386">
        <v>8407</v>
      </c>
      <c r="D19" s="386">
        <v>7000</v>
      </c>
      <c r="E19" s="386">
        <v>6194</v>
      </c>
      <c r="F19" s="386">
        <v>1280</v>
      </c>
      <c r="G19" s="386">
        <v>3880</v>
      </c>
      <c r="H19" s="386">
        <v>98</v>
      </c>
      <c r="I19" s="386">
        <v>936</v>
      </c>
      <c r="J19" s="386">
        <v>806</v>
      </c>
      <c r="K19" s="386">
        <v>12</v>
      </c>
      <c r="L19" s="386">
        <v>66</v>
      </c>
      <c r="M19" s="386">
        <v>93</v>
      </c>
      <c r="N19" s="386">
        <v>251</v>
      </c>
      <c r="O19" s="386">
        <v>25</v>
      </c>
      <c r="P19" s="386">
        <v>85</v>
      </c>
      <c r="Q19" s="386">
        <v>27</v>
      </c>
      <c r="R19" s="386">
        <v>35</v>
      </c>
      <c r="S19" s="386">
        <v>84</v>
      </c>
      <c r="T19" s="386">
        <v>128</v>
      </c>
      <c r="U19" s="386">
        <v>84</v>
      </c>
      <c r="V19" s="386">
        <v>1323</v>
      </c>
      <c r="W19" s="386">
        <v>580</v>
      </c>
    </row>
    <row r="20" spans="1:23">
      <c r="B20" s="397" t="s">
        <v>1329</v>
      </c>
      <c r="C20" s="386">
        <v>10047</v>
      </c>
      <c r="D20" s="386">
        <v>6478</v>
      </c>
      <c r="E20" s="386">
        <v>5740</v>
      </c>
      <c r="F20" s="386">
        <v>1372</v>
      </c>
      <c r="G20" s="386">
        <v>3377</v>
      </c>
      <c r="H20" s="386">
        <v>97</v>
      </c>
      <c r="I20" s="386">
        <v>894</v>
      </c>
      <c r="J20" s="386">
        <v>738</v>
      </c>
      <c r="K20" s="386">
        <v>24</v>
      </c>
      <c r="L20" s="386">
        <v>75</v>
      </c>
      <c r="M20" s="386">
        <v>52</v>
      </c>
      <c r="N20" s="386">
        <v>166</v>
      </c>
      <c r="O20" s="386">
        <v>32</v>
      </c>
      <c r="P20" s="386">
        <v>45</v>
      </c>
      <c r="Q20" s="386">
        <v>9</v>
      </c>
      <c r="R20" s="386">
        <v>36</v>
      </c>
      <c r="S20" s="386">
        <v>120</v>
      </c>
      <c r="T20" s="386">
        <v>179</v>
      </c>
      <c r="U20" s="386">
        <v>106</v>
      </c>
      <c r="V20" s="386">
        <v>3459</v>
      </c>
      <c r="W20" s="386">
        <v>413</v>
      </c>
    </row>
    <row r="21" spans="1:23">
      <c r="B21" s="397" t="s">
        <v>1330</v>
      </c>
      <c r="C21" s="386">
        <v>17561</v>
      </c>
      <c r="D21" s="386">
        <v>12243</v>
      </c>
      <c r="E21" s="386">
        <v>10684</v>
      </c>
      <c r="F21" s="386">
        <v>2488</v>
      </c>
      <c r="G21" s="386">
        <v>6551</v>
      </c>
      <c r="H21" s="386">
        <v>188</v>
      </c>
      <c r="I21" s="386">
        <v>1457</v>
      </c>
      <c r="J21" s="386">
        <v>1559</v>
      </c>
      <c r="K21" s="386">
        <v>48</v>
      </c>
      <c r="L21" s="386">
        <v>162</v>
      </c>
      <c r="M21" s="386">
        <v>136</v>
      </c>
      <c r="N21" s="386">
        <v>428</v>
      </c>
      <c r="O21" s="386">
        <v>45</v>
      </c>
      <c r="P21" s="386">
        <v>183</v>
      </c>
      <c r="Q21" s="386">
        <v>19</v>
      </c>
      <c r="R21" s="386">
        <v>90</v>
      </c>
      <c r="S21" s="386">
        <v>188</v>
      </c>
      <c r="T21" s="386">
        <v>260</v>
      </c>
      <c r="U21" s="386">
        <v>205</v>
      </c>
      <c r="V21" s="386">
        <v>5111</v>
      </c>
      <c r="W21" s="386">
        <v>1010</v>
      </c>
    </row>
    <row r="22" spans="1:23">
      <c r="B22" s="397" t="s">
        <v>1331</v>
      </c>
      <c r="C22" s="386">
        <v>11308</v>
      </c>
      <c r="D22" s="386">
        <v>8779</v>
      </c>
      <c r="E22" s="386">
        <v>7608</v>
      </c>
      <c r="F22" s="386">
        <v>1656</v>
      </c>
      <c r="G22" s="386">
        <v>4728</v>
      </c>
      <c r="H22" s="386">
        <v>127</v>
      </c>
      <c r="I22" s="386">
        <v>1097</v>
      </c>
      <c r="J22" s="386">
        <v>1171</v>
      </c>
      <c r="K22" s="386">
        <v>32</v>
      </c>
      <c r="L22" s="386">
        <v>105</v>
      </c>
      <c r="M22" s="386">
        <v>165</v>
      </c>
      <c r="N22" s="386">
        <v>261</v>
      </c>
      <c r="O22" s="386">
        <v>24</v>
      </c>
      <c r="P22" s="386">
        <v>185</v>
      </c>
      <c r="Q22" s="386">
        <v>32</v>
      </c>
      <c r="R22" s="386">
        <v>54</v>
      </c>
      <c r="S22" s="386">
        <v>121</v>
      </c>
      <c r="T22" s="386">
        <v>192</v>
      </c>
      <c r="U22" s="386">
        <v>145</v>
      </c>
      <c r="V22" s="386">
        <v>2377</v>
      </c>
      <c r="W22" s="386">
        <v>786</v>
      </c>
    </row>
    <row r="23" spans="1:23">
      <c r="B23" s="397" t="s">
        <v>1332</v>
      </c>
      <c r="C23" s="386">
        <v>8027</v>
      </c>
      <c r="D23" s="386">
        <v>5155</v>
      </c>
      <c r="E23" s="386">
        <v>4453</v>
      </c>
      <c r="F23" s="386">
        <v>1074</v>
      </c>
      <c r="G23" s="386">
        <v>2721</v>
      </c>
      <c r="H23" s="386">
        <v>81</v>
      </c>
      <c r="I23" s="386">
        <v>577</v>
      </c>
      <c r="J23" s="386">
        <v>702</v>
      </c>
      <c r="K23" s="386">
        <v>16</v>
      </c>
      <c r="L23" s="386">
        <v>66</v>
      </c>
      <c r="M23" s="386">
        <v>66</v>
      </c>
      <c r="N23" s="386">
        <v>175</v>
      </c>
      <c r="O23" s="386">
        <v>15</v>
      </c>
      <c r="P23" s="386">
        <v>75</v>
      </c>
      <c r="Q23" s="386">
        <v>16</v>
      </c>
      <c r="R23" s="386">
        <v>52</v>
      </c>
      <c r="S23" s="386">
        <v>104</v>
      </c>
      <c r="T23" s="386">
        <v>117</v>
      </c>
      <c r="U23" s="386">
        <v>132</v>
      </c>
      <c r="V23" s="386">
        <v>2736</v>
      </c>
      <c r="W23" s="386">
        <v>446</v>
      </c>
    </row>
    <row r="24" spans="1:23">
      <c r="B24" s="397" t="s">
        <v>1333</v>
      </c>
      <c r="C24" s="386">
        <v>3546</v>
      </c>
      <c r="D24" s="386">
        <v>1768</v>
      </c>
      <c r="E24" s="386">
        <v>1370</v>
      </c>
      <c r="F24" s="386">
        <v>450</v>
      </c>
      <c r="G24" s="386">
        <v>616</v>
      </c>
      <c r="H24" s="386">
        <v>34</v>
      </c>
      <c r="I24" s="386">
        <v>270</v>
      </c>
      <c r="J24" s="386">
        <v>398</v>
      </c>
      <c r="K24" s="386">
        <v>4</v>
      </c>
      <c r="L24" s="386">
        <v>27</v>
      </c>
      <c r="M24" s="386">
        <v>63</v>
      </c>
      <c r="N24" s="386">
        <v>79</v>
      </c>
      <c r="O24" s="386">
        <v>21</v>
      </c>
      <c r="P24" s="386">
        <v>62</v>
      </c>
      <c r="Q24" s="386">
        <v>9</v>
      </c>
      <c r="R24" s="386">
        <v>14</v>
      </c>
      <c r="S24" s="386">
        <v>55</v>
      </c>
      <c r="T24" s="386">
        <v>64</v>
      </c>
      <c r="U24" s="386">
        <v>88</v>
      </c>
      <c r="V24" s="386">
        <v>1690</v>
      </c>
      <c r="W24" s="386">
        <v>259</v>
      </c>
    </row>
    <row r="25" spans="1:23">
      <c r="B25" s="397" t="s">
        <v>1334</v>
      </c>
      <c r="C25" s="386">
        <v>7884</v>
      </c>
      <c r="D25" s="386">
        <v>5893</v>
      </c>
      <c r="E25" s="386">
        <v>4842</v>
      </c>
      <c r="F25" s="386">
        <v>1202</v>
      </c>
      <c r="G25" s="386">
        <v>2821</v>
      </c>
      <c r="H25" s="386">
        <v>74</v>
      </c>
      <c r="I25" s="386">
        <v>745</v>
      </c>
      <c r="J25" s="386">
        <v>1051</v>
      </c>
      <c r="K25" s="386">
        <v>24</v>
      </c>
      <c r="L25" s="386">
        <v>102</v>
      </c>
      <c r="M25" s="386">
        <v>126</v>
      </c>
      <c r="N25" s="386">
        <v>287</v>
      </c>
      <c r="O25" s="386">
        <v>34</v>
      </c>
      <c r="P25" s="386">
        <v>150</v>
      </c>
      <c r="Q25" s="386">
        <v>21</v>
      </c>
      <c r="R25" s="386">
        <v>88</v>
      </c>
      <c r="S25" s="386">
        <v>87</v>
      </c>
      <c r="T25" s="386">
        <v>132</v>
      </c>
      <c r="U25" s="386">
        <v>109</v>
      </c>
      <c r="V25" s="386">
        <v>1882</v>
      </c>
      <c r="W25" s="386">
        <v>746</v>
      </c>
    </row>
    <row r="26" spans="1:23" s="395" customFormat="1">
      <c r="B26" s="396"/>
    </row>
    <row r="27" spans="1:23" s="395" customFormat="1">
      <c r="A27" s="395" t="s">
        <v>1335</v>
      </c>
      <c r="B27" s="617" t="s">
        <v>1315</v>
      </c>
      <c r="C27" s="395">
        <f>C28+C29+C30+C31+C32+C33+C34+C35+C36+C37+C38+C39+C40+C41+C42+C43+C44+C45</f>
        <v>184280</v>
      </c>
      <c r="D27" s="395">
        <f t="shared" ref="D27:W27" si="1">D28+D29+D30+D31+D32+D33+D34+D35+D36+D37+D38+D39+D40+D41+D42+D43+D44+D45</f>
        <v>159728</v>
      </c>
      <c r="E27" s="395">
        <f t="shared" si="1"/>
        <v>135182</v>
      </c>
      <c r="F27" s="395">
        <f t="shared" si="1"/>
        <v>27534</v>
      </c>
      <c r="G27" s="395">
        <f t="shared" si="1"/>
        <v>88744</v>
      </c>
      <c r="H27" s="395">
        <f t="shared" si="1"/>
        <v>1920</v>
      </c>
      <c r="I27" s="395">
        <f t="shared" si="1"/>
        <v>16984</v>
      </c>
      <c r="J27" s="395">
        <f t="shared" si="1"/>
        <v>24546</v>
      </c>
      <c r="K27" s="395">
        <f t="shared" si="1"/>
        <v>640</v>
      </c>
      <c r="L27" s="395">
        <f t="shared" si="1"/>
        <v>1983</v>
      </c>
      <c r="M27" s="395">
        <f t="shared" si="1"/>
        <v>4466</v>
      </c>
      <c r="N27" s="395">
        <f t="shared" si="1"/>
        <v>7057</v>
      </c>
      <c r="O27" s="395">
        <f t="shared" si="1"/>
        <v>596</v>
      </c>
      <c r="P27" s="395">
        <f t="shared" si="1"/>
        <v>2931</v>
      </c>
      <c r="Q27" s="395">
        <f t="shared" si="1"/>
        <v>406</v>
      </c>
      <c r="R27" s="395">
        <f t="shared" si="1"/>
        <v>2201</v>
      </c>
      <c r="S27" s="395">
        <f t="shared" si="1"/>
        <v>1091</v>
      </c>
      <c r="T27" s="395">
        <f t="shared" si="1"/>
        <v>3175</v>
      </c>
      <c r="U27" s="395">
        <f t="shared" si="1"/>
        <v>1725</v>
      </c>
      <c r="V27" s="395">
        <f t="shared" si="1"/>
        <v>22787</v>
      </c>
      <c r="W27" s="395">
        <f t="shared" si="1"/>
        <v>19101</v>
      </c>
    </row>
    <row r="28" spans="1:23">
      <c r="B28" s="397" t="s">
        <v>1336</v>
      </c>
      <c r="C28" s="386">
        <v>12463</v>
      </c>
      <c r="D28" s="386">
        <v>11183</v>
      </c>
      <c r="E28" s="386">
        <v>8964</v>
      </c>
      <c r="F28" s="386">
        <v>1940</v>
      </c>
      <c r="G28" s="386">
        <v>5832</v>
      </c>
      <c r="H28" s="386">
        <v>124</v>
      </c>
      <c r="I28" s="386">
        <v>1068</v>
      </c>
      <c r="J28" s="386">
        <v>2219</v>
      </c>
      <c r="K28" s="386">
        <v>68</v>
      </c>
      <c r="L28" s="386">
        <v>195</v>
      </c>
      <c r="M28" s="386">
        <v>414</v>
      </c>
      <c r="N28" s="386">
        <v>699</v>
      </c>
      <c r="O28" s="386">
        <v>55</v>
      </c>
      <c r="P28" s="386">
        <v>240</v>
      </c>
      <c r="Q28" s="386">
        <v>24</v>
      </c>
      <c r="R28" s="386">
        <v>219</v>
      </c>
      <c r="S28" s="386">
        <v>82</v>
      </c>
      <c r="T28" s="386">
        <v>223</v>
      </c>
      <c r="U28" s="386">
        <v>91</v>
      </c>
      <c r="V28" s="386">
        <v>1189</v>
      </c>
      <c r="W28" s="386">
        <v>1736</v>
      </c>
    </row>
    <row r="29" spans="1:23">
      <c r="B29" s="397" t="s">
        <v>1337</v>
      </c>
      <c r="C29" s="386">
        <v>10736</v>
      </c>
      <c r="D29" s="386">
        <v>8442</v>
      </c>
      <c r="E29" s="386">
        <v>7596</v>
      </c>
      <c r="F29" s="386">
        <v>1510</v>
      </c>
      <c r="G29" s="386">
        <v>5035</v>
      </c>
      <c r="H29" s="386">
        <v>93</v>
      </c>
      <c r="I29" s="386">
        <v>958</v>
      </c>
      <c r="J29" s="386">
        <v>846</v>
      </c>
      <c r="K29" s="386">
        <v>8</v>
      </c>
      <c r="L29" s="386">
        <v>69</v>
      </c>
      <c r="M29" s="386">
        <v>111</v>
      </c>
      <c r="N29" s="386">
        <v>222</v>
      </c>
      <c r="O29" s="386">
        <v>18</v>
      </c>
      <c r="P29" s="386">
        <v>133</v>
      </c>
      <c r="Q29" s="386">
        <v>13</v>
      </c>
      <c r="R29" s="386">
        <v>70</v>
      </c>
      <c r="S29" s="386">
        <v>71</v>
      </c>
      <c r="T29" s="386">
        <v>131</v>
      </c>
      <c r="U29" s="386">
        <v>88</v>
      </c>
      <c r="V29" s="386">
        <v>2202</v>
      </c>
      <c r="W29" s="386">
        <v>620</v>
      </c>
    </row>
    <row r="30" spans="1:23">
      <c r="B30" s="397" t="s">
        <v>1338</v>
      </c>
      <c r="C30" s="386">
        <v>12238</v>
      </c>
      <c r="D30" s="386">
        <v>10060</v>
      </c>
      <c r="E30" s="386">
        <v>8755</v>
      </c>
      <c r="F30" s="386">
        <v>1908</v>
      </c>
      <c r="G30" s="386">
        <v>5620</v>
      </c>
      <c r="H30" s="386">
        <v>124</v>
      </c>
      <c r="I30" s="386">
        <v>1103</v>
      </c>
      <c r="J30" s="386">
        <v>1305</v>
      </c>
      <c r="K30" s="386">
        <v>28</v>
      </c>
      <c r="L30" s="386">
        <v>96</v>
      </c>
      <c r="M30" s="386">
        <v>229</v>
      </c>
      <c r="N30" s="386">
        <v>378</v>
      </c>
      <c r="O30" s="386">
        <v>32</v>
      </c>
      <c r="P30" s="386">
        <v>133</v>
      </c>
      <c r="Q30" s="386">
        <v>15</v>
      </c>
      <c r="R30" s="386">
        <v>57</v>
      </c>
      <c r="S30" s="386">
        <v>98</v>
      </c>
      <c r="T30" s="386">
        <v>239</v>
      </c>
      <c r="U30" s="386">
        <v>162</v>
      </c>
      <c r="V30" s="386">
        <v>2014</v>
      </c>
      <c r="W30" s="386">
        <v>1012</v>
      </c>
    </row>
    <row r="31" spans="1:23">
      <c r="B31" s="397" t="s">
        <v>1339</v>
      </c>
      <c r="C31" s="386">
        <v>4735</v>
      </c>
      <c r="D31" s="386">
        <v>4196</v>
      </c>
      <c r="E31" s="386">
        <v>3973</v>
      </c>
      <c r="F31" s="386">
        <v>682</v>
      </c>
      <c r="G31" s="386">
        <v>2710</v>
      </c>
      <c r="H31" s="386">
        <v>44</v>
      </c>
      <c r="I31" s="386">
        <v>537</v>
      </c>
      <c r="J31" s="386">
        <v>223</v>
      </c>
      <c r="K31" s="386">
        <v>0</v>
      </c>
      <c r="L31" s="386">
        <v>9</v>
      </c>
      <c r="M31" s="386">
        <v>11</v>
      </c>
      <c r="N31" s="386">
        <v>71</v>
      </c>
      <c r="O31" s="386">
        <v>11</v>
      </c>
      <c r="P31" s="386">
        <v>33</v>
      </c>
      <c r="Q31" s="386">
        <v>0</v>
      </c>
      <c r="R31" s="386">
        <v>5</v>
      </c>
      <c r="S31" s="386">
        <v>16</v>
      </c>
      <c r="T31" s="386">
        <v>67</v>
      </c>
      <c r="U31" s="386">
        <v>13</v>
      </c>
      <c r="V31" s="386">
        <v>522</v>
      </c>
      <c r="W31" s="386">
        <v>183</v>
      </c>
    </row>
    <row r="32" spans="1:23">
      <c r="B32" s="397" t="s">
        <v>1340</v>
      </c>
      <c r="C32" s="386">
        <v>7518</v>
      </c>
      <c r="D32" s="386">
        <v>6653</v>
      </c>
      <c r="E32" s="386">
        <v>5935</v>
      </c>
      <c r="F32" s="386">
        <v>1122</v>
      </c>
      <c r="G32" s="386">
        <v>3832</v>
      </c>
      <c r="H32" s="386">
        <v>73</v>
      </c>
      <c r="I32" s="386">
        <v>908</v>
      </c>
      <c r="J32" s="386">
        <v>718</v>
      </c>
      <c r="K32" s="386">
        <v>16</v>
      </c>
      <c r="L32" s="386">
        <v>60</v>
      </c>
      <c r="M32" s="386">
        <v>88</v>
      </c>
      <c r="N32" s="386">
        <v>195</v>
      </c>
      <c r="O32" s="386">
        <v>26</v>
      </c>
      <c r="P32" s="386">
        <v>124</v>
      </c>
      <c r="Q32" s="386">
        <v>4</v>
      </c>
      <c r="R32" s="386">
        <v>31</v>
      </c>
      <c r="S32" s="386">
        <v>33</v>
      </c>
      <c r="T32" s="386">
        <v>141</v>
      </c>
      <c r="U32" s="386">
        <v>70</v>
      </c>
      <c r="V32" s="386">
        <v>795</v>
      </c>
      <c r="W32" s="386">
        <v>544</v>
      </c>
    </row>
    <row r="33" spans="1:23">
      <c r="B33" s="397" t="s">
        <v>1341</v>
      </c>
      <c r="C33" s="386">
        <v>6138</v>
      </c>
      <c r="D33" s="386">
        <v>5677</v>
      </c>
      <c r="E33" s="386">
        <v>5014</v>
      </c>
      <c r="F33" s="386">
        <v>1024</v>
      </c>
      <c r="G33" s="386">
        <v>3443</v>
      </c>
      <c r="H33" s="386">
        <v>51</v>
      </c>
      <c r="I33" s="386">
        <v>496</v>
      </c>
      <c r="J33" s="386">
        <v>663</v>
      </c>
      <c r="K33" s="386">
        <v>28</v>
      </c>
      <c r="L33" s="386">
        <v>57</v>
      </c>
      <c r="M33" s="386">
        <v>107</v>
      </c>
      <c r="N33" s="386">
        <v>168</v>
      </c>
      <c r="O33" s="386">
        <v>13</v>
      </c>
      <c r="P33" s="386">
        <v>104</v>
      </c>
      <c r="Q33" s="386">
        <v>0</v>
      </c>
      <c r="R33" s="386">
        <v>51</v>
      </c>
      <c r="S33" s="386">
        <v>16</v>
      </c>
      <c r="T33" s="386">
        <v>119</v>
      </c>
      <c r="U33" s="386">
        <v>30</v>
      </c>
      <c r="V33" s="386">
        <v>429</v>
      </c>
      <c r="W33" s="386">
        <v>516</v>
      </c>
    </row>
    <row r="34" spans="1:23">
      <c r="B34" s="397" t="s">
        <v>1342</v>
      </c>
      <c r="C34" s="386">
        <v>9249</v>
      </c>
      <c r="D34" s="386">
        <v>7941</v>
      </c>
      <c r="E34" s="386">
        <v>6834</v>
      </c>
      <c r="F34" s="386">
        <v>1484</v>
      </c>
      <c r="G34" s="386">
        <v>4438</v>
      </c>
      <c r="H34" s="386">
        <v>81</v>
      </c>
      <c r="I34" s="386">
        <v>831</v>
      </c>
      <c r="J34" s="386">
        <v>1107</v>
      </c>
      <c r="K34" s="386">
        <v>32</v>
      </c>
      <c r="L34" s="386">
        <v>90</v>
      </c>
      <c r="M34" s="386">
        <v>214</v>
      </c>
      <c r="N34" s="386">
        <v>314</v>
      </c>
      <c r="O34" s="386">
        <v>17</v>
      </c>
      <c r="P34" s="386">
        <v>140</v>
      </c>
      <c r="Q34" s="386">
        <v>25</v>
      </c>
      <c r="R34" s="386">
        <v>83</v>
      </c>
      <c r="S34" s="386">
        <v>69</v>
      </c>
      <c r="T34" s="386">
        <v>123</v>
      </c>
      <c r="U34" s="386">
        <v>87</v>
      </c>
      <c r="V34" s="386">
        <v>1219</v>
      </c>
      <c r="W34" s="386">
        <v>847</v>
      </c>
    </row>
    <row r="35" spans="1:23">
      <c r="B35" s="397" t="s">
        <v>1343</v>
      </c>
      <c r="C35" s="386">
        <v>5411</v>
      </c>
      <c r="D35" s="386">
        <v>4578</v>
      </c>
      <c r="E35" s="386">
        <v>3736</v>
      </c>
      <c r="F35" s="386">
        <v>980</v>
      </c>
      <c r="G35" s="386">
        <v>2089</v>
      </c>
      <c r="H35" s="386">
        <v>101</v>
      </c>
      <c r="I35" s="386">
        <v>566</v>
      </c>
      <c r="J35" s="386">
        <v>842</v>
      </c>
      <c r="K35" s="386">
        <v>20</v>
      </c>
      <c r="L35" s="386">
        <v>66</v>
      </c>
      <c r="M35" s="386">
        <v>84</v>
      </c>
      <c r="N35" s="386">
        <v>284</v>
      </c>
      <c r="O35" s="386">
        <v>22</v>
      </c>
      <c r="P35" s="386">
        <v>96</v>
      </c>
      <c r="Q35" s="386">
        <v>10</v>
      </c>
      <c r="R35" s="386">
        <v>91</v>
      </c>
      <c r="S35" s="386">
        <v>41</v>
      </c>
      <c r="T35" s="386">
        <v>128</v>
      </c>
      <c r="U35" s="386">
        <v>75</v>
      </c>
      <c r="V35" s="386">
        <v>756</v>
      </c>
      <c r="W35" s="386">
        <v>639</v>
      </c>
    </row>
    <row r="36" spans="1:23">
      <c r="B36" s="397" t="s">
        <v>1344</v>
      </c>
      <c r="C36" s="386">
        <v>12426</v>
      </c>
      <c r="D36" s="386">
        <v>11181</v>
      </c>
      <c r="E36" s="386">
        <v>9115</v>
      </c>
      <c r="F36" s="386">
        <v>1940</v>
      </c>
      <c r="G36" s="386">
        <v>5851</v>
      </c>
      <c r="H36" s="386">
        <v>134</v>
      </c>
      <c r="I36" s="386">
        <v>1190</v>
      </c>
      <c r="J36" s="386">
        <v>2066</v>
      </c>
      <c r="K36" s="386">
        <v>56</v>
      </c>
      <c r="L36" s="386">
        <v>195</v>
      </c>
      <c r="M36" s="386">
        <v>405</v>
      </c>
      <c r="N36" s="386">
        <v>638</v>
      </c>
      <c r="O36" s="386">
        <v>50</v>
      </c>
      <c r="P36" s="386">
        <v>240</v>
      </c>
      <c r="Q36" s="386">
        <v>36</v>
      </c>
      <c r="R36" s="386">
        <v>142</v>
      </c>
      <c r="S36" s="386">
        <v>51</v>
      </c>
      <c r="T36" s="386">
        <v>253</v>
      </c>
      <c r="U36" s="386">
        <v>129</v>
      </c>
      <c r="V36" s="386">
        <v>1112</v>
      </c>
      <c r="W36" s="386">
        <v>1617</v>
      </c>
    </row>
    <row r="37" spans="1:23">
      <c r="B37" s="397" t="s">
        <v>1345</v>
      </c>
      <c r="C37" s="386">
        <v>13681</v>
      </c>
      <c r="D37" s="386">
        <v>10949</v>
      </c>
      <c r="E37" s="386">
        <v>9378</v>
      </c>
      <c r="F37" s="386">
        <v>2064</v>
      </c>
      <c r="G37" s="386">
        <v>5703</v>
      </c>
      <c r="H37" s="386">
        <v>171</v>
      </c>
      <c r="I37" s="386">
        <v>1440</v>
      </c>
      <c r="J37" s="386">
        <v>1571</v>
      </c>
      <c r="K37" s="386">
        <v>24</v>
      </c>
      <c r="L37" s="386">
        <v>141</v>
      </c>
      <c r="M37" s="386">
        <v>165</v>
      </c>
      <c r="N37" s="386">
        <v>458</v>
      </c>
      <c r="O37" s="386">
        <v>54</v>
      </c>
      <c r="P37" s="386">
        <v>229</v>
      </c>
      <c r="Q37" s="386">
        <v>22</v>
      </c>
      <c r="R37" s="386">
        <v>105</v>
      </c>
      <c r="S37" s="386">
        <v>136</v>
      </c>
      <c r="T37" s="386">
        <v>237</v>
      </c>
      <c r="U37" s="386">
        <v>154</v>
      </c>
      <c r="V37" s="386">
        <v>2576</v>
      </c>
      <c r="W37" s="386">
        <v>1128</v>
      </c>
    </row>
    <row r="38" spans="1:23">
      <c r="B38" s="397" t="s">
        <v>1346</v>
      </c>
      <c r="C38" s="386">
        <v>6753</v>
      </c>
      <c r="D38" s="386">
        <v>5721</v>
      </c>
      <c r="E38" s="386">
        <v>4766</v>
      </c>
      <c r="F38" s="386">
        <v>1124</v>
      </c>
      <c r="G38" s="386">
        <v>2891</v>
      </c>
      <c r="H38" s="386">
        <v>76</v>
      </c>
      <c r="I38" s="386">
        <v>675</v>
      </c>
      <c r="J38" s="386">
        <v>955</v>
      </c>
      <c r="K38" s="386">
        <v>8</v>
      </c>
      <c r="L38" s="386">
        <v>69</v>
      </c>
      <c r="M38" s="386">
        <v>115</v>
      </c>
      <c r="N38" s="386">
        <v>258</v>
      </c>
      <c r="O38" s="386">
        <v>29</v>
      </c>
      <c r="P38" s="386">
        <v>116</v>
      </c>
      <c r="Q38" s="386">
        <v>18</v>
      </c>
      <c r="R38" s="386">
        <v>85</v>
      </c>
      <c r="S38" s="386">
        <v>76</v>
      </c>
      <c r="T38" s="386">
        <v>181</v>
      </c>
      <c r="U38" s="386">
        <v>66</v>
      </c>
      <c r="V38" s="386">
        <v>964</v>
      </c>
      <c r="W38" s="386">
        <v>711</v>
      </c>
    </row>
    <row r="39" spans="1:23">
      <c r="B39" s="397" t="s">
        <v>1347</v>
      </c>
      <c r="C39" s="386">
        <v>15709</v>
      </c>
      <c r="D39" s="386">
        <v>13578</v>
      </c>
      <c r="E39" s="386">
        <v>11414</v>
      </c>
      <c r="F39" s="386">
        <v>2348</v>
      </c>
      <c r="G39" s="386">
        <v>7565</v>
      </c>
      <c r="H39" s="386">
        <v>156</v>
      </c>
      <c r="I39" s="386">
        <v>1345</v>
      </c>
      <c r="J39" s="386">
        <v>2164</v>
      </c>
      <c r="K39" s="386">
        <v>56</v>
      </c>
      <c r="L39" s="386">
        <v>174</v>
      </c>
      <c r="M39" s="386">
        <v>410</v>
      </c>
      <c r="N39" s="386">
        <v>636</v>
      </c>
      <c r="O39" s="386">
        <v>41</v>
      </c>
      <c r="P39" s="386">
        <v>236</v>
      </c>
      <c r="Q39" s="386">
        <v>31</v>
      </c>
      <c r="R39" s="386">
        <v>204</v>
      </c>
      <c r="S39" s="386">
        <v>65</v>
      </c>
      <c r="T39" s="386">
        <v>311</v>
      </c>
      <c r="U39" s="386">
        <v>116</v>
      </c>
      <c r="V39" s="386">
        <v>2009</v>
      </c>
      <c r="W39" s="386">
        <v>1709</v>
      </c>
    </row>
    <row r="40" spans="1:23">
      <c r="B40" s="397" t="s">
        <v>1348</v>
      </c>
      <c r="C40" s="386">
        <v>12262</v>
      </c>
      <c r="D40" s="386">
        <v>11030</v>
      </c>
      <c r="E40" s="386">
        <v>8273</v>
      </c>
      <c r="F40" s="386">
        <v>1610</v>
      </c>
      <c r="G40" s="386">
        <v>5735</v>
      </c>
      <c r="H40" s="386">
        <v>134</v>
      </c>
      <c r="I40" s="386">
        <v>794</v>
      </c>
      <c r="J40" s="386">
        <v>2757</v>
      </c>
      <c r="K40" s="386">
        <v>68</v>
      </c>
      <c r="L40" s="386">
        <v>183</v>
      </c>
      <c r="M40" s="386">
        <v>724</v>
      </c>
      <c r="N40" s="386">
        <v>748</v>
      </c>
      <c r="O40" s="386">
        <v>55</v>
      </c>
      <c r="P40" s="386">
        <v>271</v>
      </c>
      <c r="Q40" s="386">
        <v>77</v>
      </c>
      <c r="R40" s="386">
        <v>364</v>
      </c>
      <c r="S40" s="386">
        <v>70</v>
      </c>
      <c r="T40" s="386">
        <v>197</v>
      </c>
      <c r="U40" s="386">
        <v>178</v>
      </c>
      <c r="V40" s="386">
        <v>1046</v>
      </c>
      <c r="W40" s="386">
        <v>2318</v>
      </c>
    </row>
    <row r="41" spans="1:23">
      <c r="B41" s="397" t="s">
        <v>1349</v>
      </c>
      <c r="C41" s="386">
        <v>13834</v>
      </c>
      <c r="D41" s="386">
        <v>12557</v>
      </c>
      <c r="E41" s="386">
        <v>10808</v>
      </c>
      <c r="F41" s="386">
        <v>1884</v>
      </c>
      <c r="G41" s="386">
        <v>7685</v>
      </c>
      <c r="H41" s="386">
        <v>133</v>
      </c>
      <c r="I41" s="386">
        <v>1106</v>
      </c>
      <c r="J41" s="386">
        <v>1749</v>
      </c>
      <c r="K41" s="386">
        <v>48</v>
      </c>
      <c r="L41" s="386">
        <v>126</v>
      </c>
      <c r="M41" s="386">
        <v>415</v>
      </c>
      <c r="N41" s="386">
        <v>515</v>
      </c>
      <c r="O41" s="386">
        <v>45</v>
      </c>
      <c r="P41" s="386">
        <v>205</v>
      </c>
      <c r="Q41" s="386">
        <v>28</v>
      </c>
      <c r="R41" s="386">
        <v>158</v>
      </c>
      <c r="S41" s="386">
        <v>49</v>
      </c>
      <c r="T41" s="386">
        <v>160</v>
      </c>
      <c r="U41" s="386">
        <v>126</v>
      </c>
      <c r="V41" s="386">
        <v>1151</v>
      </c>
      <c r="W41" s="386">
        <v>1417</v>
      </c>
    </row>
    <row r="42" spans="1:23">
      <c r="B42" s="397" t="s">
        <v>1350</v>
      </c>
      <c r="C42" s="386">
        <v>8668</v>
      </c>
      <c r="D42" s="386">
        <v>7782</v>
      </c>
      <c r="E42" s="386">
        <v>5940</v>
      </c>
      <c r="F42" s="386">
        <v>1236</v>
      </c>
      <c r="G42" s="386">
        <v>3965</v>
      </c>
      <c r="H42" s="386">
        <v>97</v>
      </c>
      <c r="I42" s="386">
        <v>642</v>
      </c>
      <c r="J42" s="386">
        <v>1842</v>
      </c>
      <c r="K42" s="386">
        <v>80</v>
      </c>
      <c r="L42" s="386">
        <v>165</v>
      </c>
      <c r="M42" s="386">
        <v>442</v>
      </c>
      <c r="N42" s="386">
        <v>450</v>
      </c>
      <c r="O42" s="386">
        <v>22</v>
      </c>
      <c r="P42" s="386">
        <v>190</v>
      </c>
      <c r="Q42" s="386">
        <v>53</v>
      </c>
      <c r="R42" s="386">
        <v>248</v>
      </c>
      <c r="S42" s="386">
        <v>32</v>
      </c>
      <c r="T42" s="386">
        <v>160</v>
      </c>
      <c r="U42" s="386">
        <v>100</v>
      </c>
      <c r="V42" s="386">
        <v>786</v>
      </c>
      <c r="W42" s="386">
        <v>1459</v>
      </c>
    </row>
    <row r="43" spans="1:23">
      <c r="B43" s="397" t="s">
        <v>1351</v>
      </c>
      <c r="C43" s="386">
        <v>12017</v>
      </c>
      <c r="D43" s="386">
        <v>10729</v>
      </c>
      <c r="E43" s="386">
        <v>9235</v>
      </c>
      <c r="F43" s="386">
        <v>1618</v>
      </c>
      <c r="G43" s="386">
        <v>6257</v>
      </c>
      <c r="H43" s="386">
        <v>115</v>
      </c>
      <c r="I43" s="386">
        <v>1245</v>
      </c>
      <c r="J43" s="386">
        <v>1494</v>
      </c>
      <c r="K43" s="386">
        <v>56</v>
      </c>
      <c r="L43" s="386">
        <v>93</v>
      </c>
      <c r="M43" s="386">
        <v>266</v>
      </c>
      <c r="N43" s="386">
        <v>434</v>
      </c>
      <c r="O43" s="386">
        <v>47</v>
      </c>
      <c r="P43" s="386">
        <v>184</v>
      </c>
      <c r="Q43" s="386">
        <v>16</v>
      </c>
      <c r="R43" s="386">
        <v>136</v>
      </c>
      <c r="S43" s="386">
        <v>65</v>
      </c>
      <c r="T43" s="386">
        <v>197</v>
      </c>
      <c r="U43" s="386">
        <v>69</v>
      </c>
      <c r="V43" s="386">
        <v>1219</v>
      </c>
      <c r="W43" s="386">
        <v>1160</v>
      </c>
    </row>
    <row r="44" spans="1:23">
      <c r="B44" s="397" t="s">
        <v>1352</v>
      </c>
      <c r="C44" s="386">
        <v>7784</v>
      </c>
      <c r="D44" s="386">
        <v>6824</v>
      </c>
      <c r="E44" s="386">
        <v>6113</v>
      </c>
      <c r="F44" s="386">
        <v>1058</v>
      </c>
      <c r="G44" s="386">
        <v>4147</v>
      </c>
      <c r="H44" s="386">
        <v>64</v>
      </c>
      <c r="I44" s="386">
        <v>844</v>
      </c>
      <c r="J44" s="386">
        <v>711</v>
      </c>
      <c r="K44" s="386">
        <v>12</v>
      </c>
      <c r="L44" s="386">
        <v>84</v>
      </c>
      <c r="M44" s="386">
        <v>106</v>
      </c>
      <c r="N44" s="386">
        <v>177</v>
      </c>
      <c r="O44" s="386">
        <v>23</v>
      </c>
      <c r="P44" s="386">
        <v>124</v>
      </c>
      <c r="Q44" s="386">
        <v>13</v>
      </c>
      <c r="R44" s="386">
        <v>71</v>
      </c>
      <c r="S44" s="386">
        <v>16</v>
      </c>
      <c r="T44" s="386">
        <v>85</v>
      </c>
      <c r="U44" s="386">
        <v>31</v>
      </c>
      <c r="V44" s="386">
        <v>929</v>
      </c>
      <c r="W44" s="386">
        <v>516</v>
      </c>
    </row>
    <row r="45" spans="1:23">
      <c r="B45" s="397" t="s">
        <v>1353</v>
      </c>
      <c r="C45" s="386">
        <v>12658</v>
      </c>
      <c r="D45" s="386">
        <v>10647</v>
      </c>
      <c r="E45" s="386">
        <v>9333</v>
      </c>
      <c r="F45" s="386">
        <v>2002</v>
      </c>
      <c r="G45" s="386">
        <v>5946</v>
      </c>
      <c r="H45" s="386">
        <v>149</v>
      </c>
      <c r="I45" s="386">
        <v>1236</v>
      </c>
      <c r="J45" s="386">
        <v>1314</v>
      </c>
      <c r="K45" s="386">
        <v>32</v>
      </c>
      <c r="L45" s="386">
        <v>111</v>
      </c>
      <c r="M45" s="386">
        <v>160</v>
      </c>
      <c r="N45" s="386">
        <v>412</v>
      </c>
      <c r="O45" s="386">
        <v>36</v>
      </c>
      <c r="P45" s="386">
        <v>133</v>
      </c>
      <c r="Q45" s="386">
        <v>21</v>
      </c>
      <c r="R45" s="386">
        <v>81</v>
      </c>
      <c r="S45" s="386">
        <v>105</v>
      </c>
      <c r="T45" s="386">
        <v>223</v>
      </c>
      <c r="U45" s="386">
        <v>140</v>
      </c>
      <c r="V45" s="386">
        <v>1869</v>
      </c>
      <c r="W45" s="386">
        <v>969</v>
      </c>
    </row>
    <row r="46" spans="1:23" s="395" customFormat="1">
      <c r="B46" s="396"/>
    </row>
    <row r="47" spans="1:23" s="395" customFormat="1">
      <c r="A47" s="395" t="s">
        <v>1354</v>
      </c>
      <c r="B47" s="617" t="s">
        <v>1315</v>
      </c>
      <c r="C47" s="395">
        <v>91559</v>
      </c>
      <c r="D47" s="395">
        <v>78124</v>
      </c>
      <c r="E47" s="395">
        <v>58500</v>
      </c>
      <c r="F47" s="395">
        <v>13652</v>
      </c>
      <c r="G47" s="395">
        <v>35685</v>
      </c>
      <c r="H47" s="395">
        <v>1139</v>
      </c>
      <c r="I47" s="395">
        <v>8024</v>
      </c>
      <c r="J47" s="395">
        <v>19624</v>
      </c>
      <c r="K47" s="395">
        <v>592</v>
      </c>
      <c r="L47" s="395">
        <v>1374</v>
      </c>
      <c r="M47" s="395">
        <v>4372</v>
      </c>
      <c r="N47" s="395">
        <v>5420</v>
      </c>
      <c r="O47" s="395">
        <v>393</v>
      </c>
      <c r="P47" s="395">
        <v>2053</v>
      </c>
      <c r="Q47" s="395">
        <v>467</v>
      </c>
      <c r="R47" s="395">
        <v>2218</v>
      </c>
      <c r="S47" s="395">
        <v>650</v>
      </c>
      <c r="T47" s="395">
        <v>2085</v>
      </c>
      <c r="U47" s="395">
        <v>1132</v>
      </c>
      <c r="V47" s="395">
        <v>12283</v>
      </c>
      <c r="W47" s="395">
        <v>15823</v>
      </c>
    </row>
    <row r="48" spans="1:23">
      <c r="B48" s="397" t="s">
        <v>1355</v>
      </c>
      <c r="C48" s="386">
        <v>4338</v>
      </c>
      <c r="D48" s="386">
        <v>4096</v>
      </c>
      <c r="E48" s="386">
        <v>1628</v>
      </c>
      <c r="F48" s="386">
        <v>500</v>
      </c>
      <c r="G48" s="386">
        <v>909</v>
      </c>
      <c r="H48" s="386">
        <v>43</v>
      </c>
      <c r="I48" s="386">
        <v>176</v>
      </c>
      <c r="J48" s="386">
        <v>2468</v>
      </c>
      <c r="K48" s="386">
        <v>104</v>
      </c>
      <c r="L48" s="386">
        <v>147</v>
      </c>
      <c r="M48" s="386">
        <v>793</v>
      </c>
      <c r="N48" s="386">
        <v>548</v>
      </c>
      <c r="O48" s="386">
        <v>38</v>
      </c>
      <c r="P48" s="386">
        <v>154</v>
      </c>
      <c r="Q48" s="386">
        <v>135</v>
      </c>
      <c r="R48" s="386">
        <v>450</v>
      </c>
      <c r="S48" s="386">
        <v>12</v>
      </c>
      <c r="T48" s="386">
        <v>87</v>
      </c>
      <c r="U48" s="386">
        <v>71</v>
      </c>
      <c r="V48" s="386">
        <v>171</v>
      </c>
      <c r="W48" s="386">
        <v>2143</v>
      </c>
    </row>
    <row r="49" spans="2:23">
      <c r="B49" s="397" t="s">
        <v>1356</v>
      </c>
      <c r="C49" s="386">
        <v>11186</v>
      </c>
      <c r="D49" s="386">
        <v>9123</v>
      </c>
      <c r="E49" s="386">
        <v>7130</v>
      </c>
      <c r="F49" s="386">
        <v>1808</v>
      </c>
      <c r="G49" s="386">
        <v>4197</v>
      </c>
      <c r="H49" s="386">
        <v>131</v>
      </c>
      <c r="I49" s="386">
        <v>994</v>
      </c>
      <c r="J49" s="386">
        <v>1993</v>
      </c>
      <c r="K49" s="386">
        <v>68</v>
      </c>
      <c r="L49" s="386">
        <v>195</v>
      </c>
      <c r="M49" s="386">
        <v>361</v>
      </c>
      <c r="N49" s="386">
        <v>575</v>
      </c>
      <c r="O49" s="386">
        <v>64</v>
      </c>
      <c r="P49" s="386">
        <v>179</v>
      </c>
      <c r="Q49" s="386">
        <v>43</v>
      </c>
      <c r="R49" s="386">
        <v>136</v>
      </c>
      <c r="S49" s="386">
        <v>103</v>
      </c>
      <c r="T49" s="386">
        <v>269</v>
      </c>
      <c r="U49" s="386">
        <v>104</v>
      </c>
      <c r="V49" s="386">
        <v>1953</v>
      </c>
      <c r="W49" s="386">
        <v>1466</v>
      </c>
    </row>
    <row r="50" spans="2:23">
      <c r="B50" s="397" t="s">
        <v>1357</v>
      </c>
      <c r="C50" s="386">
        <v>3114</v>
      </c>
      <c r="D50" s="386">
        <v>2331</v>
      </c>
      <c r="E50" s="386">
        <v>1761</v>
      </c>
      <c r="F50" s="386">
        <v>496</v>
      </c>
      <c r="G50" s="386">
        <v>893</v>
      </c>
      <c r="H50" s="386">
        <v>58</v>
      </c>
      <c r="I50" s="386">
        <v>314</v>
      </c>
      <c r="J50" s="386">
        <v>570</v>
      </c>
      <c r="K50" s="386">
        <v>24</v>
      </c>
      <c r="L50" s="386">
        <v>36</v>
      </c>
      <c r="M50" s="386">
        <v>74</v>
      </c>
      <c r="N50" s="386">
        <v>168</v>
      </c>
      <c r="O50" s="386">
        <v>23</v>
      </c>
      <c r="P50" s="386">
        <v>72</v>
      </c>
      <c r="Q50" s="386">
        <v>20</v>
      </c>
      <c r="R50" s="386">
        <v>47</v>
      </c>
      <c r="S50" s="386">
        <v>44</v>
      </c>
      <c r="T50" s="386">
        <v>62</v>
      </c>
      <c r="U50" s="386">
        <v>54</v>
      </c>
      <c r="V50" s="386">
        <v>729</v>
      </c>
      <c r="W50" s="386">
        <v>394</v>
      </c>
    </row>
    <row r="51" spans="2:23">
      <c r="B51" s="397" t="s">
        <v>1358</v>
      </c>
      <c r="C51" s="386">
        <v>480</v>
      </c>
      <c r="D51" s="386">
        <v>425</v>
      </c>
      <c r="E51" s="386">
        <v>280</v>
      </c>
      <c r="F51" s="386">
        <v>64</v>
      </c>
      <c r="G51" s="386">
        <v>162</v>
      </c>
      <c r="H51" s="386">
        <v>4</v>
      </c>
      <c r="I51" s="386">
        <v>50</v>
      </c>
      <c r="J51" s="386">
        <v>145</v>
      </c>
      <c r="K51" s="386">
        <v>0</v>
      </c>
      <c r="L51" s="386">
        <v>3</v>
      </c>
      <c r="M51" s="386">
        <v>13</v>
      </c>
      <c r="N51" s="386">
        <v>57</v>
      </c>
      <c r="O51" s="386">
        <v>4</v>
      </c>
      <c r="P51" s="386">
        <v>26</v>
      </c>
      <c r="Q51" s="386">
        <v>0</v>
      </c>
      <c r="R51" s="386">
        <v>19</v>
      </c>
      <c r="S51" s="386">
        <v>8</v>
      </c>
      <c r="T51" s="386">
        <v>15</v>
      </c>
      <c r="U51" s="386">
        <v>0</v>
      </c>
      <c r="V51" s="386">
        <v>55</v>
      </c>
      <c r="W51" s="386">
        <v>130</v>
      </c>
    </row>
    <row r="52" spans="2:23">
      <c r="B52" s="397" t="s">
        <v>1359</v>
      </c>
      <c r="C52" s="386">
        <v>5581</v>
      </c>
      <c r="D52" s="386">
        <v>4425</v>
      </c>
      <c r="E52" s="386">
        <v>3562</v>
      </c>
      <c r="F52" s="386">
        <v>910</v>
      </c>
      <c r="G52" s="386">
        <v>2128</v>
      </c>
      <c r="H52" s="386">
        <v>64</v>
      </c>
      <c r="I52" s="386">
        <v>460</v>
      </c>
      <c r="J52" s="386">
        <v>863</v>
      </c>
      <c r="K52" s="386">
        <v>12</v>
      </c>
      <c r="L52" s="386">
        <v>102</v>
      </c>
      <c r="M52" s="386">
        <v>129</v>
      </c>
      <c r="N52" s="386">
        <v>256</v>
      </c>
      <c r="O52" s="386">
        <v>29</v>
      </c>
      <c r="P52" s="386">
        <v>108</v>
      </c>
      <c r="Q52" s="386">
        <v>5</v>
      </c>
      <c r="R52" s="386">
        <v>48</v>
      </c>
      <c r="S52" s="386">
        <v>44</v>
      </c>
      <c r="T52" s="386">
        <v>130</v>
      </c>
      <c r="U52" s="386">
        <v>103</v>
      </c>
      <c r="V52" s="386">
        <v>1048</v>
      </c>
      <c r="W52" s="386">
        <v>611</v>
      </c>
    </row>
    <row r="53" spans="2:23">
      <c r="B53" s="397" t="s">
        <v>1360</v>
      </c>
      <c r="C53" s="386">
        <v>3162</v>
      </c>
      <c r="D53" s="386">
        <v>2942</v>
      </c>
      <c r="E53" s="386">
        <v>1859</v>
      </c>
      <c r="F53" s="386">
        <v>418</v>
      </c>
      <c r="G53" s="386">
        <v>1143</v>
      </c>
      <c r="H53" s="386">
        <v>50</v>
      </c>
      <c r="I53" s="386">
        <v>248</v>
      </c>
      <c r="J53" s="386">
        <v>1083</v>
      </c>
      <c r="K53" s="386">
        <v>44</v>
      </c>
      <c r="L53" s="386">
        <v>69</v>
      </c>
      <c r="M53" s="386">
        <v>256</v>
      </c>
      <c r="N53" s="386">
        <v>272</v>
      </c>
      <c r="O53" s="386">
        <v>22</v>
      </c>
      <c r="P53" s="386">
        <v>131</v>
      </c>
      <c r="Q53" s="386">
        <v>58</v>
      </c>
      <c r="R53" s="386">
        <v>132</v>
      </c>
      <c r="S53" s="386">
        <v>17</v>
      </c>
      <c r="T53" s="386">
        <v>82</v>
      </c>
      <c r="U53" s="386">
        <v>25</v>
      </c>
      <c r="V53" s="386">
        <v>195</v>
      </c>
      <c r="W53" s="386">
        <v>882</v>
      </c>
    </row>
    <row r="54" spans="2:23">
      <c r="B54" s="397" t="s">
        <v>1361</v>
      </c>
      <c r="C54" s="386">
        <v>1044</v>
      </c>
      <c r="D54" s="386">
        <v>968</v>
      </c>
      <c r="E54" s="386">
        <v>507</v>
      </c>
      <c r="F54" s="386">
        <v>134</v>
      </c>
      <c r="G54" s="386">
        <v>295</v>
      </c>
      <c r="H54" s="386">
        <v>8</v>
      </c>
      <c r="I54" s="386">
        <v>70</v>
      </c>
      <c r="J54" s="386">
        <v>461</v>
      </c>
      <c r="K54" s="386">
        <v>16</v>
      </c>
      <c r="L54" s="386">
        <v>30</v>
      </c>
      <c r="M54" s="386">
        <v>155</v>
      </c>
      <c r="N54" s="386">
        <v>78</v>
      </c>
      <c r="O54" s="386">
        <v>6</v>
      </c>
      <c r="P54" s="386">
        <v>35</v>
      </c>
      <c r="Q54" s="386">
        <v>23</v>
      </c>
      <c r="R54" s="386">
        <v>70</v>
      </c>
      <c r="S54" s="386">
        <v>18</v>
      </c>
      <c r="T54" s="386">
        <v>30</v>
      </c>
      <c r="U54" s="386">
        <v>6</v>
      </c>
      <c r="V54" s="386">
        <v>70</v>
      </c>
      <c r="W54" s="386">
        <v>376</v>
      </c>
    </row>
    <row r="55" spans="2:23">
      <c r="B55" s="397" t="s">
        <v>1362</v>
      </c>
      <c r="C55" s="386">
        <v>2231</v>
      </c>
      <c r="D55" s="386">
        <v>2029</v>
      </c>
      <c r="E55" s="386">
        <v>1424</v>
      </c>
      <c r="F55" s="386">
        <v>362</v>
      </c>
      <c r="G55" s="386">
        <v>896</v>
      </c>
      <c r="H55" s="386">
        <v>34</v>
      </c>
      <c r="I55" s="386">
        <v>132</v>
      </c>
      <c r="J55" s="386">
        <v>605</v>
      </c>
      <c r="K55" s="386">
        <v>12</v>
      </c>
      <c r="L55" s="386">
        <v>36</v>
      </c>
      <c r="M55" s="386">
        <v>129</v>
      </c>
      <c r="N55" s="386">
        <v>214</v>
      </c>
      <c r="O55" s="386">
        <v>11</v>
      </c>
      <c r="P55" s="386">
        <v>72</v>
      </c>
      <c r="Q55" s="386">
        <v>4</v>
      </c>
      <c r="R55" s="386">
        <v>60</v>
      </c>
      <c r="S55" s="386">
        <v>16</v>
      </c>
      <c r="T55" s="386">
        <v>51</v>
      </c>
      <c r="U55" s="386">
        <v>33</v>
      </c>
      <c r="V55" s="386">
        <v>169</v>
      </c>
      <c r="W55" s="386">
        <v>507</v>
      </c>
    </row>
    <row r="56" spans="2:23">
      <c r="B56" s="397" t="s">
        <v>1363</v>
      </c>
      <c r="C56" s="386">
        <v>231</v>
      </c>
      <c r="D56" s="386">
        <v>222</v>
      </c>
      <c r="E56" s="386">
        <v>85</v>
      </c>
      <c r="F56" s="386">
        <v>28</v>
      </c>
      <c r="G56" s="386">
        <v>46</v>
      </c>
      <c r="H56" s="386">
        <v>4</v>
      </c>
      <c r="I56" s="386">
        <v>7</v>
      </c>
      <c r="J56" s="386">
        <v>137</v>
      </c>
      <c r="K56" s="386">
        <v>4</v>
      </c>
      <c r="L56" s="386">
        <v>6</v>
      </c>
      <c r="M56" s="386">
        <v>52</v>
      </c>
      <c r="N56" s="386">
        <v>27</v>
      </c>
      <c r="O56" s="386">
        <v>0</v>
      </c>
      <c r="P56" s="386">
        <v>14</v>
      </c>
      <c r="Q56" s="386">
        <v>0</v>
      </c>
      <c r="R56" s="386">
        <v>28</v>
      </c>
      <c r="S56" s="386">
        <v>6</v>
      </c>
      <c r="T56" s="386">
        <v>0</v>
      </c>
      <c r="U56" s="386">
        <v>5</v>
      </c>
      <c r="V56" s="386">
        <v>4</v>
      </c>
      <c r="W56" s="386">
        <v>121</v>
      </c>
    </row>
    <row r="57" spans="2:23">
      <c r="B57" s="397" t="s">
        <v>1364</v>
      </c>
      <c r="C57" s="386">
        <v>10132</v>
      </c>
      <c r="D57" s="386">
        <v>9423</v>
      </c>
      <c r="E57" s="386">
        <v>7408</v>
      </c>
      <c r="F57" s="386">
        <v>1386</v>
      </c>
      <c r="G57" s="386">
        <v>5078</v>
      </c>
      <c r="H57" s="386">
        <v>90</v>
      </c>
      <c r="I57" s="386">
        <v>854</v>
      </c>
      <c r="J57" s="386">
        <v>2015</v>
      </c>
      <c r="K57" s="386">
        <v>56</v>
      </c>
      <c r="L57" s="386">
        <v>150</v>
      </c>
      <c r="M57" s="386">
        <v>504</v>
      </c>
      <c r="N57" s="386">
        <v>586</v>
      </c>
      <c r="O57" s="386">
        <v>39</v>
      </c>
      <c r="P57" s="386">
        <v>244</v>
      </c>
      <c r="Q57" s="386">
        <v>13</v>
      </c>
      <c r="R57" s="386">
        <v>184</v>
      </c>
      <c r="S57" s="386">
        <v>48</v>
      </c>
      <c r="T57" s="386">
        <v>191</v>
      </c>
      <c r="U57" s="386">
        <v>126</v>
      </c>
      <c r="V57" s="386">
        <v>581</v>
      </c>
      <c r="W57" s="386">
        <v>1634</v>
      </c>
    </row>
    <row r="58" spans="2:23">
      <c r="B58" s="397" t="s">
        <v>1365</v>
      </c>
      <c r="C58" s="386">
        <v>12310</v>
      </c>
      <c r="D58" s="386">
        <v>10552</v>
      </c>
      <c r="E58" s="386">
        <v>8560</v>
      </c>
      <c r="F58" s="386">
        <v>1972</v>
      </c>
      <c r="G58" s="386">
        <v>5227</v>
      </c>
      <c r="H58" s="386">
        <v>186</v>
      </c>
      <c r="I58" s="386">
        <v>1175</v>
      </c>
      <c r="J58" s="386">
        <v>1992</v>
      </c>
      <c r="K58" s="386">
        <v>56</v>
      </c>
      <c r="L58" s="386">
        <v>123</v>
      </c>
      <c r="M58" s="386">
        <v>312</v>
      </c>
      <c r="N58" s="386">
        <v>595</v>
      </c>
      <c r="O58" s="386">
        <v>47</v>
      </c>
      <c r="P58" s="386">
        <v>267</v>
      </c>
      <c r="Q58" s="386">
        <v>20</v>
      </c>
      <c r="R58" s="386">
        <v>148</v>
      </c>
      <c r="S58" s="386">
        <v>82</v>
      </c>
      <c r="T58" s="386">
        <v>342</v>
      </c>
      <c r="U58" s="386">
        <v>173</v>
      </c>
      <c r="V58" s="386">
        <v>1585</v>
      </c>
      <c r="W58" s="386">
        <v>1552</v>
      </c>
    </row>
    <row r="59" spans="2:23">
      <c r="B59" s="397" t="s">
        <v>1366</v>
      </c>
      <c r="C59" s="386">
        <v>6300</v>
      </c>
      <c r="D59" s="386">
        <v>5764</v>
      </c>
      <c r="E59" s="386">
        <v>4390</v>
      </c>
      <c r="F59" s="386">
        <v>922</v>
      </c>
      <c r="G59" s="386">
        <v>2692</v>
      </c>
      <c r="H59" s="386">
        <v>83</v>
      </c>
      <c r="I59" s="386">
        <v>693</v>
      </c>
      <c r="J59" s="386">
        <v>1374</v>
      </c>
      <c r="K59" s="386">
        <v>52</v>
      </c>
      <c r="L59" s="386">
        <v>111</v>
      </c>
      <c r="M59" s="386">
        <v>251</v>
      </c>
      <c r="N59" s="386">
        <v>392</v>
      </c>
      <c r="O59" s="386">
        <v>22</v>
      </c>
      <c r="P59" s="386">
        <v>160</v>
      </c>
      <c r="Q59" s="386">
        <v>35</v>
      </c>
      <c r="R59" s="386">
        <v>156</v>
      </c>
      <c r="S59" s="386">
        <v>41</v>
      </c>
      <c r="T59" s="386">
        <v>154</v>
      </c>
      <c r="U59" s="386">
        <v>70</v>
      </c>
      <c r="V59" s="386">
        <v>466</v>
      </c>
      <c r="W59" s="386">
        <v>1111</v>
      </c>
    </row>
    <row r="60" spans="2:23">
      <c r="B60" s="397" t="s">
        <v>1367</v>
      </c>
      <c r="C60" s="386">
        <v>13968</v>
      </c>
      <c r="D60" s="386">
        <v>10611</v>
      </c>
      <c r="E60" s="386">
        <v>9031</v>
      </c>
      <c r="F60" s="386">
        <v>2056</v>
      </c>
      <c r="G60" s="386">
        <v>5578</v>
      </c>
      <c r="H60" s="386">
        <v>129</v>
      </c>
      <c r="I60" s="386">
        <v>1268</v>
      </c>
      <c r="J60" s="386">
        <v>1580</v>
      </c>
      <c r="K60" s="386">
        <v>40</v>
      </c>
      <c r="L60" s="386">
        <v>129</v>
      </c>
      <c r="M60" s="386">
        <v>220</v>
      </c>
      <c r="N60" s="386">
        <v>450</v>
      </c>
      <c r="O60" s="386">
        <v>41</v>
      </c>
      <c r="P60" s="386">
        <v>186</v>
      </c>
      <c r="Q60" s="386">
        <v>20</v>
      </c>
      <c r="R60" s="386">
        <v>102</v>
      </c>
      <c r="S60" s="386">
        <v>117</v>
      </c>
      <c r="T60" s="386">
        <v>275</v>
      </c>
      <c r="U60" s="386">
        <v>154</v>
      </c>
      <c r="V60" s="386">
        <v>3200</v>
      </c>
      <c r="W60" s="386">
        <v>1169</v>
      </c>
    </row>
    <row r="61" spans="2:23">
      <c r="B61" s="397" t="s">
        <v>1368</v>
      </c>
      <c r="C61" s="386">
        <v>3740</v>
      </c>
      <c r="D61" s="386">
        <v>3549</v>
      </c>
      <c r="E61" s="386">
        <v>1697</v>
      </c>
      <c r="F61" s="386">
        <v>388</v>
      </c>
      <c r="G61" s="386">
        <v>1043</v>
      </c>
      <c r="H61" s="386">
        <v>63</v>
      </c>
      <c r="I61" s="386">
        <v>203</v>
      </c>
      <c r="J61" s="386">
        <v>1852</v>
      </c>
      <c r="K61" s="386">
        <v>48</v>
      </c>
      <c r="L61" s="386">
        <v>57</v>
      </c>
      <c r="M61" s="386">
        <v>608</v>
      </c>
      <c r="N61" s="386">
        <v>515</v>
      </c>
      <c r="O61" s="386">
        <v>6</v>
      </c>
      <c r="P61" s="386">
        <v>158</v>
      </c>
      <c r="Q61" s="386">
        <v>42</v>
      </c>
      <c r="R61" s="386">
        <v>335</v>
      </c>
      <c r="S61" s="386">
        <v>4</v>
      </c>
      <c r="T61" s="386">
        <v>79</v>
      </c>
      <c r="U61" s="386">
        <v>28</v>
      </c>
      <c r="V61" s="386">
        <v>163</v>
      </c>
      <c r="W61" s="386">
        <v>1705</v>
      </c>
    </row>
    <row r="62" spans="2:23">
      <c r="B62" s="397" t="s">
        <v>1369</v>
      </c>
      <c r="C62" s="386">
        <v>11816</v>
      </c>
      <c r="D62" s="386">
        <v>9856</v>
      </c>
      <c r="E62" s="386">
        <v>8500</v>
      </c>
      <c r="F62" s="386">
        <v>1956</v>
      </c>
      <c r="G62" s="386">
        <v>5078</v>
      </c>
      <c r="H62" s="386">
        <v>165</v>
      </c>
      <c r="I62" s="386">
        <v>1301</v>
      </c>
      <c r="J62" s="386">
        <v>1356</v>
      </c>
      <c r="K62" s="386">
        <v>28</v>
      </c>
      <c r="L62" s="386">
        <v>102</v>
      </c>
      <c r="M62" s="386">
        <v>130</v>
      </c>
      <c r="N62" s="386">
        <v>381</v>
      </c>
      <c r="O62" s="386">
        <v>38</v>
      </c>
      <c r="P62" s="386">
        <v>190</v>
      </c>
      <c r="Q62" s="386">
        <v>31</v>
      </c>
      <c r="R62" s="386">
        <v>113</v>
      </c>
      <c r="S62" s="386">
        <v>88</v>
      </c>
      <c r="T62" s="386">
        <v>255</v>
      </c>
      <c r="U62" s="386">
        <v>165</v>
      </c>
      <c r="V62" s="386">
        <v>1791</v>
      </c>
      <c r="W62" s="386">
        <v>1003</v>
      </c>
    </row>
    <row r="63" spans="2:23">
      <c r="B63" s="397" t="s">
        <v>1370</v>
      </c>
      <c r="C63" s="386">
        <v>1926</v>
      </c>
      <c r="D63" s="386">
        <v>1808</v>
      </c>
      <c r="E63" s="386">
        <v>678</v>
      </c>
      <c r="F63" s="386">
        <v>252</v>
      </c>
      <c r="G63" s="386">
        <v>320</v>
      </c>
      <c r="H63" s="386">
        <v>27</v>
      </c>
      <c r="I63" s="386">
        <v>79</v>
      </c>
      <c r="J63" s="386">
        <v>1130</v>
      </c>
      <c r="K63" s="386">
        <v>28</v>
      </c>
      <c r="L63" s="386">
        <v>78</v>
      </c>
      <c r="M63" s="386">
        <v>385</v>
      </c>
      <c r="N63" s="386">
        <v>306</v>
      </c>
      <c r="O63" s="386">
        <v>3</v>
      </c>
      <c r="P63" s="386">
        <v>57</v>
      </c>
      <c r="Q63" s="386">
        <v>18</v>
      </c>
      <c r="R63" s="386">
        <v>190</v>
      </c>
      <c r="S63" s="386">
        <v>2</v>
      </c>
      <c r="T63" s="386">
        <v>63</v>
      </c>
      <c r="U63" s="386">
        <v>15</v>
      </c>
      <c r="V63" s="386">
        <v>103</v>
      </c>
      <c r="W63" s="386">
        <v>1019</v>
      </c>
    </row>
    <row r="64" spans="2:23" s="395" customFormat="1">
      <c r="B64" s="396"/>
    </row>
    <row r="65" spans="1:23" s="395" customFormat="1">
      <c r="A65" s="395" t="s">
        <v>1371</v>
      </c>
      <c r="B65" s="617" t="s">
        <v>1315</v>
      </c>
      <c r="C65" s="395">
        <v>119171</v>
      </c>
      <c r="D65" s="395">
        <v>108219</v>
      </c>
      <c r="E65" s="395">
        <v>80052</v>
      </c>
      <c r="F65" s="395">
        <v>16598</v>
      </c>
      <c r="G65" s="395">
        <v>53080</v>
      </c>
      <c r="H65" s="395">
        <v>1299</v>
      </c>
      <c r="I65" s="395">
        <v>9075</v>
      </c>
      <c r="J65" s="395">
        <v>28167</v>
      </c>
      <c r="K65" s="395">
        <v>932</v>
      </c>
      <c r="L65" s="395">
        <v>2142</v>
      </c>
      <c r="M65" s="395">
        <v>6994</v>
      </c>
      <c r="N65" s="395">
        <v>7732</v>
      </c>
      <c r="O65" s="395">
        <v>500</v>
      </c>
      <c r="P65" s="395">
        <v>2740</v>
      </c>
      <c r="Q65" s="395">
        <v>703</v>
      </c>
      <c r="R65" s="395">
        <v>3405</v>
      </c>
      <c r="S65" s="395">
        <v>624</v>
      </c>
      <c r="T65" s="395">
        <v>2395</v>
      </c>
      <c r="U65" s="395">
        <v>1054</v>
      </c>
      <c r="V65" s="395">
        <v>9888</v>
      </c>
      <c r="W65" s="395">
        <v>22803</v>
      </c>
    </row>
    <row r="66" spans="1:23">
      <c r="B66" s="397" t="s">
        <v>1372</v>
      </c>
      <c r="C66" s="386">
        <v>3263</v>
      </c>
      <c r="D66" s="386">
        <v>3133</v>
      </c>
      <c r="E66" s="386">
        <v>1305</v>
      </c>
      <c r="F66" s="386">
        <v>306</v>
      </c>
      <c r="G66" s="386">
        <v>821</v>
      </c>
      <c r="H66" s="386">
        <v>32</v>
      </c>
      <c r="I66" s="386">
        <v>146</v>
      </c>
      <c r="J66" s="386">
        <v>1828</v>
      </c>
      <c r="K66" s="386">
        <v>76</v>
      </c>
      <c r="L66" s="386">
        <v>117</v>
      </c>
      <c r="M66" s="386">
        <v>600</v>
      </c>
      <c r="N66" s="386">
        <v>359</v>
      </c>
      <c r="O66" s="386">
        <v>28</v>
      </c>
      <c r="P66" s="386">
        <v>91</v>
      </c>
      <c r="Q66" s="386">
        <v>77</v>
      </c>
      <c r="R66" s="386">
        <v>373</v>
      </c>
      <c r="S66" s="386">
        <v>21</v>
      </c>
      <c r="T66" s="386">
        <v>86</v>
      </c>
      <c r="U66" s="386">
        <v>9</v>
      </c>
      <c r="V66" s="386">
        <v>121</v>
      </c>
      <c r="W66" s="386">
        <v>1558</v>
      </c>
    </row>
    <row r="67" spans="1:23">
      <c r="B67" s="397" t="s">
        <v>1373</v>
      </c>
      <c r="C67" s="386">
        <v>7002</v>
      </c>
      <c r="D67" s="386">
        <v>6473</v>
      </c>
      <c r="E67" s="386">
        <v>4668</v>
      </c>
      <c r="F67" s="386">
        <v>942</v>
      </c>
      <c r="G67" s="386">
        <v>3118</v>
      </c>
      <c r="H67" s="386">
        <v>66</v>
      </c>
      <c r="I67" s="386">
        <v>542</v>
      </c>
      <c r="J67" s="386">
        <v>1805</v>
      </c>
      <c r="K67" s="386">
        <v>72</v>
      </c>
      <c r="L67" s="386">
        <v>150</v>
      </c>
      <c r="M67" s="386">
        <v>455</v>
      </c>
      <c r="N67" s="386">
        <v>474</v>
      </c>
      <c r="O67" s="386">
        <v>37</v>
      </c>
      <c r="P67" s="386">
        <v>194</v>
      </c>
      <c r="Q67" s="386">
        <v>29</v>
      </c>
      <c r="R67" s="386">
        <v>229</v>
      </c>
      <c r="S67" s="386">
        <v>33</v>
      </c>
      <c r="T67" s="386">
        <v>132</v>
      </c>
      <c r="U67" s="386">
        <v>59</v>
      </c>
      <c r="V67" s="386">
        <v>470</v>
      </c>
      <c r="W67" s="386">
        <v>1429</v>
      </c>
    </row>
    <row r="68" spans="1:23">
      <c r="B68" s="397" t="s">
        <v>1374</v>
      </c>
      <c r="C68" s="386">
        <v>10002</v>
      </c>
      <c r="D68" s="386">
        <v>9168</v>
      </c>
      <c r="E68" s="386">
        <v>7097</v>
      </c>
      <c r="F68" s="386">
        <v>1554</v>
      </c>
      <c r="G68" s="386">
        <v>4706</v>
      </c>
      <c r="H68" s="386">
        <v>116</v>
      </c>
      <c r="I68" s="386">
        <v>721</v>
      </c>
      <c r="J68" s="386">
        <v>2071</v>
      </c>
      <c r="K68" s="386">
        <v>88</v>
      </c>
      <c r="L68" s="386">
        <v>147</v>
      </c>
      <c r="M68" s="386">
        <v>452</v>
      </c>
      <c r="N68" s="386">
        <v>617</v>
      </c>
      <c r="O68" s="386">
        <v>50</v>
      </c>
      <c r="P68" s="386">
        <v>291</v>
      </c>
      <c r="Q68" s="386">
        <v>48</v>
      </c>
      <c r="R68" s="386">
        <v>163</v>
      </c>
      <c r="S68" s="386">
        <v>58</v>
      </c>
      <c r="T68" s="386">
        <v>157</v>
      </c>
      <c r="U68" s="386">
        <v>60</v>
      </c>
      <c r="V68" s="386">
        <v>772</v>
      </c>
      <c r="W68" s="386">
        <v>1642</v>
      </c>
    </row>
    <row r="69" spans="1:23">
      <c r="B69" s="397" t="s">
        <v>1375</v>
      </c>
      <c r="C69" s="386">
        <v>6277</v>
      </c>
      <c r="D69" s="386">
        <v>5429</v>
      </c>
      <c r="E69" s="386">
        <v>4635</v>
      </c>
      <c r="F69" s="386">
        <v>976</v>
      </c>
      <c r="G69" s="386">
        <v>2890</v>
      </c>
      <c r="H69" s="386">
        <v>62</v>
      </c>
      <c r="I69" s="386">
        <v>707</v>
      </c>
      <c r="J69" s="386">
        <v>794</v>
      </c>
      <c r="K69" s="386">
        <v>4</v>
      </c>
      <c r="L69" s="386">
        <v>63</v>
      </c>
      <c r="M69" s="386">
        <v>216</v>
      </c>
      <c r="N69" s="386">
        <v>206</v>
      </c>
      <c r="O69" s="386">
        <v>15</v>
      </c>
      <c r="P69" s="386">
        <v>75</v>
      </c>
      <c r="Q69" s="386">
        <v>10</v>
      </c>
      <c r="R69" s="386">
        <v>80</v>
      </c>
      <c r="S69" s="386">
        <v>33</v>
      </c>
      <c r="T69" s="386">
        <v>92</v>
      </c>
      <c r="U69" s="386">
        <v>44</v>
      </c>
      <c r="V69" s="386">
        <v>804</v>
      </c>
      <c r="W69" s="386">
        <v>630</v>
      </c>
    </row>
    <row r="70" spans="1:23">
      <c r="B70" s="397" t="s">
        <v>1376</v>
      </c>
      <c r="C70" s="386">
        <v>5835</v>
      </c>
      <c r="D70" s="386">
        <v>5442</v>
      </c>
      <c r="E70" s="386">
        <v>3391</v>
      </c>
      <c r="F70" s="386">
        <v>870</v>
      </c>
      <c r="G70" s="386">
        <v>2132</v>
      </c>
      <c r="H70" s="386">
        <v>64</v>
      </c>
      <c r="I70" s="386">
        <v>325</v>
      </c>
      <c r="J70" s="386">
        <v>2051</v>
      </c>
      <c r="K70" s="386">
        <v>48</v>
      </c>
      <c r="L70" s="386">
        <v>162</v>
      </c>
      <c r="M70" s="386">
        <v>540</v>
      </c>
      <c r="N70" s="386">
        <v>638</v>
      </c>
      <c r="O70" s="386">
        <v>30</v>
      </c>
      <c r="P70" s="386">
        <v>162</v>
      </c>
      <c r="Q70" s="386">
        <v>33</v>
      </c>
      <c r="R70" s="386">
        <v>232</v>
      </c>
      <c r="S70" s="386">
        <v>24</v>
      </c>
      <c r="T70" s="386">
        <v>182</v>
      </c>
      <c r="U70" s="386">
        <v>72</v>
      </c>
      <c r="V70" s="386">
        <v>321</v>
      </c>
      <c r="W70" s="386">
        <v>1733</v>
      </c>
    </row>
    <row r="71" spans="1:23">
      <c r="B71" s="397" t="s">
        <v>1377</v>
      </c>
      <c r="C71" s="386">
        <v>2090</v>
      </c>
      <c r="D71" s="386">
        <v>1956</v>
      </c>
      <c r="E71" s="386">
        <v>974</v>
      </c>
      <c r="F71" s="386">
        <v>304</v>
      </c>
      <c r="G71" s="386">
        <v>545</v>
      </c>
      <c r="H71" s="386">
        <v>27</v>
      </c>
      <c r="I71" s="386">
        <v>98</v>
      </c>
      <c r="J71" s="386">
        <v>982</v>
      </c>
      <c r="K71" s="386">
        <v>32</v>
      </c>
      <c r="L71" s="386">
        <v>60</v>
      </c>
      <c r="M71" s="386">
        <v>291</v>
      </c>
      <c r="N71" s="386">
        <v>218</v>
      </c>
      <c r="O71" s="386">
        <v>28</v>
      </c>
      <c r="P71" s="386">
        <v>69</v>
      </c>
      <c r="Q71" s="386">
        <v>22</v>
      </c>
      <c r="R71" s="386">
        <v>173</v>
      </c>
      <c r="S71" s="386">
        <v>16</v>
      </c>
      <c r="T71" s="386">
        <v>73</v>
      </c>
      <c r="U71" s="386">
        <v>18</v>
      </c>
      <c r="V71" s="386">
        <v>116</v>
      </c>
      <c r="W71" s="386">
        <v>833</v>
      </c>
    </row>
    <row r="72" spans="1:23">
      <c r="B72" s="397" t="s">
        <v>1378</v>
      </c>
      <c r="C72" s="386">
        <v>8466</v>
      </c>
      <c r="D72" s="386">
        <v>7469</v>
      </c>
      <c r="E72" s="386">
        <v>5740</v>
      </c>
      <c r="F72" s="386">
        <v>1314</v>
      </c>
      <c r="G72" s="386">
        <v>3575</v>
      </c>
      <c r="H72" s="386">
        <v>120</v>
      </c>
      <c r="I72" s="386">
        <v>731</v>
      </c>
      <c r="J72" s="386">
        <v>1729</v>
      </c>
      <c r="K72" s="386">
        <v>44</v>
      </c>
      <c r="L72" s="386">
        <v>159</v>
      </c>
      <c r="M72" s="386">
        <v>310</v>
      </c>
      <c r="N72" s="386">
        <v>498</v>
      </c>
      <c r="O72" s="386">
        <v>40</v>
      </c>
      <c r="P72" s="386">
        <v>241</v>
      </c>
      <c r="Q72" s="386">
        <v>37</v>
      </c>
      <c r="R72" s="386">
        <v>184</v>
      </c>
      <c r="S72" s="386">
        <v>65</v>
      </c>
      <c r="T72" s="386">
        <v>151</v>
      </c>
      <c r="U72" s="386">
        <v>93</v>
      </c>
      <c r="V72" s="386">
        <v>904</v>
      </c>
      <c r="W72" s="386">
        <v>1333</v>
      </c>
    </row>
    <row r="73" spans="1:23">
      <c r="B73" s="397" t="s">
        <v>1379</v>
      </c>
      <c r="C73" s="386">
        <v>2200</v>
      </c>
      <c r="D73" s="386">
        <v>2094</v>
      </c>
      <c r="E73" s="386">
        <v>1082</v>
      </c>
      <c r="F73" s="386">
        <v>256</v>
      </c>
      <c r="G73" s="386">
        <v>695</v>
      </c>
      <c r="H73" s="386">
        <v>32</v>
      </c>
      <c r="I73" s="386">
        <v>99</v>
      </c>
      <c r="J73" s="386">
        <v>1012</v>
      </c>
      <c r="K73" s="386">
        <v>12</v>
      </c>
      <c r="L73" s="386">
        <v>75</v>
      </c>
      <c r="M73" s="386">
        <v>315</v>
      </c>
      <c r="N73" s="386">
        <v>228</v>
      </c>
      <c r="O73" s="386">
        <v>10</v>
      </c>
      <c r="P73" s="386">
        <v>105</v>
      </c>
      <c r="Q73" s="386">
        <v>34</v>
      </c>
      <c r="R73" s="386">
        <v>177</v>
      </c>
      <c r="S73" s="386">
        <v>9</v>
      </c>
      <c r="T73" s="386">
        <v>47</v>
      </c>
      <c r="U73" s="386">
        <v>24</v>
      </c>
      <c r="V73" s="386">
        <v>82</v>
      </c>
      <c r="W73" s="386">
        <v>862</v>
      </c>
    </row>
    <row r="74" spans="1:23">
      <c r="B74" s="397" t="s">
        <v>1380</v>
      </c>
      <c r="C74" s="386">
        <v>1001</v>
      </c>
      <c r="D74" s="386">
        <v>952</v>
      </c>
      <c r="E74" s="386">
        <v>494</v>
      </c>
      <c r="F74" s="386">
        <v>132</v>
      </c>
      <c r="G74" s="386">
        <v>289</v>
      </c>
      <c r="H74" s="386">
        <v>13</v>
      </c>
      <c r="I74" s="386">
        <v>60</v>
      </c>
      <c r="J74" s="386">
        <v>458</v>
      </c>
      <c r="K74" s="386">
        <v>20</v>
      </c>
      <c r="L74" s="386">
        <v>45</v>
      </c>
      <c r="M74" s="386">
        <v>157</v>
      </c>
      <c r="N74" s="386">
        <v>127</v>
      </c>
      <c r="O74" s="386">
        <v>0</v>
      </c>
      <c r="P74" s="386">
        <v>29</v>
      </c>
      <c r="Q74" s="386">
        <v>22</v>
      </c>
      <c r="R74" s="386">
        <v>19</v>
      </c>
      <c r="S74" s="386">
        <v>4</v>
      </c>
      <c r="T74" s="386">
        <v>35</v>
      </c>
      <c r="U74" s="386">
        <v>3</v>
      </c>
      <c r="V74" s="386">
        <v>46</v>
      </c>
      <c r="W74" s="386">
        <v>351</v>
      </c>
    </row>
    <row r="75" spans="1:23">
      <c r="B75" s="397" t="s">
        <v>1381</v>
      </c>
      <c r="C75" s="386">
        <v>12423</v>
      </c>
      <c r="D75" s="386">
        <v>11060</v>
      </c>
      <c r="E75" s="386">
        <v>9751</v>
      </c>
      <c r="F75" s="386">
        <v>1646</v>
      </c>
      <c r="G75" s="386">
        <v>7023</v>
      </c>
      <c r="H75" s="386">
        <v>90</v>
      </c>
      <c r="I75" s="386">
        <v>992</v>
      </c>
      <c r="J75" s="386">
        <v>1309</v>
      </c>
      <c r="K75" s="386">
        <v>28</v>
      </c>
      <c r="L75" s="386">
        <v>93</v>
      </c>
      <c r="M75" s="386">
        <v>268</v>
      </c>
      <c r="N75" s="386">
        <v>389</v>
      </c>
      <c r="O75" s="386">
        <v>25</v>
      </c>
      <c r="P75" s="386">
        <v>157</v>
      </c>
      <c r="Q75" s="386">
        <v>34</v>
      </c>
      <c r="R75" s="386">
        <v>83</v>
      </c>
      <c r="S75" s="386">
        <v>65</v>
      </c>
      <c r="T75" s="386">
        <v>167</v>
      </c>
      <c r="U75" s="386">
        <v>96</v>
      </c>
      <c r="V75" s="386">
        <v>1265</v>
      </c>
      <c r="W75" s="386">
        <v>1008</v>
      </c>
    </row>
    <row r="76" spans="1:23">
      <c r="B76" s="397" t="s">
        <v>1382</v>
      </c>
      <c r="C76" s="386">
        <v>6800</v>
      </c>
      <c r="D76" s="386">
        <v>6223</v>
      </c>
      <c r="E76" s="386">
        <v>5123</v>
      </c>
      <c r="F76" s="386">
        <v>856</v>
      </c>
      <c r="G76" s="386">
        <v>3570</v>
      </c>
      <c r="H76" s="386">
        <v>82</v>
      </c>
      <c r="I76" s="386">
        <v>615</v>
      </c>
      <c r="J76" s="386">
        <v>1100</v>
      </c>
      <c r="K76" s="386">
        <v>36</v>
      </c>
      <c r="L76" s="386">
        <v>63</v>
      </c>
      <c r="M76" s="386">
        <v>227</v>
      </c>
      <c r="N76" s="386">
        <v>353</v>
      </c>
      <c r="O76" s="386">
        <v>28</v>
      </c>
      <c r="P76" s="386">
        <v>77</v>
      </c>
      <c r="Q76" s="386">
        <v>16</v>
      </c>
      <c r="R76" s="386">
        <v>116</v>
      </c>
      <c r="S76" s="386">
        <v>41</v>
      </c>
      <c r="T76" s="386">
        <v>143</v>
      </c>
      <c r="U76" s="386">
        <v>54</v>
      </c>
      <c r="V76" s="386">
        <v>523</v>
      </c>
      <c r="W76" s="386">
        <v>879</v>
      </c>
    </row>
    <row r="77" spans="1:23">
      <c r="B77" s="397" t="s">
        <v>1383</v>
      </c>
      <c r="C77" s="386">
        <v>6017</v>
      </c>
      <c r="D77" s="386">
        <v>5097</v>
      </c>
      <c r="E77" s="386">
        <v>4191</v>
      </c>
      <c r="F77" s="386">
        <v>872</v>
      </c>
      <c r="G77" s="386">
        <v>2611</v>
      </c>
      <c r="H77" s="386">
        <v>74</v>
      </c>
      <c r="I77" s="386">
        <v>634</v>
      </c>
      <c r="J77" s="386">
        <v>906</v>
      </c>
      <c r="K77" s="386">
        <v>12</v>
      </c>
      <c r="L77" s="386">
        <v>69</v>
      </c>
      <c r="M77" s="386">
        <v>187</v>
      </c>
      <c r="N77" s="386">
        <v>264</v>
      </c>
      <c r="O77" s="386">
        <v>15</v>
      </c>
      <c r="P77" s="386">
        <v>113</v>
      </c>
      <c r="Q77" s="386">
        <v>19</v>
      </c>
      <c r="R77" s="386">
        <v>69</v>
      </c>
      <c r="S77" s="386">
        <v>49</v>
      </c>
      <c r="T77" s="386">
        <v>109</v>
      </c>
      <c r="U77" s="386">
        <v>70</v>
      </c>
      <c r="V77" s="386">
        <v>848</v>
      </c>
      <c r="W77" s="386">
        <v>714</v>
      </c>
    </row>
    <row r="78" spans="1:23">
      <c r="B78" s="397" t="s">
        <v>1384</v>
      </c>
      <c r="C78" s="386">
        <v>6525</v>
      </c>
      <c r="D78" s="386">
        <v>5460</v>
      </c>
      <c r="E78" s="386">
        <v>4880</v>
      </c>
      <c r="F78" s="386">
        <v>844</v>
      </c>
      <c r="G78" s="386">
        <v>3496</v>
      </c>
      <c r="H78" s="386">
        <v>57</v>
      </c>
      <c r="I78" s="386">
        <v>483</v>
      </c>
      <c r="J78" s="386">
        <v>580</v>
      </c>
      <c r="K78" s="386">
        <v>12</v>
      </c>
      <c r="L78" s="386">
        <v>39</v>
      </c>
      <c r="M78" s="386">
        <v>141</v>
      </c>
      <c r="N78" s="386">
        <v>201</v>
      </c>
      <c r="O78" s="386">
        <v>6</v>
      </c>
      <c r="P78" s="386">
        <v>43</v>
      </c>
      <c r="Q78" s="386">
        <v>13</v>
      </c>
      <c r="R78" s="386">
        <v>39</v>
      </c>
      <c r="S78" s="386">
        <v>30</v>
      </c>
      <c r="T78" s="386">
        <v>56</v>
      </c>
      <c r="U78" s="386">
        <v>77</v>
      </c>
      <c r="V78" s="386">
        <v>988</v>
      </c>
      <c r="W78" s="386">
        <v>445</v>
      </c>
    </row>
    <row r="79" spans="1:23">
      <c r="B79" s="397" t="s">
        <v>1385</v>
      </c>
      <c r="C79" s="386">
        <v>7952</v>
      </c>
      <c r="D79" s="386">
        <v>7471</v>
      </c>
      <c r="E79" s="386">
        <v>4018</v>
      </c>
      <c r="F79" s="386">
        <v>1038</v>
      </c>
      <c r="G79" s="386">
        <v>2484</v>
      </c>
      <c r="H79" s="386">
        <v>104</v>
      </c>
      <c r="I79" s="386">
        <v>392</v>
      </c>
      <c r="J79" s="386">
        <v>3453</v>
      </c>
      <c r="K79" s="386">
        <v>132</v>
      </c>
      <c r="L79" s="386">
        <v>240</v>
      </c>
      <c r="M79" s="386">
        <v>932</v>
      </c>
      <c r="N79" s="386">
        <v>923</v>
      </c>
      <c r="O79" s="386">
        <v>73</v>
      </c>
      <c r="P79" s="386">
        <v>272</v>
      </c>
      <c r="Q79" s="386">
        <v>96</v>
      </c>
      <c r="R79" s="386">
        <v>542</v>
      </c>
      <c r="S79" s="386">
        <v>26</v>
      </c>
      <c r="T79" s="386">
        <v>217</v>
      </c>
      <c r="U79" s="386">
        <v>47</v>
      </c>
      <c r="V79" s="386">
        <v>434</v>
      </c>
      <c r="W79" s="386">
        <v>2867</v>
      </c>
    </row>
    <row r="80" spans="1:23">
      <c r="B80" s="397" t="s">
        <v>1386</v>
      </c>
      <c r="C80" s="386">
        <v>6547</v>
      </c>
      <c r="D80" s="386">
        <v>6078</v>
      </c>
      <c r="E80" s="386">
        <v>3850</v>
      </c>
      <c r="F80" s="386">
        <v>944</v>
      </c>
      <c r="G80" s="386">
        <v>2480</v>
      </c>
      <c r="H80" s="386">
        <v>73</v>
      </c>
      <c r="I80" s="386">
        <v>353</v>
      </c>
      <c r="J80" s="386">
        <v>2228</v>
      </c>
      <c r="K80" s="386">
        <v>144</v>
      </c>
      <c r="L80" s="386">
        <v>225</v>
      </c>
      <c r="M80" s="386">
        <v>576</v>
      </c>
      <c r="N80" s="386">
        <v>593</v>
      </c>
      <c r="O80" s="386">
        <v>23</v>
      </c>
      <c r="P80" s="386">
        <v>166</v>
      </c>
      <c r="Q80" s="386">
        <v>48</v>
      </c>
      <c r="R80" s="386">
        <v>248</v>
      </c>
      <c r="S80" s="386">
        <v>28</v>
      </c>
      <c r="T80" s="386">
        <v>177</v>
      </c>
      <c r="U80" s="386">
        <v>109</v>
      </c>
      <c r="V80" s="386">
        <v>360</v>
      </c>
      <c r="W80" s="386">
        <v>1747</v>
      </c>
    </row>
    <row r="81" spans="1:23">
      <c r="B81" s="397" t="s">
        <v>1387</v>
      </c>
      <c r="C81" s="386">
        <v>2489</v>
      </c>
      <c r="D81" s="386">
        <v>2360</v>
      </c>
      <c r="E81" s="386">
        <v>1250</v>
      </c>
      <c r="F81" s="386">
        <v>314</v>
      </c>
      <c r="G81" s="386">
        <v>772</v>
      </c>
      <c r="H81" s="386">
        <v>38</v>
      </c>
      <c r="I81" s="386">
        <v>126</v>
      </c>
      <c r="J81" s="386">
        <v>1110</v>
      </c>
      <c r="K81" s="386">
        <v>48</v>
      </c>
      <c r="L81" s="386">
        <v>66</v>
      </c>
      <c r="M81" s="386">
        <v>363</v>
      </c>
      <c r="N81" s="386">
        <v>253</v>
      </c>
      <c r="O81" s="386">
        <v>3</v>
      </c>
      <c r="P81" s="386">
        <v>69</v>
      </c>
      <c r="Q81" s="386">
        <v>31</v>
      </c>
      <c r="R81" s="386">
        <v>187</v>
      </c>
      <c r="S81" s="386">
        <v>15</v>
      </c>
      <c r="T81" s="386">
        <v>75</v>
      </c>
      <c r="U81" s="386">
        <v>15</v>
      </c>
      <c r="V81" s="386">
        <v>114</v>
      </c>
      <c r="W81" s="386">
        <v>940</v>
      </c>
    </row>
    <row r="82" spans="1:23">
      <c r="B82" s="397" t="s">
        <v>1388</v>
      </c>
      <c r="C82" s="386">
        <v>6854</v>
      </c>
      <c r="D82" s="386">
        <v>6363</v>
      </c>
      <c r="E82" s="386">
        <v>4697</v>
      </c>
      <c r="F82" s="386">
        <v>948</v>
      </c>
      <c r="G82" s="386">
        <v>3169</v>
      </c>
      <c r="H82" s="386">
        <v>79</v>
      </c>
      <c r="I82" s="386">
        <v>501</v>
      </c>
      <c r="J82" s="386">
        <v>1666</v>
      </c>
      <c r="K82" s="386">
        <v>56</v>
      </c>
      <c r="L82" s="386">
        <v>114</v>
      </c>
      <c r="M82" s="386">
        <v>361</v>
      </c>
      <c r="N82" s="386">
        <v>527</v>
      </c>
      <c r="O82" s="386">
        <v>24</v>
      </c>
      <c r="P82" s="386">
        <v>201</v>
      </c>
      <c r="Q82" s="386">
        <v>51</v>
      </c>
      <c r="R82" s="386">
        <v>140</v>
      </c>
      <c r="S82" s="386">
        <v>22</v>
      </c>
      <c r="T82" s="386">
        <v>170</v>
      </c>
      <c r="U82" s="386">
        <v>54</v>
      </c>
      <c r="V82" s="386">
        <v>435</v>
      </c>
      <c r="W82" s="386">
        <v>1378</v>
      </c>
    </row>
    <row r="83" spans="1:23">
      <c r="B83" s="397" t="s">
        <v>1389</v>
      </c>
      <c r="C83" s="386">
        <v>1867</v>
      </c>
      <c r="D83" s="386">
        <v>1751</v>
      </c>
      <c r="E83" s="386">
        <v>1097</v>
      </c>
      <c r="F83" s="386">
        <v>222</v>
      </c>
      <c r="G83" s="386">
        <v>743</v>
      </c>
      <c r="H83" s="386">
        <v>28</v>
      </c>
      <c r="I83" s="386">
        <v>104</v>
      </c>
      <c r="J83" s="386">
        <v>654</v>
      </c>
      <c r="K83" s="386">
        <v>24</v>
      </c>
      <c r="L83" s="386">
        <v>54</v>
      </c>
      <c r="M83" s="386">
        <v>163</v>
      </c>
      <c r="N83" s="386">
        <v>168</v>
      </c>
      <c r="O83" s="386">
        <v>15</v>
      </c>
      <c r="P83" s="386">
        <v>77</v>
      </c>
      <c r="Q83" s="386">
        <v>42</v>
      </c>
      <c r="R83" s="386">
        <v>71</v>
      </c>
      <c r="S83" s="386">
        <v>2</v>
      </c>
      <c r="T83" s="386">
        <v>38</v>
      </c>
      <c r="U83" s="386">
        <v>22</v>
      </c>
      <c r="V83" s="386">
        <v>94</v>
      </c>
      <c r="W83" s="386">
        <v>514</v>
      </c>
    </row>
    <row r="84" spans="1:23">
      <c r="B84" s="397" t="s">
        <v>1390</v>
      </c>
      <c r="C84" s="386">
        <v>15561</v>
      </c>
      <c r="D84" s="386">
        <v>14240</v>
      </c>
      <c r="E84" s="386">
        <v>11809</v>
      </c>
      <c r="F84" s="386">
        <v>2260</v>
      </c>
      <c r="G84" s="386">
        <v>7961</v>
      </c>
      <c r="H84" s="386">
        <v>142</v>
      </c>
      <c r="I84" s="386">
        <v>1446</v>
      </c>
      <c r="J84" s="386">
        <v>2431</v>
      </c>
      <c r="K84" s="386">
        <v>44</v>
      </c>
      <c r="L84" s="386">
        <v>201</v>
      </c>
      <c r="M84" s="386">
        <v>440</v>
      </c>
      <c r="N84" s="386">
        <v>696</v>
      </c>
      <c r="O84" s="386">
        <v>50</v>
      </c>
      <c r="P84" s="386">
        <v>308</v>
      </c>
      <c r="Q84" s="386">
        <v>41</v>
      </c>
      <c r="R84" s="386">
        <v>280</v>
      </c>
      <c r="S84" s="386">
        <v>83</v>
      </c>
      <c r="T84" s="386">
        <v>288</v>
      </c>
      <c r="U84" s="386">
        <v>128</v>
      </c>
      <c r="V84" s="386">
        <v>1191</v>
      </c>
      <c r="W84" s="386">
        <v>1940</v>
      </c>
    </row>
    <row r="85" spans="1:23" s="395" customFormat="1">
      <c r="B85" s="396"/>
    </row>
    <row r="86" spans="1:23" s="395" customFormat="1">
      <c r="A86" s="395" t="s">
        <v>1391</v>
      </c>
      <c r="B86" s="617" t="s">
        <v>1315</v>
      </c>
      <c r="C86" s="395">
        <f>C87+C88+C89+C90+C91+C92+C93+C94+C95+C96+C97+C98+C99+C100+C101+C102+C103+C104+C105+C106</f>
        <v>141501</v>
      </c>
      <c r="D86" s="395">
        <f t="shared" ref="D86:W86" si="2">D87+D88+D89+D90+D91+D92+D93+D94+D95+D96+D97+D98+D99+D100+D101+D102+D103+D104+D105+D106</f>
        <v>126710</v>
      </c>
      <c r="E86" s="395">
        <f t="shared" si="2"/>
        <v>99470</v>
      </c>
      <c r="F86" s="395">
        <f t="shared" si="2"/>
        <v>22856</v>
      </c>
      <c r="G86" s="395">
        <f t="shared" si="2"/>
        <v>63200</v>
      </c>
      <c r="H86" s="395">
        <f t="shared" si="2"/>
        <v>1642</v>
      </c>
      <c r="I86" s="395">
        <f t="shared" si="2"/>
        <v>11772</v>
      </c>
      <c r="J86" s="395">
        <f t="shared" si="2"/>
        <v>27240</v>
      </c>
      <c r="K86" s="395">
        <f t="shared" si="2"/>
        <v>756</v>
      </c>
      <c r="L86" s="395">
        <f t="shared" si="2"/>
        <v>2202</v>
      </c>
      <c r="M86" s="395">
        <f t="shared" si="2"/>
        <v>6255</v>
      </c>
      <c r="N86" s="395">
        <f t="shared" si="2"/>
        <v>7376</v>
      </c>
      <c r="O86" s="395">
        <f t="shared" si="2"/>
        <v>518</v>
      </c>
      <c r="P86" s="395">
        <f t="shared" si="2"/>
        <v>2952</v>
      </c>
      <c r="Q86" s="395">
        <f t="shared" si="2"/>
        <v>767</v>
      </c>
      <c r="R86" s="395">
        <f t="shared" si="2"/>
        <v>3063</v>
      </c>
      <c r="S86" s="395">
        <f t="shared" si="2"/>
        <v>636</v>
      </c>
      <c r="T86" s="395">
        <f t="shared" si="2"/>
        <v>2715</v>
      </c>
      <c r="U86" s="395">
        <f t="shared" si="2"/>
        <v>1443</v>
      </c>
      <c r="V86" s="395">
        <f t="shared" si="2"/>
        <v>13324</v>
      </c>
      <c r="W86" s="395">
        <f t="shared" si="2"/>
        <v>22057</v>
      </c>
    </row>
    <row r="87" spans="1:23">
      <c r="B87" s="397" t="s">
        <v>1392</v>
      </c>
      <c r="C87" s="386">
        <v>3290</v>
      </c>
      <c r="D87" s="386">
        <v>3034</v>
      </c>
      <c r="E87" s="386">
        <v>1678</v>
      </c>
      <c r="F87" s="386">
        <v>466</v>
      </c>
      <c r="G87" s="386">
        <v>963</v>
      </c>
      <c r="H87" s="386">
        <v>31</v>
      </c>
      <c r="I87" s="386">
        <v>218</v>
      </c>
      <c r="J87" s="386">
        <v>1356</v>
      </c>
      <c r="K87" s="386">
        <v>52</v>
      </c>
      <c r="L87" s="386">
        <v>96</v>
      </c>
      <c r="M87" s="386">
        <v>395</v>
      </c>
      <c r="N87" s="386">
        <v>335</v>
      </c>
      <c r="O87" s="386">
        <v>25</v>
      </c>
      <c r="P87" s="386">
        <v>90</v>
      </c>
      <c r="Q87" s="386">
        <v>59</v>
      </c>
      <c r="R87" s="386">
        <v>211</v>
      </c>
      <c r="S87" s="386">
        <v>10</v>
      </c>
      <c r="T87" s="386">
        <v>83</v>
      </c>
      <c r="U87" s="386">
        <v>42</v>
      </c>
      <c r="V87" s="386">
        <v>214</v>
      </c>
      <c r="W87" s="386">
        <v>1139</v>
      </c>
    </row>
    <row r="88" spans="1:23">
      <c r="B88" s="397" t="s">
        <v>1393</v>
      </c>
      <c r="C88" s="386">
        <v>5350</v>
      </c>
      <c r="D88" s="386">
        <v>4624</v>
      </c>
      <c r="E88" s="386">
        <v>3874</v>
      </c>
      <c r="F88" s="386">
        <v>918</v>
      </c>
      <c r="G88" s="386">
        <v>2454</v>
      </c>
      <c r="H88" s="386">
        <v>62</v>
      </c>
      <c r="I88" s="386">
        <v>440</v>
      </c>
      <c r="J88" s="386">
        <v>750</v>
      </c>
      <c r="K88" s="386">
        <v>28</v>
      </c>
      <c r="L88" s="386">
        <v>90</v>
      </c>
      <c r="M88" s="386">
        <v>165</v>
      </c>
      <c r="N88" s="386">
        <v>191</v>
      </c>
      <c r="O88" s="386">
        <v>3</v>
      </c>
      <c r="P88" s="386">
        <v>72</v>
      </c>
      <c r="Q88" s="386">
        <v>16</v>
      </c>
      <c r="R88" s="386">
        <v>51</v>
      </c>
      <c r="S88" s="386">
        <v>37</v>
      </c>
      <c r="T88" s="386">
        <v>97</v>
      </c>
      <c r="U88" s="386">
        <v>59</v>
      </c>
      <c r="V88" s="386">
        <v>667</v>
      </c>
      <c r="W88" s="386">
        <v>553</v>
      </c>
    </row>
    <row r="89" spans="1:23">
      <c r="B89" s="397" t="s">
        <v>1394</v>
      </c>
      <c r="C89" s="386">
        <v>13789</v>
      </c>
      <c r="D89" s="386">
        <v>12080</v>
      </c>
      <c r="E89" s="386">
        <v>10034</v>
      </c>
      <c r="F89" s="386">
        <v>2602</v>
      </c>
      <c r="G89" s="386">
        <v>6020</v>
      </c>
      <c r="H89" s="386">
        <v>151</v>
      </c>
      <c r="I89" s="386">
        <v>1261</v>
      </c>
      <c r="J89" s="386">
        <v>2046</v>
      </c>
      <c r="K89" s="386">
        <v>52</v>
      </c>
      <c r="L89" s="386">
        <v>159</v>
      </c>
      <c r="M89" s="386">
        <v>388</v>
      </c>
      <c r="N89" s="386">
        <v>639</v>
      </c>
      <c r="O89" s="386">
        <v>34</v>
      </c>
      <c r="P89" s="386">
        <v>239</v>
      </c>
      <c r="Q89" s="386">
        <v>23</v>
      </c>
      <c r="R89" s="386">
        <v>159</v>
      </c>
      <c r="S89" s="386">
        <v>69</v>
      </c>
      <c r="T89" s="386">
        <v>284</v>
      </c>
      <c r="U89" s="386">
        <v>135</v>
      </c>
      <c r="V89" s="386">
        <v>1572</v>
      </c>
      <c r="W89" s="386">
        <v>1646</v>
      </c>
    </row>
    <row r="90" spans="1:23">
      <c r="B90" s="397" t="s">
        <v>1395</v>
      </c>
      <c r="C90" s="386">
        <v>5976</v>
      </c>
      <c r="D90" s="386">
        <v>5418</v>
      </c>
      <c r="E90" s="386">
        <v>3764</v>
      </c>
      <c r="F90" s="386">
        <v>736</v>
      </c>
      <c r="G90" s="386">
        <v>2529</v>
      </c>
      <c r="H90" s="386">
        <v>86</v>
      </c>
      <c r="I90" s="386">
        <v>413</v>
      </c>
      <c r="J90" s="386">
        <v>1654</v>
      </c>
      <c r="K90" s="386">
        <v>36</v>
      </c>
      <c r="L90" s="386">
        <v>99</v>
      </c>
      <c r="M90" s="386">
        <v>443</v>
      </c>
      <c r="N90" s="386">
        <v>497</v>
      </c>
      <c r="O90" s="386">
        <v>29</v>
      </c>
      <c r="P90" s="386">
        <v>140</v>
      </c>
      <c r="Q90" s="386">
        <v>56</v>
      </c>
      <c r="R90" s="386">
        <v>191</v>
      </c>
      <c r="S90" s="386">
        <v>30</v>
      </c>
      <c r="T90" s="386">
        <v>133</v>
      </c>
      <c r="U90" s="386">
        <v>75</v>
      </c>
      <c r="V90" s="386">
        <v>483</v>
      </c>
      <c r="W90" s="386">
        <v>1387</v>
      </c>
    </row>
    <row r="91" spans="1:23">
      <c r="B91" s="397" t="s">
        <v>1396</v>
      </c>
      <c r="C91" s="386">
        <v>4385</v>
      </c>
      <c r="D91" s="386">
        <v>4034</v>
      </c>
      <c r="E91" s="386">
        <v>2832</v>
      </c>
      <c r="F91" s="386">
        <v>572</v>
      </c>
      <c r="G91" s="386">
        <v>1895</v>
      </c>
      <c r="H91" s="386">
        <v>78</v>
      </c>
      <c r="I91" s="386">
        <v>287</v>
      </c>
      <c r="J91" s="386">
        <v>1202</v>
      </c>
      <c r="K91" s="386">
        <v>24</v>
      </c>
      <c r="L91" s="386">
        <v>87</v>
      </c>
      <c r="M91" s="386">
        <v>308</v>
      </c>
      <c r="N91" s="386">
        <v>319</v>
      </c>
      <c r="O91" s="386">
        <v>13</v>
      </c>
      <c r="P91" s="386">
        <v>82</v>
      </c>
      <c r="Q91" s="386">
        <v>12</v>
      </c>
      <c r="R91" s="386">
        <v>244</v>
      </c>
      <c r="S91" s="386">
        <v>14</v>
      </c>
      <c r="T91" s="386">
        <v>99</v>
      </c>
      <c r="U91" s="386">
        <v>57</v>
      </c>
      <c r="V91" s="386">
        <v>294</v>
      </c>
      <c r="W91" s="386">
        <v>1046</v>
      </c>
    </row>
    <row r="92" spans="1:23">
      <c r="B92" s="397" t="s">
        <v>1397</v>
      </c>
      <c r="C92" s="386">
        <v>2279</v>
      </c>
      <c r="D92" s="386">
        <v>2169</v>
      </c>
      <c r="E92" s="386">
        <v>935</v>
      </c>
      <c r="F92" s="386">
        <v>268</v>
      </c>
      <c r="G92" s="386">
        <v>538</v>
      </c>
      <c r="H92" s="386">
        <v>23</v>
      </c>
      <c r="I92" s="386">
        <v>106</v>
      </c>
      <c r="J92" s="386">
        <v>1234</v>
      </c>
      <c r="K92" s="386">
        <v>48</v>
      </c>
      <c r="L92" s="386">
        <v>93</v>
      </c>
      <c r="M92" s="386">
        <v>386</v>
      </c>
      <c r="N92" s="386">
        <v>253</v>
      </c>
      <c r="O92" s="386">
        <v>14</v>
      </c>
      <c r="P92" s="386">
        <v>86</v>
      </c>
      <c r="Q92" s="386">
        <v>102</v>
      </c>
      <c r="R92" s="386">
        <v>196</v>
      </c>
      <c r="S92" s="386">
        <v>8</v>
      </c>
      <c r="T92" s="386">
        <v>48</v>
      </c>
      <c r="U92" s="386">
        <v>15</v>
      </c>
      <c r="V92" s="386">
        <v>95</v>
      </c>
      <c r="W92" s="386">
        <v>1049</v>
      </c>
    </row>
    <row r="93" spans="1:23">
      <c r="B93" s="397" t="s">
        <v>1398</v>
      </c>
      <c r="C93" s="386">
        <v>8897</v>
      </c>
      <c r="D93" s="386">
        <v>7914</v>
      </c>
      <c r="E93" s="386">
        <v>6872</v>
      </c>
      <c r="F93" s="386">
        <v>1452</v>
      </c>
      <c r="G93" s="386">
        <v>4586</v>
      </c>
      <c r="H93" s="386">
        <v>113</v>
      </c>
      <c r="I93" s="386">
        <v>721</v>
      </c>
      <c r="J93" s="386">
        <v>1042</v>
      </c>
      <c r="K93" s="386">
        <v>20</v>
      </c>
      <c r="L93" s="386">
        <v>81</v>
      </c>
      <c r="M93" s="386">
        <v>126</v>
      </c>
      <c r="N93" s="386">
        <v>340</v>
      </c>
      <c r="O93" s="386">
        <v>44</v>
      </c>
      <c r="P93" s="386">
        <v>153</v>
      </c>
      <c r="Q93" s="386">
        <v>24</v>
      </c>
      <c r="R93" s="386">
        <v>84</v>
      </c>
      <c r="S93" s="386">
        <v>38</v>
      </c>
      <c r="T93" s="386">
        <v>132</v>
      </c>
      <c r="U93" s="386">
        <v>85</v>
      </c>
      <c r="V93" s="386">
        <v>898</v>
      </c>
      <c r="W93" s="386">
        <v>782</v>
      </c>
    </row>
    <row r="94" spans="1:23">
      <c r="B94" s="397" t="s">
        <v>1399</v>
      </c>
      <c r="C94" s="386">
        <v>3770</v>
      </c>
      <c r="D94" s="386">
        <v>3435</v>
      </c>
      <c r="E94" s="386">
        <v>2510</v>
      </c>
      <c r="F94" s="386">
        <v>544</v>
      </c>
      <c r="G94" s="386">
        <v>1631</v>
      </c>
      <c r="H94" s="386">
        <v>34</v>
      </c>
      <c r="I94" s="386">
        <v>301</v>
      </c>
      <c r="J94" s="386">
        <v>925</v>
      </c>
      <c r="K94" s="386">
        <v>16</v>
      </c>
      <c r="L94" s="386">
        <v>69</v>
      </c>
      <c r="M94" s="386">
        <v>186</v>
      </c>
      <c r="N94" s="386">
        <v>268</v>
      </c>
      <c r="O94" s="386">
        <v>18</v>
      </c>
      <c r="P94" s="386">
        <v>126</v>
      </c>
      <c r="Q94" s="386">
        <v>10</v>
      </c>
      <c r="R94" s="386">
        <v>147</v>
      </c>
      <c r="S94" s="386">
        <v>16</v>
      </c>
      <c r="T94" s="386">
        <v>69</v>
      </c>
      <c r="U94" s="386">
        <v>53</v>
      </c>
      <c r="V94" s="386">
        <v>278</v>
      </c>
      <c r="W94" s="386">
        <v>778</v>
      </c>
    </row>
    <row r="95" spans="1:23">
      <c r="B95" s="397" t="s">
        <v>1400</v>
      </c>
      <c r="C95" s="386">
        <v>11773</v>
      </c>
      <c r="D95" s="386">
        <v>9969</v>
      </c>
      <c r="E95" s="386">
        <v>8423</v>
      </c>
      <c r="F95" s="386">
        <v>2128</v>
      </c>
      <c r="G95" s="386">
        <v>5023</v>
      </c>
      <c r="H95" s="386">
        <v>138</v>
      </c>
      <c r="I95" s="386">
        <v>1134</v>
      </c>
      <c r="J95" s="386">
        <v>1546</v>
      </c>
      <c r="K95" s="386">
        <v>40</v>
      </c>
      <c r="L95" s="386">
        <v>159</v>
      </c>
      <c r="M95" s="386">
        <v>222</v>
      </c>
      <c r="N95" s="386">
        <v>434</v>
      </c>
      <c r="O95" s="386">
        <v>39</v>
      </c>
      <c r="P95" s="386">
        <v>208</v>
      </c>
      <c r="Q95" s="386">
        <v>24</v>
      </c>
      <c r="R95" s="386">
        <v>99</v>
      </c>
      <c r="S95" s="386">
        <v>68</v>
      </c>
      <c r="T95" s="386">
        <v>253</v>
      </c>
      <c r="U95" s="386">
        <v>157</v>
      </c>
      <c r="V95" s="386">
        <v>1641</v>
      </c>
      <c r="W95" s="386">
        <v>1147</v>
      </c>
    </row>
    <row r="96" spans="1:23">
      <c r="B96" s="397" t="s">
        <v>1401</v>
      </c>
      <c r="C96" s="386">
        <v>7599</v>
      </c>
      <c r="D96" s="386">
        <v>6896</v>
      </c>
      <c r="E96" s="386">
        <v>4454</v>
      </c>
      <c r="F96" s="386">
        <v>902</v>
      </c>
      <c r="G96" s="386">
        <v>3047</v>
      </c>
      <c r="H96" s="386">
        <v>50</v>
      </c>
      <c r="I96" s="386">
        <v>455</v>
      </c>
      <c r="J96" s="386">
        <v>2442</v>
      </c>
      <c r="K96" s="386">
        <v>60</v>
      </c>
      <c r="L96" s="386">
        <v>213</v>
      </c>
      <c r="M96" s="386">
        <v>775</v>
      </c>
      <c r="N96" s="386">
        <v>564</v>
      </c>
      <c r="O96" s="386">
        <v>18</v>
      </c>
      <c r="P96" s="386">
        <v>162</v>
      </c>
      <c r="Q96" s="386">
        <v>110</v>
      </c>
      <c r="R96" s="386">
        <v>392</v>
      </c>
      <c r="S96" s="386">
        <v>34</v>
      </c>
      <c r="T96" s="386">
        <v>114</v>
      </c>
      <c r="U96" s="386">
        <v>76</v>
      </c>
      <c r="V96" s="386">
        <v>625</v>
      </c>
      <c r="W96" s="386">
        <v>2039</v>
      </c>
    </row>
    <row r="97" spans="1:23">
      <c r="B97" s="397" t="s">
        <v>1402</v>
      </c>
      <c r="C97" s="386">
        <v>9827</v>
      </c>
      <c r="D97" s="386">
        <v>8928</v>
      </c>
      <c r="E97" s="386">
        <v>6890</v>
      </c>
      <c r="F97" s="386">
        <v>1394</v>
      </c>
      <c r="G97" s="386">
        <v>4529</v>
      </c>
      <c r="H97" s="386">
        <v>129</v>
      </c>
      <c r="I97" s="386">
        <v>838</v>
      </c>
      <c r="J97" s="386">
        <v>2038</v>
      </c>
      <c r="K97" s="386">
        <v>60</v>
      </c>
      <c r="L97" s="386">
        <v>90</v>
      </c>
      <c r="M97" s="386">
        <v>549</v>
      </c>
      <c r="N97" s="386">
        <v>579</v>
      </c>
      <c r="O97" s="386">
        <v>42</v>
      </c>
      <c r="P97" s="386">
        <v>218</v>
      </c>
      <c r="Q97" s="386">
        <v>52</v>
      </c>
      <c r="R97" s="386">
        <v>209</v>
      </c>
      <c r="S97" s="386">
        <v>48</v>
      </c>
      <c r="T97" s="386">
        <v>191</v>
      </c>
      <c r="U97" s="386">
        <v>124</v>
      </c>
      <c r="V97" s="386">
        <v>769</v>
      </c>
      <c r="W97" s="386">
        <v>1735</v>
      </c>
    </row>
    <row r="98" spans="1:23">
      <c r="B98" s="397" t="s">
        <v>1403</v>
      </c>
      <c r="C98" s="386">
        <v>2251</v>
      </c>
      <c r="D98" s="386">
        <v>2144</v>
      </c>
      <c r="E98" s="386">
        <v>1131</v>
      </c>
      <c r="F98" s="386">
        <v>290</v>
      </c>
      <c r="G98" s="386">
        <v>713</v>
      </c>
      <c r="H98" s="386">
        <v>8</v>
      </c>
      <c r="I98" s="386">
        <v>120</v>
      </c>
      <c r="J98" s="386">
        <v>1013</v>
      </c>
      <c r="K98" s="386">
        <v>56</v>
      </c>
      <c r="L98" s="386">
        <v>99</v>
      </c>
      <c r="M98" s="386">
        <v>283</v>
      </c>
      <c r="N98" s="386">
        <v>243</v>
      </c>
      <c r="O98" s="386">
        <v>13</v>
      </c>
      <c r="P98" s="386">
        <v>85</v>
      </c>
      <c r="Q98" s="386">
        <v>24</v>
      </c>
      <c r="R98" s="386">
        <v>140</v>
      </c>
      <c r="S98" s="386">
        <v>6</v>
      </c>
      <c r="T98" s="386">
        <v>64</v>
      </c>
      <c r="U98" s="386">
        <v>12</v>
      </c>
      <c r="V98" s="386">
        <v>93</v>
      </c>
      <c r="W98" s="386">
        <v>800</v>
      </c>
    </row>
    <row r="99" spans="1:23">
      <c r="B99" s="397" t="s">
        <v>1404</v>
      </c>
      <c r="C99" s="386">
        <v>2613</v>
      </c>
      <c r="D99" s="386">
        <v>2386</v>
      </c>
      <c r="E99" s="386">
        <v>1297</v>
      </c>
      <c r="F99" s="386">
        <v>346</v>
      </c>
      <c r="G99" s="386">
        <v>737</v>
      </c>
      <c r="H99" s="386">
        <v>34</v>
      </c>
      <c r="I99" s="386">
        <v>180</v>
      </c>
      <c r="J99" s="386">
        <v>1089</v>
      </c>
      <c r="K99" s="386">
        <v>20</v>
      </c>
      <c r="L99" s="386">
        <v>96</v>
      </c>
      <c r="M99" s="386">
        <v>295</v>
      </c>
      <c r="N99" s="386">
        <v>265</v>
      </c>
      <c r="O99" s="386">
        <v>22</v>
      </c>
      <c r="P99" s="386">
        <v>80</v>
      </c>
      <c r="Q99" s="386">
        <v>32</v>
      </c>
      <c r="R99" s="386">
        <v>192</v>
      </c>
      <c r="S99" s="386">
        <v>13</v>
      </c>
      <c r="T99" s="386">
        <v>74</v>
      </c>
      <c r="U99" s="386">
        <v>22</v>
      </c>
      <c r="V99" s="386">
        <v>205</v>
      </c>
      <c r="W99" s="386">
        <v>889</v>
      </c>
    </row>
    <row r="100" spans="1:23">
      <c r="B100" s="397" t="s">
        <v>1405</v>
      </c>
      <c r="C100" s="386">
        <v>6653</v>
      </c>
      <c r="D100" s="386">
        <v>5755</v>
      </c>
      <c r="E100" s="386">
        <v>5168</v>
      </c>
      <c r="F100" s="386">
        <v>1178</v>
      </c>
      <c r="G100" s="386">
        <v>3163</v>
      </c>
      <c r="H100" s="386">
        <v>91</v>
      </c>
      <c r="I100" s="386">
        <v>736</v>
      </c>
      <c r="J100" s="386">
        <v>587</v>
      </c>
      <c r="K100" s="386">
        <v>12</v>
      </c>
      <c r="L100" s="386">
        <v>39</v>
      </c>
      <c r="M100" s="386">
        <v>93</v>
      </c>
      <c r="N100" s="386">
        <v>140</v>
      </c>
      <c r="O100" s="386">
        <v>12</v>
      </c>
      <c r="P100" s="386">
        <v>118</v>
      </c>
      <c r="Q100" s="386">
        <v>20</v>
      </c>
      <c r="R100" s="386">
        <v>39</v>
      </c>
      <c r="S100" s="386">
        <v>24</v>
      </c>
      <c r="T100" s="386">
        <v>90</v>
      </c>
      <c r="U100" s="386">
        <v>72</v>
      </c>
      <c r="V100" s="386">
        <v>826</v>
      </c>
      <c r="W100" s="386">
        <v>476</v>
      </c>
    </row>
    <row r="101" spans="1:23">
      <c r="B101" s="397" t="s">
        <v>1406</v>
      </c>
      <c r="C101" s="386">
        <v>4813</v>
      </c>
      <c r="D101" s="386">
        <v>4538</v>
      </c>
      <c r="E101" s="386">
        <v>2879</v>
      </c>
      <c r="F101" s="386">
        <v>814</v>
      </c>
      <c r="G101" s="386">
        <v>1717</v>
      </c>
      <c r="H101" s="386">
        <v>37</v>
      </c>
      <c r="I101" s="386">
        <v>311</v>
      </c>
      <c r="J101" s="386">
        <v>1659</v>
      </c>
      <c r="K101" s="386">
        <v>68</v>
      </c>
      <c r="L101" s="386">
        <v>99</v>
      </c>
      <c r="M101" s="386">
        <v>395</v>
      </c>
      <c r="N101" s="386">
        <v>515</v>
      </c>
      <c r="O101" s="386">
        <v>13</v>
      </c>
      <c r="P101" s="386">
        <v>181</v>
      </c>
      <c r="Q101" s="386">
        <v>78</v>
      </c>
      <c r="R101" s="386">
        <v>219</v>
      </c>
      <c r="S101" s="386">
        <v>6</v>
      </c>
      <c r="T101" s="386">
        <v>85</v>
      </c>
      <c r="U101" s="386">
        <v>31</v>
      </c>
      <c r="V101" s="386">
        <v>244</v>
      </c>
      <c r="W101" s="386">
        <v>1437</v>
      </c>
    </row>
    <row r="102" spans="1:23">
      <c r="B102" s="397" t="s">
        <v>1407</v>
      </c>
      <c r="C102" s="386">
        <v>6251</v>
      </c>
      <c r="D102" s="386">
        <v>5645</v>
      </c>
      <c r="E102" s="386">
        <v>4803</v>
      </c>
      <c r="F102" s="386">
        <v>1174</v>
      </c>
      <c r="G102" s="386">
        <v>2985</v>
      </c>
      <c r="H102" s="386">
        <v>61</v>
      </c>
      <c r="I102" s="386">
        <v>583</v>
      </c>
      <c r="J102" s="386">
        <v>842</v>
      </c>
      <c r="K102" s="386">
        <v>28</v>
      </c>
      <c r="L102" s="386">
        <v>99</v>
      </c>
      <c r="M102" s="386">
        <v>173</v>
      </c>
      <c r="N102" s="386">
        <v>199</v>
      </c>
      <c r="O102" s="386">
        <v>15</v>
      </c>
      <c r="P102" s="386">
        <v>162</v>
      </c>
      <c r="Q102" s="386">
        <v>11</v>
      </c>
      <c r="R102" s="386">
        <v>29</v>
      </c>
      <c r="S102" s="386">
        <v>22</v>
      </c>
      <c r="T102" s="386">
        <v>104</v>
      </c>
      <c r="U102" s="386">
        <v>35</v>
      </c>
      <c r="V102" s="386">
        <v>571</v>
      </c>
      <c r="W102" s="386">
        <v>636</v>
      </c>
    </row>
    <row r="103" spans="1:23">
      <c r="B103" s="397" t="s">
        <v>1408</v>
      </c>
      <c r="C103" s="386">
        <v>9455</v>
      </c>
      <c r="D103" s="386">
        <v>8504</v>
      </c>
      <c r="E103" s="386">
        <v>6924</v>
      </c>
      <c r="F103" s="386">
        <v>1612</v>
      </c>
      <c r="G103" s="386">
        <v>4648</v>
      </c>
      <c r="H103" s="386">
        <v>89</v>
      </c>
      <c r="I103" s="386">
        <v>575</v>
      </c>
      <c r="J103" s="386">
        <v>1580</v>
      </c>
      <c r="K103" s="386">
        <v>36</v>
      </c>
      <c r="L103" s="386">
        <v>90</v>
      </c>
      <c r="M103" s="386">
        <v>327</v>
      </c>
      <c r="N103" s="386">
        <v>465</v>
      </c>
      <c r="O103" s="386">
        <v>38</v>
      </c>
      <c r="P103" s="386">
        <v>137</v>
      </c>
      <c r="Q103" s="386">
        <v>53</v>
      </c>
      <c r="R103" s="386">
        <v>202</v>
      </c>
      <c r="S103" s="386">
        <v>49</v>
      </c>
      <c r="T103" s="386">
        <v>183</v>
      </c>
      <c r="U103" s="386">
        <v>90</v>
      </c>
      <c r="V103" s="386">
        <v>861</v>
      </c>
      <c r="W103" s="386">
        <v>1295</v>
      </c>
    </row>
    <row r="104" spans="1:23">
      <c r="B104" s="397" t="s">
        <v>1409</v>
      </c>
      <c r="C104" s="386">
        <v>8965</v>
      </c>
      <c r="D104" s="386">
        <v>8220</v>
      </c>
      <c r="E104" s="386">
        <v>7082</v>
      </c>
      <c r="F104" s="386">
        <v>1594</v>
      </c>
      <c r="G104" s="386">
        <v>4178</v>
      </c>
      <c r="H104" s="386">
        <v>156</v>
      </c>
      <c r="I104" s="386">
        <v>1154</v>
      </c>
      <c r="J104" s="386">
        <v>1138</v>
      </c>
      <c r="K104" s="386">
        <v>36</v>
      </c>
      <c r="L104" s="386">
        <v>111</v>
      </c>
      <c r="M104" s="386">
        <v>211</v>
      </c>
      <c r="N104" s="386">
        <v>239</v>
      </c>
      <c r="O104" s="386">
        <v>25</v>
      </c>
      <c r="P104" s="386">
        <v>201</v>
      </c>
      <c r="Q104" s="386">
        <v>21</v>
      </c>
      <c r="R104" s="386">
        <v>58</v>
      </c>
      <c r="S104" s="386">
        <v>33</v>
      </c>
      <c r="T104" s="386">
        <v>203</v>
      </c>
      <c r="U104" s="386">
        <v>53</v>
      </c>
      <c r="V104" s="386">
        <v>692</v>
      </c>
      <c r="W104" s="386">
        <v>865</v>
      </c>
    </row>
    <row r="105" spans="1:23">
      <c r="B105" s="397" t="s">
        <v>1410</v>
      </c>
      <c r="C105" s="386">
        <v>16444</v>
      </c>
      <c r="D105" s="386">
        <v>14691</v>
      </c>
      <c r="E105" s="386">
        <v>12362</v>
      </c>
      <c r="F105" s="386">
        <v>2592</v>
      </c>
      <c r="G105" s="386">
        <v>8361</v>
      </c>
      <c r="H105" s="386">
        <v>190</v>
      </c>
      <c r="I105" s="386">
        <v>1219</v>
      </c>
      <c r="J105" s="386">
        <v>2329</v>
      </c>
      <c r="K105" s="386">
        <v>44</v>
      </c>
      <c r="L105" s="386">
        <v>237</v>
      </c>
      <c r="M105" s="386">
        <v>406</v>
      </c>
      <c r="N105" s="386">
        <v>744</v>
      </c>
      <c r="O105" s="386">
        <v>79</v>
      </c>
      <c r="P105" s="386">
        <v>274</v>
      </c>
      <c r="Q105" s="386">
        <v>40</v>
      </c>
      <c r="R105" s="386">
        <v>160</v>
      </c>
      <c r="S105" s="386">
        <v>78</v>
      </c>
      <c r="T105" s="386">
        <v>267</v>
      </c>
      <c r="U105" s="386">
        <v>190</v>
      </c>
      <c r="V105" s="386">
        <v>1561</v>
      </c>
      <c r="W105" s="386">
        <v>1781</v>
      </c>
    </row>
    <row r="106" spans="1:23">
      <c r="B106" s="397" t="s">
        <v>1411</v>
      </c>
      <c r="C106" s="386">
        <v>7121</v>
      </c>
      <c r="D106" s="386">
        <v>6326</v>
      </c>
      <c r="E106" s="386">
        <v>5558</v>
      </c>
      <c r="F106" s="386">
        <v>1274</v>
      </c>
      <c r="G106" s="386">
        <v>3483</v>
      </c>
      <c r="H106" s="386">
        <v>81</v>
      </c>
      <c r="I106" s="386">
        <v>720</v>
      </c>
      <c r="J106" s="386">
        <v>768</v>
      </c>
      <c r="K106" s="386">
        <v>20</v>
      </c>
      <c r="L106" s="386">
        <v>96</v>
      </c>
      <c r="M106" s="386">
        <v>129</v>
      </c>
      <c r="N106" s="386">
        <v>147</v>
      </c>
      <c r="O106" s="386">
        <v>22</v>
      </c>
      <c r="P106" s="386">
        <v>138</v>
      </c>
      <c r="Q106" s="386">
        <v>0</v>
      </c>
      <c r="R106" s="386">
        <v>41</v>
      </c>
      <c r="S106" s="386">
        <v>33</v>
      </c>
      <c r="T106" s="386">
        <v>142</v>
      </c>
      <c r="U106" s="386">
        <v>60</v>
      </c>
      <c r="V106" s="386">
        <v>735</v>
      </c>
      <c r="W106" s="386">
        <v>577</v>
      </c>
    </row>
    <row r="107" spans="1:23" s="395" customFormat="1">
      <c r="A107" s="601"/>
      <c r="B107" s="602"/>
      <c r="C107" s="601"/>
      <c r="D107" s="601"/>
      <c r="E107" s="601"/>
      <c r="F107" s="601"/>
      <c r="G107" s="601"/>
      <c r="H107" s="601"/>
      <c r="I107" s="601"/>
      <c r="J107" s="601"/>
      <c r="K107" s="601"/>
      <c r="L107" s="601"/>
      <c r="M107" s="601"/>
      <c r="N107" s="601"/>
      <c r="O107" s="601"/>
      <c r="P107" s="601"/>
      <c r="Q107" s="601"/>
      <c r="R107" s="601"/>
      <c r="S107" s="601"/>
      <c r="T107" s="601"/>
      <c r="U107" s="601"/>
      <c r="V107" s="601"/>
      <c r="W107" s="601"/>
    </row>
  </sheetData>
  <mergeCells count="1">
    <mergeCell ref="A1:W1"/>
  </mergeCells>
  <phoneticPr fontId="3"/>
  <pageMargins left="0.74803149606299213" right="0.55118110236220474" top="0.26" bottom="0.23622047244094491" header="0.51181102362204722" footer="0.51181102362204722"/>
  <pageSetup paperSize="9" scale="56" orientation="landscape" horizontalDpi="300" verticalDpi="300"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29DD1-6A22-48D6-86A3-EFF64B0A7F2B}">
  <dimension ref="A2:O117"/>
  <sheetViews>
    <sheetView workbookViewId="0">
      <pane xSplit="2" ySplit="7" topLeftCell="C8" activePane="bottomRight" state="frozen"/>
      <selection activeCell="J2" sqref="J2"/>
      <selection pane="topRight" activeCell="J2" sqref="J2"/>
      <selection pane="bottomLeft" activeCell="J2" sqref="J2"/>
      <selection pane="bottomRight" activeCell="A2" sqref="A2:N2"/>
    </sheetView>
  </sheetViews>
  <sheetFormatPr defaultColWidth="9" defaultRowHeight="13"/>
  <cols>
    <col min="1" max="16384" width="9" style="386"/>
  </cols>
  <sheetData>
    <row r="2" spans="1:15" ht="20.25" customHeight="1">
      <c r="A2" s="880" t="s">
        <v>2255</v>
      </c>
      <c r="B2" s="661"/>
      <c r="C2" s="661"/>
      <c r="D2" s="661"/>
      <c r="E2" s="661"/>
      <c r="F2" s="661"/>
      <c r="G2" s="661"/>
      <c r="H2" s="661"/>
      <c r="I2" s="661"/>
      <c r="J2" s="661"/>
      <c r="K2" s="661"/>
      <c r="L2" s="661"/>
      <c r="M2" s="661"/>
      <c r="N2" s="661"/>
    </row>
    <row r="3" spans="1:15" ht="20.25" customHeight="1">
      <c r="A3" s="618"/>
      <c r="C3" s="387"/>
      <c r="D3" s="387"/>
      <c r="E3" s="387"/>
      <c r="F3" s="387"/>
      <c r="G3" s="387"/>
      <c r="H3" s="387"/>
      <c r="I3" s="387"/>
      <c r="J3" s="387"/>
      <c r="K3" s="387"/>
      <c r="L3" s="387"/>
      <c r="M3" s="387"/>
      <c r="N3" s="387"/>
    </row>
    <row r="4" spans="1:15" ht="10.5" customHeight="1">
      <c r="A4" s="881" t="s">
        <v>1637</v>
      </c>
      <c r="B4" s="882" t="s">
        <v>1638</v>
      </c>
      <c r="C4" s="884" t="s">
        <v>2256</v>
      </c>
      <c r="D4" s="619"/>
      <c r="E4" s="619"/>
      <c r="F4" s="619"/>
      <c r="G4" s="619"/>
      <c r="H4" s="619"/>
      <c r="I4" s="619"/>
      <c r="J4" s="619"/>
      <c r="K4" s="619"/>
      <c r="L4" s="619"/>
      <c r="M4" s="619"/>
      <c r="N4" s="619"/>
    </row>
    <row r="5" spans="1:15" ht="10.5" customHeight="1">
      <c r="A5" s="857"/>
      <c r="B5" s="883"/>
      <c r="C5" s="885"/>
      <c r="D5" s="620" t="s">
        <v>2257</v>
      </c>
      <c r="E5" s="887"/>
      <c r="F5" s="887"/>
      <c r="G5" s="887"/>
      <c r="H5" s="887"/>
      <c r="I5" s="887"/>
      <c r="J5" s="887"/>
      <c r="K5" s="888" t="s">
        <v>2258</v>
      </c>
      <c r="L5" s="890"/>
      <c r="M5" s="890"/>
      <c r="N5" s="890"/>
    </row>
    <row r="6" spans="1:15" ht="10.5" customHeight="1">
      <c r="A6" s="857"/>
      <c r="B6" s="883"/>
      <c r="C6" s="885"/>
      <c r="D6" s="621"/>
      <c r="E6" s="892" t="s">
        <v>2259</v>
      </c>
      <c r="F6" s="622"/>
      <c r="G6" s="622"/>
      <c r="H6" s="622"/>
      <c r="I6" s="622"/>
      <c r="J6" s="614"/>
      <c r="K6" s="889"/>
      <c r="L6" s="891"/>
      <c r="M6" s="891"/>
      <c r="N6" s="891"/>
    </row>
    <row r="7" spans="1:15" s="604" customFormat="1" ht="108.75" customHeight="1">
      <c r="A7" s="766"/>
      <c r="B7" s="768"/>
      <c r="C7" s="886"/>
      <c r="D7" s="623" t="s">
        <v>2260</v>
      </c>
      <c r="E7" s="891"/>
      <c r="F7" s="476" t="s">
        <v>1446</v>
      </c>
      <c r="G7" s="476" t="s">
        <v>2261</v>
      </c>
      <c r="H7" s="476" t="s">
        <v>2262</v>
      </c>
      <c r="I7" s="476" t="s">
        <v>2263</v>
      </c>
      <c r="J7" s="477" t="s">
        <v>2264</v>
      </c>
      <c r="K7" s="886"/>
      <c r="L7" s="477" t="s">
        <v>2265</v>
      </c>
      <c r="M7" s="477" t="s">
        <v>2266</v>
      </c>
      <c r="N7" s="478" t="s">
        <v>2267</v>
      </c>
      <c r="O7" s="603"/>
    </row>
    <row r="8" spans="1:15" s="604" customFormat="1" ht="18.75" customHeight="1">
      <c r="A8" s="479" t="s">
        <v>1313</v>
      </c>
      <c r="B8" s="480"/>
      <c r="C8" s="387">
        <v>620785</v>
      </c>
      <c r="D8" s="387">
        <v>356758</v>
      </c>
      <c r="E8" s="387">
        <v>334217</v>
      </c>
      <c r="F8" s="387">
        <v>279204</v>
      </c>
      <c r="G8" s="387">
        <v>39835</v>
      </c>
      <c r="H8" s="387">
        <v>7546</v>
      </c>
      <c r="I8" s="387">
        <v>7632</v>
      </c>
      <c r="J8" s="387">
        <v>22541</v>
      </c>
      <c r="K8" s="387">
        <v>212320</v>
      </c>
      <c r="L8" s="387">
        <v>88834</v>
      </c>
      <c r="M8" s="387">
        <v>44432</v>
      </c>
      <c r="N8" s="387">
        <v>79054</v>
      </c>
    </row>
    <row r="9" spans="1:15" s="604" customFormat="1" ht="18.75" customHeight="1">
      <c r="A9" s="479"/>
      <c r="B9" s="481"/>
      <c r="C9" s="387"/>
      <c r="D9" s="387"/>
      <c r="E9" s="387"/>
      <c r="F9" s="387"/>
      <c r="G9" s="387"/>
      <c r="H9" s="387"/>
      <c r="I9" s="387"/>
      <c r="J9" s="387"/>
      <c r="K9" s="387"/>
      <c r="L9" s="387"/>
      <c r="M9" s="387"/>
      <c r="N9" s="387"/>
    </row>
    <row r="10" spans="1:15" s="395" customFormat="1">
      <c r="A10" s="395" t="s">
        <v>1314</v>
      </c>
      <c r="B10" s="396" t="s">
        <v>1648</v>
      </c>
      <c r="C10" s="395">
        <v>156921</v>
      </c>
      <c r="D10" s="395">
        <v>86601</v>
      </c>
      <c r="E10" s="395">
        <v>80833</v>
      </c>
      <c r="F10" s="395">
        <v>66705</v>
      </c>
      <c r="G10" s="395">
        <v>8952</v>
      </c>
      <c r="H10" s="395">
        <v>3374</v>
      </c>
      <c r="I10" s="395">
        <v>1802</v>
      </c>
      <c r="J10" s="395">
        <v>5768</v>
      </c>
      <c r="K10" s="395">
        <v>53547</v>
      </c>
      <c r="L10" s="395">
        <v>21446</v>
      </c>
      <c r="M10" s="395">
        <v>14214</v>
      </c>
      <c r="N10" s="395">
        <v>17887</v>
      </c>
    </row>
    <row r="11" spans="1:15">
      <c r="B11" s="397" t="s">
        <v>1316</v>
      </c>
      <c r="C11" s="386">
        <v>8480</v>
      </c>
      <c r="D11" s="386">
        <v>4944</v>
      </c>
      <c r="E11" s="386">
        <v>4539</v>
      </c>
      <c r="F11" s="386">
        <v>3863</v>
      </c>
      <c r="G11" s="386">
        <v>506</v>
      </c>
      <c r="H11" s="386">
        <v>69</v>
      </c>
      <c r="I11" s="386">
        <v>101</v>
      </c>
      <c r="J11" s="386">
        <v>405</v>
      </c>
      <c r="K11" s="386">
        <v>2535</v>
      </c>
      <c r="L11" s="386">
        <v>1115</v>
      </c>
      <c r="M11" s="386">
        <v>537</v>
      </c>
      <c r="N11" s="386">
        <v>883</v>
      </c>
    </row>
    <row r="12" spans="1:15">
      <c r="B12" s="397" t="s">
        <v>1317</v>
      </c>
      <c r="C12" s="386">
        <v>3104</v>
      </c>
      <c r="D12" s="386">
        <v>1712</v>
      </c>
      <c r="E12" s="386">
        <v>1596</v>
      </c>
      <c r="F12" s="386">
        <v>1400</v>
      </c>
      <c r="G12" s="386">
        <v>139</v>
      </c>
      <c r="H12" s="386">
        <v>29</v>
      </c>
      <c r="I12" s="386">
        <v>28</v>
      </c>
      <c r="J12" s="386">
        <v>116</v>
      </c>
      <c r="K12" s="386">
        <v>689</v>
      </c>
      <c r="L12" s="386">
        <v>283</v>
      </c>
      <c r="M12" s="386">
        <v>179</v>
      </c>
      <c r="N12" s="386">
        <v>227</v>
      </c>
    </row>
    <row r="13" spans="1:15">
      <c r="B13" s="397" t="s">
        <v>1318</v>
      </c>
      <c r="C13" s="386">
        <v>2914</v>
      </c>
      <c r="D13" s="386">
        <v>1672</v>
      </c>
      <c r="E13" s="386">
        <v>1566</v>
      </c>
      <c r="F13" s="386">
        <v>1345</v>
      </c>
      <c r="G13" s="386">
        <v>176</v>
      </c>
      <c r="H13" s="386">
        <v>12</v>
      </c>
      <c r="I13" s="386">
        <v>33</v>
      </c>
      <c r="J13" s="386">
        <v>106</v>
      </c>
      <c r="K13" s="386">
        <v>856</v>
      </c>
      <c r="L13" s="386">
        <v>414</v>
      </c>
      <c r="M13" s="386">
        <v>169</v>
      </c>
      <c r="N13" s="386">
        <v>273</v>
      </c>
    </row>
    <row r="14" spans="1:15">
      <c r="B14" s="397" t="s">
        <v>1319</v>
      </c>
      <c r="C14" s="386">
        <v>9052</v>
      </c>
      <c r="D14" s="386">
        <v>5398</v>
      </c>
      <c r="E14" s="386">
        <v>5066</v>
      </c>
      <c r="F14" s="386">
        <v>4359</v>
      </c>
      <c r="G14" s="386">
        <v>502</v>
      </c>
      <c r="H14" s="386">
        <v>92</v>
      </c>
      <c r="I14" s="386">
        <v>113</v>
      </c>
      <c r="J14" s="386">
        <v>332</v>
      </c>
      <c r="K14" s="386">
        <v>2651</v>
      </c>
      <c r="L14" s="386">
        <v>1349</v>
      </c>
      <c r="M14" s="386">
        <v>516</v>
      </c>
      <c r="N14" s="386">
        <v>786</v>
      </c>
    </row>
    <row r="15" spans="1:15">
      <c r="B15" s="397" t="s">
        <v>1320</v>
      </c>
      <c r="C15" s="386">
        <v>14729</v>
      </c>
      <c r="D15" s="386">
        <v>6958</v>
      </c>
      <c r="E15" s="386">
        <v>6471</v>
      </c>
      <c r="F15" s="386">
        <v>4512</v>
      </c>
      <c r="G15" s="386">
        <v>651</v>
      </c>
      <c r="H15" s="386">
        <v>1161</v>
      </c>
      <c r="I15" s="386">
        <v>147</v>
      </c>
      <c r="J15" s="386">
        <v>487</v>
      </c>
      <c r="K15" s="386">
        <v>6374</v>
      </c>
      <c r="L15" s="386">
        <v>1539</v>
      </c>
      <c r="M15" s="386">
        <v>3131</v>
      </c>
      <c r="N15" s="386">
        <v>1704</v>
      </c>
    </row>
    <row r="16" spans="1:15">
      <c r="B16" s="397" t="s">
        <v>1321</v>
      </c>
      <c r="C16" s="386">
        <v>8367</v>
      </c>
      <c r="D16" s="386">
        <v>4534</v>
      </c>
      <c r="E16" s="386">
        <v>4262</v>
      </c>
      <c r="F16" s="386">
        <v>3629</v>
      </c>
      <c r="G16" s="386">
        <v>486</v>
      </c>
      <c r="H16" s="386">
        <v>62</v>
      </c>
      <c r="I16" s="386">
        <v>85</v>
      </c>
      <c r="J16" s="386">
        <v>272</v>
      </c>
      <c r="K16" s="386">
        <v>3146</v>
      </c>
      <c r="L16" s="386">
        <v>1347</v>
      </c>
      <c r="M16" s="386">
        <v>631</v>
      </c>
      <c r="N16" s="386">
        <v>1168</v>
      </c>
    </row>
    <row r="17" spans="1:14">
      <c r="B17" s="397" t="s">
        <v>1322</v>
      </c>
      <c r="C17" s="386">
        <v>8025</v>
      </c>
      <c r="D17" s="386">
        <v>4460</v>
      </c>
      <c r="E17" s="386">
        <v>4158</v>
      </c>
      <c r="F17" s="386">
        <v>3542</v>
      </c>
      <c r="G17" s="386">
        <v>423</v>
      </c>
      <c r="H17" s="386">
        <v>93</v>
      </c>
      <c r="I17" s="386">
        <v>100</v>
      </c>
      <c r="J17" s="386">
        <v>302</v>
      </c>
      <c r="K17" s="386">
        <v>2870</v>
      </c>
      <c r="L17" s="386">
        <v>1206</v>
      </c>
      <c r="M17" s="386">
        <v>640</v>
      </c>
      <c r="N17" s="386">
        <v>1024</v>
      </c>
    </row>
    <row r="18" spans="1:14">
      <c r="B18" s="397" t="s">
        <v>1323</v>
      </c>
      <c r="C18" s="386">
        <v>10437</v>
      </c>
      <c r="D18" s="386">
        <v>5890</v>
      </c>
      <c r="E18" s="386">
        <v>5502</v>
      </c>
      <c r="F18" s="386">
        <v>4556</v>
      </c>
      <c r="G18" s="386">
        <v>711</v>
      </c>
      <c r="H18" s="386">
        <v>86</v>
      </c>
      <c r="I18" s="386">
        <v>149</v>
      </c>
      <c r="J18" s="386">
        <v>388</v>
      </c>
      <c r="K18" s="386">
        <v>3839</v>
      </c>
      <c r="L18" s="386">
        <v>1770</v>
      </c>
      <c r="M18" s="386">
        <v>690</v>
      </c>
      <c r="N18" s="386">
        <v>1379</v>
      </c>
    </row>
    <row r="19" spans="1:14">
      <c r="B19" s="397" t="s">
        <v>1324</v>
      </c>
      <c r="C19" s="386">
        <v>12821</v>
      </c>
      <c r="D19" s="386">
        <v>7485</v>
      </c>
      <c r="E19" s="386">
        <v>6939</v>
      </c>
      <c r="F19" s="386">
        <v>5908</v>
      </c>
      <c r="G19" s="386">
        <v>744</v>
      </c>
      <c r="H19" s="386">
        <v>119</v>
      </c>
      <c r="I19" s="386">
        <v>168</v>
      </c>
      <c r="J19" s="386">
        <v>546</v>
      </c>
      <c r="K19" s="386">
        <v>3711</v>
      </c>
      <c r="L19" s="386">
        <v>1580</v>
      </c>
      <c r="M19" s="386">
        <v>655</v>
      </c>
      <c r="N19" s="386">
        <v>1476</v>
      </c>
    </row>
    <row r="20" spans="1:14">
      <c r="B20" s="397" t="s">
        <v>1325</v>
      </c>
      <c r="C20" s="386">
        <v>2180</v>
      </c>
      <c r="D20" s="386">
        <v>1127</v>
      </c>
      <c r="E20" s="386">
        <v>1064</v>
      </c>
      <c r="F20" s="386">
        <v>904</v>
      </c>
      <c r="G20" s="386">
        <v>123</v>
      </c>
      <c r="H20" s="386">
        <v>6</v>
      </c>
      <c r="I20" s="386">
        <v>31</v>
      </c>
      <c r="J20" s="386">
        <v>63</v>
      </c>
      <c r="K20" s="386">
        <v>679</v>
      </c>
      <c r="L20" s="386">
        <v>230</v>
      </c>
      <c r="M20" s="386">
        <v>65</v>
      </c>
      <c r="N20" s="386">
        <v>384</v>
      </c>
    </row>
    <row r="21" spans="1:14">
      <c r="B21" s="397" t="s">
        <v>1326</v>
      </c>
      <c r="C21" s="386">
        <v>5992</v>
      </c>
      <c r="D21" s="386">
        <v>3305</v>
      </c>
      <c r="E21" s="386">
        <v>3087</v>
      </c>
      <c r="F21" s="386">
        <v>2542</v>
      </c>
      <c r="G21" s="386">
        <v>380</v>
      </c>
      <c r="H21" s="386">
        <v>101</v>
      </c>
      <c r="I21" s="386">
        <v>64</v>
      </c>
      <c r="J21" s="386">
        <v>218</v>
      </c>
      <c r="K21" s="386">
        <v>1907</v>
      </c>
      <c r="L21" s="386">
        <v>749</v>
      </c>
      <c r="M21" s="386">
        <v>430</v>
      </c>
      <c r="N21" s="386">
        <v>728</v>
      </c>
    </row>
    <row r="22" spans="1:14">
      <c r="B22" s="397" t="s">
        <v>1327</v>
      </c>
      <c r="C22" s="386">
        <v>12386</v>
      </c>
      <c r="D22" s="386">
        <v>6971</v>
      </c>
      <c r="E22" s="386">
        <v>6556</v>
      </c>
      <c r="F22" s="386">
        <v>5474</v>
      </c>
      <c r="G22" s="386">
        <v>798</v>
      </c>
      <c r="H22" s="386">
        <v>142</v>
      </c>
      <c r="I22" s="386">
        <v>142</v>
      </c>
      <c r="J22" s="386">
        <v>415</v>
      </c>
      <c r="K22" s="386">
        <v>4440</v>
      </c>
      <c r="L22" s="386">
        <v>2047</v>
      </c>
      <c r="M22" s="386">
        <v>859</v>
      </c>
      <c r="N22" s="386">
        <v>1534</v>
      </c>
    </row>
    <row r="23" spans="1:14">
      <c r="B23" s="397" t="s">
        <v>1328</v>
      </c>
      <c r="C23" s="386">
        <v>7032</v>
      </c>
      <c r="D23" s="386">
        <v>4096</v>
      </c>
      <c r="E23" s="386">
        <v>3847</v>
      </c>
      <c r="F23" s="386">
        <v>3223</v>
      </c>
      <c r="G23" s="386">
        <v>452</v>
      </c>
      <c r="H23" s="386">
        <v>106</v>
      </c>
      <c r="I23" s="386">
        <v>66</v>
      </c>
      <c r="J23" s="386">
        <v>249</v>
      </c>
      <c r="K23" s="386">
        <v>2345</v>
      </c>
      <c r="L23" s="386">
        <v>1106</v>
      </c>
      <c r="M23" s="386">
        <v>593</v>
      </c>
      <c r="N23" s="386">
        <v>646</v>
      </c>
    </row>
    <row r="24" spans="1:14">
      <c r="B24" s="397" t="s">
        <v>1329</v>
      </c>
      <c r="C24" s="386">
        <v>8753</v>
      </c>
      <c r="D24" s="386">
        <v>4753</v>
      </c>
      <c r="E24" s="386">
        <v>4447</v>
      </c>
      <c r="F24" s="386">
        <v>3532</v>
      </c>
      <c r="G24" s="386">
        <v>469</v>
      </c>
      <c r="H24" s="386">
        <v>343</v>
      </c>
      <c r="I24" s="386">
        <v>103</v>
      </c>
      <c r="J24" s="386">
        <v>306</v>
      </c>
      <c r="K24" s="386">
        <v>2991</v>
      </c>
      <c r="L24" s="386">
        <v>1100</v>
      </c>
      <c r="M24" s="386">
        <v>1191</v>
      </c>
      <c r="N24" s="386">
        <v>700</v>
      </c>
    </row>
    <row r="25" spans="1:14">
      <c r="B25" s="397" t="s">
        <v>1330</v>
      </c>
      <c r="C25" s="386">
        <v>16092</v>
      </c>
      <c r="D25" s="386">
        <v>8416</v>
      </c>
      <c r="E25" s="386">
        <v>7821</v>
      </c>
      <c r="F25" s="386">
        <v>6312</v>
      </c>
      <c r="G25" s="386">
        <v>841</v>
      </c>
      <c r="H25" s="386">
        <v>532</v>
      </c>
      <c r="I25" s="386">
        <v>136</v>
      </c>
      <c r="J25" s="386">
        <v>595</v>
      </c>
      <c r="K25" s="386">
        <v>6133</v>
      </c>
      <c r="L25" s="386">
        <v>2145</v>
      </c>
      <c r="M25" s="386">
        <v>1780</v>
      </c>
      <c r="N25" s="386">
        <v>2208</v>
      </c>
    </row>
    <row r="26" spans="1:14">
      <c r="B26" s="397" t="s">
        <v>1331</v>
      </c>
      <c r="C26" s="386">
        <v>9599</v>
      </c>
      <c r="D26" s="386">
        <v>5710</v>
      </c>
      <c r="E26" s="386">
        <v>5347</v>
      </c>
      <c r="F26" s="386">
        <v>4444</v>
      </c>
      <c r="G26" s="386">
        <v>616</v>
      </c>
      <c r="H26" s="386">
        <v>156</v>
      </c>
      <c r="I26" s="386">
        <v>131</v>
      </c>
      <c r="J26" s="386">
        <v>363</v>
      </c>
      <c r="K26" s="386">
        <v>3032</v>
      </c>
      <c r="L26" s="386">
        <v>1362</v>
      </c>
      <c r="M26" s="386">
        <v>744</v>
      </c>
      <c r="N26" s="386">
        <v>926</v>
      </c>
    </row>
    <row r="27" spans="1:14">
      <c r="B27" s="397" t="s">
        <v>1332</v>
      </c>
      <c r="C27" s="386">
        <v>6678</v>
      </c>
      <c r="D27" s="386">
        <v>3776</v>
      </c>
      <c r="E27" s="386">
        <v>3564</v>
      </c>
      <c r="F27" s="386">
        <v>2941</v>
      </c>
      <c r="G27" s="386">
        <v>391</v>
      </c>
      <c r="H27" s="386">
        <v>160</v>
      </c>
      <c r="I27" s="386">
        <v>72</v>
      </c>
      <c r="J27" s="386">
        <v>212</v>
      </c>
      <c r="K27" s="386">
        <v>1964</v>
      </c>
      <c r="L27" s="386">
        <v>831</v>
      </c>
      <c r="M27" s="386">
        <v>657</v>
      </c>
      <c r="N27" s="386">
        <v>476</v>
      </c>
    </row>
    <row r="28" spans="1:14">
      <c r="B28" s="397" t="s">
        <v>1333</v>
      </c>
      <c r="C28" s="386">
        <v>3332</v>
      </c>
      <c r="D28" s="386">
        <v>1641</v>
      </c>
      <c r="E28" s="386">
        <v>1499</v>
      </c>
      <c r="F28" s="386">
        <v>1256</v>
      </c>
      <c r="G28" s="386">
        <v>131</v>
      </c>
      <c r="H28" s="386">
        <v>63</v>
      </c>
      <c r="I28" s="386">
        <v>49</v>
      </c>
      <c r="J28" s="386">
        <v>142</v>
      </c>
      <c r="K28" s="386">
        <v>914</v>
      </c>
      <c r="L28" s="386">
        <v>283</v>
      </c>
      <c r="M28" s="386">
        <v>193</v>
      </c>
      <c r="N28" s="386">
        <v>438</v>
      </c>
    </row>
    <row r="29" spans="1:14">
      <c r="B29" s="397" t="s">
        <v>1334</v>
      </c>
      <c r="C29" s="386">
        <v>6948</v>
      </c>
      <c r="D29" s="386">
        <v>3753</v>
      </c>
      <c r="E29" s="386">
        <v>3502</v>
      </c>
      <c r="F29" s="386">
        <v>2963</v>
      </c>
      <c r="G29" s="386">
        <v>413</v>
      </c>
      <c r="H29" s="386">
        <v>42</v>
      </c>
      <c r="I29" s="386">
        <v>84</v>
      </c>
      <c r="J29" s="386">
        <v>251</v>
      </c>
      <c r="K29" s="386">
        <v>2471</v>
      </c>
      <c r="L29" s="386">
        <v>990</v>
      </c>
      <c r="M29" s="386">
        <v>554</v>
      </c>
      <c r="N29" s="386">
        <v>927</v>
      </c>
    </row>
    <row r="30" spans="1:14">
      <c r="B30" s="397"/>
    </row>
    <row r="31" spans="1:14" s="395" customFormat="1">
      <c r="A31" s="395" t="s">
        <v>1335</v>
      </c>
      <c r="B31" s="396" t="s">
        <v>1648</v>
      </c>
      <c r="C31" s="395">
        <v>156745</v>
      </c>
      <c r="D31" s="395">
        <v>92496</v>
      </c>
      <c r="E31" s="395">
        <v>86785</v>
      </c>
      <c r="F31" s="395">
        <v>72740</v>
      </c>
      <c r="G31" s="395">
        <v>10480</v>
      </c>
      <c r="H31" s="395">
        <v>1668</v>
      </c>
      <c r="I31" s="395">
        <v>1897</v>
      </c>
      <c r="J31" s="395">
        <v>5711</v>
      </c>
      <c r="K31" s="395">
        <v>52658</v>
      </c>
      <c r="L31" s="395">
        <v>23542</v>
      </c>
      <c r="M31" s="395">
        <v>11018</v>
      </c>
      <c r="N31" s="395">
        <v>18098</v>
      </c>
    </row>
    <row r="32" spans="1:14">
      <c r="B32" s="397" t="s">
        <v>1336</v>
      </c>
      <c r="C32" s="386">
        <v>10637</v>
      </c>
      <c r="D32" s="386">
        <v>6064</v>
      </c>
      <c r="E32" s="386">
        <v>5708</v>
      </c>
      <c r="F32" s="386">
        <v>4714</v>
      </c>
      <c r="G32" s="386">
        <v>758</v>
      </c>
      <c r="H32" s="386">
        <v>80</v>
      </c>
      <c r="I32" s="386">
        <v>156</v>
      </c>
      <c r="J32" s="386">
        <v>356</v>
      </c>
      <c r="K32" s="386">
        <v>3700</v>
      </c>
      <c r="L32" s="386">
        <v>1630</v>
      </c>
      <c r="M32" s="386">
        <v>655</v>
      </c>
      <c r="N32" s="386">
        <v>1415</v>
      </c>
    </row>
    <row r="33" spans="2:14">
      <c r="B33" s="397" t="s">
        <v>1337</v>
      </c>
      <c r="C33" s="386">
        <v>9108</v>
      </c>
      <c r="D33" s="386">
        <v>5485</v>
      </c>
      <c r="E33" s="386">
        <v>5132</v>
      </c>
      <c r="F33" s="386">
        <v>4329</v>
      </c>
      <c r="G33" s="386">
        <v>505</v>
      </c>
      <c r="H33" s="386">
        <v>202</v>
      </c>
      <c r="I33" s="386">
        <v>96</v>
      </c>
      <c r="J33" s="386">
        <v>353</v>
      </c>
      <c r="K33" s="386">
        <v>2923</v>
      </c>
      <c r="L33" s="386">
        <v>1276</v>
      </c>
      <c r="M33" s="386">
        <v>780</v>
      </c>
      <c r="N33" s="386">
        <v>867</v>
      </c>
    </row>
    <row r="34" spans="2:14">
      <c r="B34" s="397" t="s">
        <v>1338</v>
      </c>
      <c r="C34" s="386">
        <v>10408</v>
      </c>
      <c r="D34" s="386">
        <v>6175</v>
      </c>
      <c r="E34" s="386">
        <v>5803</v>
      </c>
      <c r="F34" s="386">
        <v>4958</v>
      </c>
      <c r="G34" s="386">
        <v>626</v>
      </c>
      <c r="H34" s="386">
        <v>89</v>
      </c>
      <c r="I34" s="386">
        <v>130</v>
      </c>
      <c r="J34" s="386">
        <v>372</v>
      </c>
      <c r="K34" s="386">
        <v>3376</v>
      </c>
      <c r="L34" s="386">
        <v>1676</v>
      </c>
      <c r="M34" s="386">
        <v>738</v>
      </c>
      <c r="N34" s="386">
        <v>962</v>
      </c>
    </row>
    <row r="35" spans="2:14">
      <c r="B35" s="397" t="s">
        <v>1339</v>
      </c>
      <c r="C35" s="386">
        <v>3832</v>
      </c>
      <c r="D35" s="386">
        <v>2307</v>
      </c>
      <c r="E35" s="386">
        <v>2184</v>
      </c>
      <c r="F35" s="386">
        <v>1854</v>
      </c>
      <c r="G35" s="386">
        <v>250</v>
      </c>
      <c r="H35" s="386">
        <v>39</v>
      </c>
      <c r="I35" s="386">
        <v>41</v>
      </c>
      <c r="J35" s="386">
        <v>123</v>
      </c>
      <c r="K35" s="386">
        <v>1387</v>
      </c>
      <c r="L35" s="386">
        <v>749</v>
      </c>
      <c r="M35" s="386">
        <v>374</v>
      </c>
      <c r="N35" s="386">
        <v>264</v>
      </c>
    </row>
    <row r="36" spans="2:14">
      <c r="B36" s="397" t="s">
        <v>1340</v>
      </c>
      <c r="C36" s="386">
        <v>6203</v>
      </c>
      <c r="D36" s="386">
        <v>3713</v>
      </c>
      <c r="E36" s="386">
        <v>3477</v>
      </c>
      <c r="F36" s="386">
        <v>2885</v>
      </c>
      <c r="G36" s="386">
        <v>452</v>
      </c>
      <c r="H36" s="386">
        <v>60</v>
      </c>
      <c r="I36" s="386">
        <v>80</v>
      </c>
      <c r="J36" s="386">
        <v>236</v>
      </c>
      <c r="K36" s="386">
        <v>2064</v>
      </c>
      <c r="L36" s="386">
        <v>932</v>
      </c>
      <c r="M36" s="386">
        <v>511</v>
      </c>
      <c r="N36" s="386">
        <v>621</v>
      </c>
    </row>
    <row r="37" spans="2:14">
      <c r="B37" s="397" t="s">
        <v>1341</v>
      </c>
      <c r="C37" s="386">
        <v>5029</v>
      </c>
      <c r="D37" s="386">
        <v>2985</v>
      </c>
      <c r="E37" s="386">
        <v>2827</v>
      </c>
      <c r="F37" s="386">
        <v>2376</v>
      </c>
      <c r="G37" s="386">
        <v>367</v>
      </c>
      <c r="H37" s="386">
        <v>38</v>
      </c>
      <c r="I37" s="386">
        <v>46</v>
      </c>
      <c r="J37" s="386">
        <v>158</v>
      </c>
      <c r="K37" s="386">
        <v>1817</v>
      </c>
      <c r="L37" s="386">
        <v>898</v>
      </c>
      <c r="M37" s="386">
        <v>358</v>
      </c>
      <c r="N37" s="386">
        <v>561</v>
      </c>
    </row>
    <row r="38" spans="2:14">
      <c r="B38" s="397" t="s">
        <v>1342</v>
      </c>
      <c r="C38" s="386">
        <v>7975</v>
      </c>
      <c r="D38" s="386">
        <v>4685</v>
      </c>
      <c r="E38" s="386">
        <v>4381</v>
      </c>
      <c r="F38" s="386">
        <v>3687</v>
      </c>
      <c r="G38" s="386">
        <v>513</v>
      </c>
      <c r="H38" s="386">
        <v>95</v>
      </c>
      <c r="I38" s="386">
        <v>86</v>
      </c>
      <c r="J38" s="386">
        <v>304</v>
      </c>
      <c r="K38" s="386">
        <v>2608</v>
      </c>
      <c r="L38" s="386">
        <v>1144</v>
      </c>
      <c r="M38" s="386">
        <v>544</v>
      </c>
      <c r="N38" s="386">
        <v>920</v>
      </c>
    </row>
    <row r="39" spans="2:14">
      <c r="B39" s="397" t="s">
        <v>1343</v>
      </c>
      <c r="C39" s="386">
        <v>4681</v>
      </c>
      <c r="D39" s="386">
        <v>2504</v>
      </c>
      <c r="E39" s="386">
        <v>2306</v>
      </c>
      <c r="F39" s="386">
        <v>1933</v>
      </c>
      <c r="G39" s="386">
        <v>275</v>
      </c>
      <c r="H39" s="386">
        <v>43</v>
      </c>
      <c r="I39" s="386">
        <v>55</v>
      </c>
      <c r="J39" s="386">
        <v>198</v>
      </c>
      <c r="K39" s="386">
        <v>1845</v>
      </c>
      <c r="L39" s="386">
        <v>782</v>
      </c>
      <c r="M39" s="386">
        <v>279</v>
      </c>
      <c r="N39" s="386">
        <v>784</v>
      </c>
    </row>
    <row r="40" spans="2:14">
      <c r="B40" s="397" t="s">
        <v>1344</v>
      </c>
      <c r="C40" s="386">
        <v>10636</v>
      </c>
      <c r="D40" s="386">
        <v>6306</v>
      </c>
      <c r="E40" s="386">
        <v>5900</v>
      </c>
      <c r="F40" s="386">
        <v>4895</v>
      </c>
      <c r="G40" s="386">
        <v>750</v>
      </c>
      <c r="H40" s="386">
        <v>98</v>
      </c>
      <c r="I40" s="386">
        <v>157</v>
      </c>
      <c r="J40" s="386">
        <v>406</v>
      </c>
      <c r="K40" s="386">
        <v>3571</v>
      </c>
      <c r="L40" s="386">
        <v>1612</v>
      </c>
      <c r="M40" s="386">
        <v>693</v>
      </c>
      <c r="N40" s="386">
        <v>1266</v>
      </c>
    </row>
    <row r="41" spans="2:14">
      <c r="B41" s="397" t="s">
        <v>1345</v>
      </c>
      <c r="C41" s="386">
        <v>11909</v>
      </c>
      <c r="D41" s="386">
        <v>6599</v>
      </c>
      <c r="E41" s="386">
        <v>6106</v>
      </c>
      <c r="F41" s="386">
        <v>5052</v>
      </c>
      <c r="G41" s="386">
        <v>735</v>
      </c>
      <c r="H41" s="386">
        <v>185</v>
      </c>
      <c r="I41" s="386">
        <v>134</v>
      </c>
      <c r="J41" s="386">
        <v>493</v>
      </c>
      <c r="K41" s="386">
        <v>4460</v>
      </c>
      <c r="L41" s="386">
        <v>1880</v>
      </c>
      <c r="M41" s="386">
        <v>992</v>
      </c>
      <c r="N41" s="386">
        <v>1588</v>
      </c>
    </row>
    <row r="42" spans="2:14">
      <c r="B42" s="397" t="s">
        <v>1346</v>
      </c>
      <c r="C42" s="386">
        <v>5890</v>
      </c>
      <c r="D42" s="386">
        <v>3269</v>
      </c>
      <c r="E42" s="386">
        <v>3053</v>
      </c>
      <c r="F42" s="386">
        <v>2563</v>
      </c>
      <c r="G42" s="386">
        <v>350</v>
      </c>
      <c r="H42" s="386">
        <v>49</v>
      </c>
      <c r="I42" s="386">
        <v>91</v>
      </c>
      <c r="J42" s="386">
        <v>216</v>
      </c>
      <c r="K42" s="386">
        <v>2163</v>
      </c>
      <c r="L42" s="386">
        <v>938</v>
      </c>
      <c r="M42" s="386">
        <v>307</v>
      </c>
      <c r="N42" s="386">
        <v>918</v>
      </c>
    </row>
    <row r="43" spans="2:14">
      <c r="B43" s="397" t="s">
        <v>1347</v>
      </c>
      <c r="C43" s="386">
        <v>13217</v>
      </c>
      <c r="D43" s="386">
        <v>8052</v>
      </c>
      <c r="E43" s="386">
        <v>7547</v>
      </c>
      <c r="F43" s="386">
        <v>6293</v>
      </c>
      <c r="G43" s="386">
        <v>959</v>
      </c>
      <c r="H43" s="386">
        <v>138</v>
      </c>
      <c r="I43" s="386">
        <v>157</v>
      </c>
      <c r="J43" s="386">
        <v>505</v>
      </c>
      <c r="K43" s="386">
        <v>4095</v>
      </c>
      <c r="L43" s="386">
        <v>1908</v>
      </c>
      <c r="M43" s="386">
        <v>780</v>
      </c>
      <c r="N43" s="386">
        <v>1407</v>
      </c>
    </row>
    <row r="44" spans="2:14">
      <c r="B44" s="397" t="s">
        <v>1348</v>
      </c>
      <c r="C44" s="386">
        <v>10663</v>
      </c>
      <c r="D44" s="386">
        <v>6487</v>
      </c>
      <c r="E44" s="386">
        <v>6145</v>
      </c>
      <c r="F44" s="386">
        <v>5148</v>
      </c>
      <c r="G44" s="386">
        <v>771</v>
      </c>
      <c r="H44" s="386">
        <v>93</v>
      </c>
      <c r="I44" s="386">
        <v>133</v>
      </c>
      <c r="J44" s="386">
        <v>342</v>
      </c>
      <c r="K44" s="386">
        <v>3348</v>
      </c>
      <c r="L44" s="386">
        <v>1204</v>
      </c>
      <c r="M44" s="386">
        <v>667</v>
      </c>
      <c r="N44" s="386">
        <v>1477</v>
      </c>
    </row>
    <row r="45" spans="2:14">
      <c r="B45" s="397" t="s">
        <v>1349</v>
      </c>
      <c r="C45" s="386">
        <v>11378</v>
      </c>
      <c r="D45" s="386">
        <v>6936</v>
      </c>
      <c r="E45" s="386">
        <v>6568</v>
      </c>
      <c r="F45" s="386">
        <v>5499</v>
      </c>
      <c r="G45" s="386">
        <v>828</v>
      </c>
      <c r="H45" s="386">
        <v>111</v>
      </c>
      <c r="I45" s="386">
        <v>130</v>
      </c>
      <c r="J45" s="386">
        <v>368</v>
      </c>
      <c r="K45" s="386">
        <v>3597</v>
      </c>
      <c r="L45" s="386">
        <v>1622</v>
      </c>
      <c r="M45" s="386">
        <v>893</v>
      </c>
      <c r="N45" s="386">
        <v>1082</v>
      </c>
    </row>
    <row r="46" spans="2:14">
      <c r="B46" s="397" t="s">
        <v>1350</v>
      </c>
      <c r="C46" s="386">
        <v>7386</v>
      </c>
      <c r="D46" s="386">
        <v>4562</v>
      </c>
      <c r="E46" s="386">
        <v>4287</v>
      </c>
      <c r="F46" s="386">
        <v>3611</v>
      </c>
      <c r="G46" s="386">
        <v>513</v>
      </c>
      <c r="H46" s="386">
        <v>71</v>
      </c>
      <c r="I46" s="386">
        <v>92</v>
      </c>
      <c r="J46" s="386">
        <v>275</v>
      </c>
      <c r="K46" s="386">
        <v>2408</v>
      </c>
      <c r="L46" s="386">
        <v>1077</v>
      </c>
      <c r="M46" s="386">
        <v>476</v>
      </c>
      <c r="N46" s="386">
        <v>855</v>
      </c>
    </row>
    <row r="47" spans="2:14">
      <c r="B47" s="397" t="s">
        <v>1351</v>
      </c>
      <c r="C47" s="386">
        <v>9975</v>
      </c>
      <c r="D47" s="386">
        <v>6149</v>
      </c>
      <c r="E47" s="386">
        <v>5753</v>
      </c>
      <c r="F47" s="386">
        <v>4826</v>
      </c>
      <c r="G47" s="386">
        <v>687</v>
      </c>
      <c r="H47" s="386">
        <v>123</v>
      </c>
      <c r="I47" s="386">
        <v>117</v>
      </c>
      <c r="J47" s="386">
        <v>396</v>
      </c>
      <c r="K47" s="386">
        <v>3068</v>
      </c>
      <c r="L47" s="386">
        <v>1408</v>
      </c>
      <c r="M47" s="386">
        <v>728</v>
      </c>
      <c r="N47" s="386">
        <v>932</v>
      </c>
    </row>
    <row r="48" spans="2:14">
      <c r="B48" s="397" t="s">
        <v>1352</v>
      </c>
      <c r="C48" s="386">
        <v>6924</v>
      </c>
      <c r="D48" s="386">
        <v>3957</v>
      </c>
      <c r="E48" s="386">
        <v>3740</v>
      </c>
      <c r="F48" s="386">
        <v>3180</v>
      </c>
      <c r="G48" s="386">
        <v>446</v>
      </c>
      <c r="H48" s="386">
        <v>47</v>
      </c>
      <c r="I48" s="386">
        <v>67</v>
      </c>
      <c r="J48" s="386">
        <v>217</v>
      </c>
      <c r="K48" s="386">
        <v>2447</v>
      </c>
      <c r="L48" s="386">
        <v>1135</v>
      </c>
      <c r="M48" s="386">
        <v>527</v>
      </c>
      <c r="N48" s="386">
        <v>785</v>
      </c>
    </row>
    <row r="49" spans="1:14">
      <c r="B49" s="397" t="s">
        <v>1353</v>
      </c>
      <c r="C49" s="386">
        <v>10894</v>
      </c>
      <c r="D49" s="386">
        <v>6261</v>
      </c>
      <c r="E49" s="386">
        <v>5868</v>
      </c>
      <c r="F49" s="386">
        <v>4937</v>
      </c>
      <c r="G49" s="386">
        <v>695</v>
      </c>
      <c r="H49" s="386">
        <v>107</v>
      </c>
      <c r="I49" s="386">
        <v>129</v>
      </c>
      <c r="J49" s="386">
        <v>393</v>
      </c>
      <c r="K49" s="386">
        <v>3781</v>
      </c>
      <c r="L49" s="386">
        <v>1671</v>
      </c>
      <c r="M49" s="386">
        <v>716</v>
      </c>
      <c r="N49" s="386">
        <v>1394</v>
      </c>
    </row>
    <row r="50" spans="1:14">
      <c r="B50" s="397"/>
    </row>
    <row r="51" spans="1:14" s="395" customFormat="1">
      <c r="A51" s="395" t="s">
        <v>1354</v>
      </c>
      <c r="B51" s="396" t="s">
        <v>1648</v>
      </c>
      <c r="C51" s="395">
        <v>80912</v>
      </c>
      <c r="D51" s="395">
        <v>45503</v>
      </c>
      <c r="E51" s="395">
        <v>42360</v>
      </c>
      <c r="F51" s="395">
        <v>35138</v>
      </c>
      <c r="G51" s="395">
        <v>5300</v>
      </c>
      <c r="H51" s="395">
        <v>890</v>
      </c>
      <c r="I51" s="395">
        <v>1032</v>
      </c>
      <c r="J51" s="395">
        <v>3143</v>
      </c>
      <c r="K51" s="395">
        <v>28855</v>
      </c>
      <c r="L51" s="395">
        <v>11200</v>
      </c>
      <c r="M51" s="395">
        <v>5853</v>
      </c>
      <c r="N51" s="395">
        <v>11802</v>
      </c>
    </row>
    <row r="52" spans="1:14">
      <c r="B52" s="397" t="s">
        <v>1355</v>
      </c>
      <c r="C52" s="386">
        <v>4121</v>
      </c>
      <c r="D52" s="386">
        <v>2669</v>
      </c>
      <c r="E52" s="386">
        <v>2584</v>
      </c>
      <c r="F52" s="386">
        <v>2171</v>
      </c>
      <c r="G52" s="386">
        <v>349</v>
      </c>
      <c r="H52" s="386">
        <v>15</v>
      </c>
      <c r="I52" s="386">
        <v>49</v>
      </c>
      <c r="J52" s="386">
        <v>85</v>
      </c>
      <c r="K52" s="386">
        <v>1330</v>
      </c>
      <c r="L52" s="386">
        <v>381</v>
      </c>
      <c r="M52" s="386">
        <v>198</v>
      </c>
      <c r="N52" s="386">
        <v>751</v>
      </c>
    </row>
    <row r="53" spans="1:14">
      <c r="B53" s="397" t="s">
        <v>1356</v>
      </c>
      <c r="C53" s="386">
        <v>10037</v>
      </c>
      <c r="D53" s="386">
        <v>5243</v>
      </c>
      <c r="E53" s="386">
        <v>4811</v>
      </c>
      <c r="F53" s="386">
        <v>3965</v>
      </c>
      <c r="G53" s="386">
        <v>558</v>
      </c>
      <c r="H53" s="386">
        <v>167</v>
      </c>
      <c r="I53" s="386">
        <v>121</v>
      </c>
      <c r="J53" s="386">
        <v>432</v>
      </c>
      <c r="K53" s="386">
        <v>4012</v>
      </c>
      <c r="L53" s="386">
        <v>1506</v>
      </c>
      <c r="M53" s="386">
        <v>889</v>
      </c>
      <c r="N53" s="386">
        <v>1617</v>
      </c>
    </row>
    <row r="54" spans="1:14">
      <c r="B54" s="397" t="s">
        <v>1357</v>
      </c>
      <c r="C54" s="386">
        <v>2738</v>
      </c>
      <c r="D54" s="386">
        <v>1511</v>
      </c>
      <c r="E54" s="386">
        <v>1374</v>
      </c>
      <c r="F54" s="386">
        <v>1155</v>
      </c>
      <c r="G54" s="386">
        <v>170</v>
      </c>
      <c r="H54" s="386">
        <v>17</v>
      </c>
      <c r="I54" s="386">
        <v>32</v>
      </c>
      <c r="J54" s="386">
        <v>137</v>
      </c>
      <c r="K54" s="386">
        <v>970</v>
      </c>
      <c r="L54" s="386">
        <v>390</v>
      </c>
      <c r="M54" s="386">
        <v>135</v>
      </c>
      <c r="N54" s="386">
        <v>445</v>
      </c>
    </row>
    <row r="55" spans="1:14">
      <c r="B55" s="397" t="s">
        <v>1358</v>
      </c>
      <c r="C55" s="386">
        <v>417</v>
      </c>
      <c r="D55" s="386">
        <v>235</v>
      </c>
      <c r="E55" s="386">
        <v>216</v>
      </c>
      <c r="F55" s="386">
        <v>189</v>
      </c>
      <c r="G55" s="386">
        <v>22</v>
      </c>
      <c r="H55" s="386">
        <v>0</v>
      </c>
      <c r="I55" s="386">
        <v>5</v>
      </c>
      <c r="J55" s="386">
        <v>19</v>
      </c>
      <c r="K55" s="386">
        <v>150</v>
      </c>
      <c r="L55" s="386">
        <v>80</v>
      </c>
      <c r="M55" s="386">
        <v>13</v>
      </c>
      <c r="N55" s="386">
        <v>57</v>
      </c>
    </row>
    <row r="56" spans="1:14">
      <c r="B56" s="397" t="s">
        <v>1359</v>
      </c>
      <c r="C56" s="386">
        <v>5010</v>
      </c>
      <c r="D56" s="386">
        <v>2726</v>
      </c>
      <c r="E56" s="386">
        <v>2568</v>
      </c>
      <c r="F56" s="386">
        <v>2179</v>
      </c>
      <c r="G56" s="386">
        <v>290</v>
      </c>
      <c r="H56" s="386">
        <v>38</v>
      </c>
      <c r="I56" s="386">
        <v>61</v>
      </c>
      <c r="J56" s="386">
        <v>158</v>
      </c>
      <c r="K56" s="386">
        <v>1870</v>
      </c>
      <c r="L56" s="386">
        <v>732</v>
      </c>
      <c r="M56" s="386">
        <v>346</v>
      </c>
      <c r="N56" s="386">
        <v>792</v>
      </c>
    </row>
    <row r="57" spans="1:14">
      <c r="B57" s="397" t="s">
        <v>1360</v>
      </c>
      <c r="C57" s="386">
        <v>2815</v>
      </c>
      <c r="D57" s="386">
        <v>1668</v>
      </c>
      <c r="E57" s="386">
        <v>1562</v>
      </c>
      <c r="F57" s="386">
        <v>1292</v>
      </c>
      <c r="G57" s="386">
        <v>210</v>
      </c>
      <c r="H57" s="386">
        <v>19</v>
      </c>
      <c r="I57" s="386">
        <v>41</v>
      </c>
      <c r="J57" s="386">
        <v>106</v>
      </c>
      <c r="K57" s="386">
        <v>972</v>
      </c>
      <c r="L57" s="386">
        <v>350</v>
      </c>
      <c r="M57" s="386">
        <v>162</v>
      </c>
      <c r="N57" s="386">
        <v>460</v>
      </c>
    </row>
    <row r="58" spans="1:14">
      <c r="B58" s="397" t="s">
        <v>1361</v>
      </c>
      <c r="C58" s="386">
        <v>1060</v>
      </c>
      <c r="D58" s="386">
        <v>553</v>
      </c>
      <c r="E58" s="386">
        <v>533</v>
      </c>
      <c r="F58" s="386">
        <v>449</v>
      </c>
      <c r="G58" s="386">
        <v>69</v>
      </c>
      <c r="H58" s="386">
        <v>2</v>
      </c>
      <c r="I58" s="386">
        <v>13</v>
      </c>
      <c r="J58" s="386">
        <v>20</v>
      </c>
      <c r="K58" s="386">
        <v>395</v>
      </c>
      <c r="L58" s="386">
        <v>97</v>
      </c>
      <c r="M58" s="386">
        <v>45</v>
      </c>
      <c r="N58" s="386">
        <v>253</v>
      </c>
    </row>
    <row r="59" spans="1:14">
      <c r="B59" s="397" t="s">
        <v>1362</v>
      </c>
      <c r="C59" s="386">
        <v>2008</v>
      </c>
      <c r="D59" s="386">
        <v>1144</v>
      </c>
      <c r="E59" s="386">
        <v>1051</v>
      </c>
      <c r="F59" s="386">
        <v>876</v>
      </c>
      <c r="G59" s="386">
        <v>128</v>
      </c>
      <c r="H59" s="386">
        <v>16</v>
      </c>
      <c r="I59" s="386">
        <v>31</v>
      </c>
      <c r="J59" s="386">
        <v>93</v>
      </c>
      <c r="K59" s="386">
        <v>675</v>
      </c>
      <c r="L59" s="386">
        <v>313</v>
      </c>
      <c r="M59" s="386">
        <v>114</v>
      </c>
      <c r="N59" s="386">
        <v>248</v>
      </c>
    </row>
    <row r="60" spans="1:14">
      <c r="B60" s="397" t="s">
        <v>1363</v>
      </c>
      <c r="C60" s="386">
        <v>192</v>
      </c>
      <c r="D60" s="386">
        <v>138</v>
      </c>
      <c r="E60" s="386">
        <v>137</v>
      </c>
      <c r="F60" s="386">
        <v>107</v>
      </c>
      <c r="G60" s="386">
        <v>27</v>
      </c>
      <c r="H60" s="386">
        <v>0</v>
      </c>
      <c r="I60" s="386">
        <v>3</v>
      </c>
      <c r="J60" s="386">
        <v>1</v>
      </c>
      <c r="K60" s="386">
        <v>51</v>
      </c>
      <c r="L60" s="386">
        <v>18</v>
      </c>
      <c r="M60" s="386">
        <v>12</v>
      </c>
      <c r="N60" s="386">
        <v>21</v>
      </c>
    </row>
    <row r="61" spans="1:14">
      <c r="B61" s="397" t="s">
        <v>1364</v>
      </c>
      <c r="C61" s="386">
        <v>8567</v>
      </c>
      <c r="D61" s="386">
        <v>5071</v>
      </c>
      <c r="E61" s="386">
        <v>4787</v>
      </c>
      <c r="F61" s="386">
        <v>3979</v>
      </c>
      <c r="G61" s="386">
        <v>634</v>
      </c>
      <c r="H61" s="386">
        <v>71</v>
      </c>
      <c r="I61" s="386">
        <v>103</v>
      </c>
      <c r="J61" s="386">
        <v>284</v>
      </c>
      <c r="K61" s="386">
        <v>2865</v>
      </c>
      <c r="L61" s="386">
        <v>1099</v>
      </c>
      <c r="M61" s="386">
        <v>550</v>
      </c>
      <c r="N61" s="386">
        <v>1216</v>
      </c>
    </row>
    <row r="62" spans="1:14">
      <c r="B62" s="397" t="s">
        <v>1365</v>
      </c>
      <c r="C62" s="386">
        <v>10890</v>
      </c>
      <c r="D62" s="386">
        <v>6067</v>
      </c>
      <c r="E62" s="386">
        <v>5633</v>
      </c>
      <c r="F62" s="386">
        <v>4719</v>
      </c>
      <c r="G62" s="386">
        <v>687</v>
      </c>
      <c r="H62" s="386">
        <v>91</v>
      </c>
      <c r="I62" s="386">
        <v>136</v>
      </c>
      <c r="J62" s="386">
        <v>434</v>
      </c>
      <c r="K62" s="386">
        <v>3916</v>
      </c>
      <c r="L62" s="386">
        <v>1667</v>
      </c>
      <c r="M62" s="386">
        <v>597</v>
      </c>
      <c r="N62" s="386">
        <v>1652</v>
      </c>
    </row>
    <row r="63" spans="1:14">
      <c r="B63" s="397" t="s">
        <v>1366</v>
      </c>
      <c r="C63" s="386">
        <v>5381</v>
      </c>
      <c r="D63" s="386">
        <v>3051</v>
      </c>
      <c r="E63" s="386">
        <v>2829</v>
      </c>
      <c r="F63" s="386">
        <v>2329</v>
      </c>
      <c r="G63" s="386">
        <v>365</v>
      </c>
      <c r="H63" s="386">
        <v>45</v>
      </c>
      <c r="I63" s="386">
        <v>90</v>
      </c>
      <c r="J63" s="386">
        <v>222</v>
      </c>
      <c r="K63" s="386">
        <v>1949</v>
      </c>
      <c r="L63" s="386">
        <v>797</v>
      </c>
      <c r="M63" s="386">
        <v>376</v>
      </c>
      <c r="N63" s="386">
        <v>776</v>
      </c>
    </row>
    <row r="64" spans="1:14">
      <c r="B64" s="397" t="s">
        <v>1367</v>
      </c>
      <c r="C64" s="386">
        <v>12333</v>
      </c>
      <c r="D64" s="386">
        <v>6333</v>
      </c>
      <c r="E64" s="386">
        <v>5851</v>
      </c>
      <c r="F64" s="386">
        <v>4748</v>
      </c>
      <c r="G64" s="386">
        <v>697</v>
      </c>
      <c r="H64" s="386">
        <v>300</v>
      </c>
      <c r="I64" s="386">
        <v>106</v>
      </c>
      <c r="J64" s="386">
        <v>482</v>
      </c>
      <c r="K64" s="386">
        <v>4896</v>
      </c>
      <c r="L64" s="386">
        <v>1780</v>
      </c>
      <c r="M64" s="386">
        <v>1633</v>
      </c>
      <c r="N64" s="386">
        <v>1483</v>
      </c>
    </row>
    <row r="65" spans="1:14">
      <c r="B65" s="397" t="s">
        <v>1368</v>
      </c>
      <c r="C65" s="386">
        <v>3358</v>
      </c>
      <c r="D65" s="386">
        <v>2055</v>
      </c>
      <c r="E65" s="386">
        <v>1923</v>
      </c>
      <c r="F65" s="386">
        <v>1559</v>
      </c>
      <c r="G65" s="386">
        <v>281</v>
      </c>
      <c r="H65" s="386">
        <v>24</v>
      </c>
      <c r="I65" s="386">
        <v>59</v>
      </c>
      <c r="J65" s="386">
        <v>132</v>
      </c>
      <c r="K65" s="386">
        <v>1065</v>
      </c>
      <c r="L65" s="386">
        <v>343</v>
      </c>
      <c r="M65" s="386">
        <v>190</v>
      </c>
      <c r="N65" s="386">
        <v>532</v>
      </c>
    </row>
    <row r="66" spans="1:14">
      <c r="B66" s="397" t="s">
        <v>1369</v>
      </c>
      <c r="C66" s="386">
        <v>10070</v>
      </c>
      <c r="D66" s="386">
        <v>5869</v>
      </c>
      <c r="E66" s="386">
        <v>5358</v>
      </c>
      <c r="F66" s="386">
        <v>4503</v>
      </c>
      <c r="G66" s="386">
        <v>617</v>
      </c>
      <c r="H66" s="386">
        <v>78</v>
      </c>
      <c r="I66" s="386">
        <v>160</v>
      </c>
      <c r="J66" s="386">
        <v>511</v>
      </c>
      <c r="K66" s="386">
        <v>3119</v>
      </c>
      <c r="L66" s="386">
        <v>1510</v>
      </c>
      <c r="M66" s="386">
        <v>486</v>
      </c>
      <c r="N66" s="386">
        <v>1123</v>
      </c>
    </row>
    <row r="67" spans="1:14">
      <c r="B67" s="397" t="s">
        <v>1370</v>
      </c>
      <c r="C67" s="386">
        <v>1915</v>
      </c>
      <c r="D67" s="386">
        <v>1170</v>
      </c>
      <c r="E67" s="386">
        <v>1143</v>
      </c>
      <c r="F67" s="386">
        <v>918</v>
      </c>
      <c r="G67" s="386">
        <v>196</v>
      </c>
      <c r="H67" s="386">
        <v>7</v>
      </c>
      <c r="I67" s="386">
        <v>22</v>
      </c>
      <c r="J67" s="386">
        <v>27</v>
      </c>
      <c r="K67" s="386">
        <v>620</v>
      </c>
      <c r="L67" s="386">
        <v>137</v>
      </c>
      <c r="M67" s="386">
        <v>107</v>
      </c>
      <c r="N67" s="386">
        <v>376</v>
      </c>
    </row>
    <row r="68" spans="1:14">
      <c r="B68" s="397"/>
    </row>
    <row r="69" spans="1:14" s="395" customFormat="1">
      <c r="A69" s="395" t="s">
        <v>1371</v>
      </c>
      <c r="B69" s="396" t="s">
        <v>1648</v>
      </c>
      <c r="C69" s="395">
        <v>103113</v>
      </c>
      <c r="D69" s="395">
        <v>60728</v>
      </c>
      <c r="E69" s="395">
        <v>57172</v>
      </c>
      <c r="F69" s="395">
        <v>48022</v>
      </c>
      <c r="G69" s="395">
        <v>7096</v>
      </c>
      <c r="H69" s="395">
        <v>702</v>
      </c>
      <c r="I69" s="395">
        <v>1352</v>
      </c>
      <c r="J69" s="395">
        <v>3556</v>
      </c>
      <c r="K69" s="395">
        <v>34717</v>
      </c>
      <c r="L69" s="395">
        <v>14359</v>
      </c>
      <c r="M69" s="395">
        <v>5852</v>
      </c>
      <c r="N69" s="395">
        <v>14506</v>
      </c>
    </row>
    <row r="70" spans="1:14">
      <c r="B70" s="397" t="s">
        <v>1372</v>
      </c>
      <c r="C70" s="386">
        <v>2992</v>
      </c>
      <c r="D70" s="386">
        <v>1758</v>
      </c>
      <c r="E70" s="386">
        <v>1661</v>
      </c>
      <c r="F70" s="386">
        <v>1376</v>
      </c>
      <c r="G70" s="386">
        <v>220</v>
      </c>
      <c r="H70" s="386">
        <v>18</v>
      </c>
      <c r="I70" s="386">
        <v>47</v>
      </c>
      <c r="J70" s="386">
        <v>97</v>
      </c>
      <c r="K70" s="386">
        <v>1003</v>
      </c>
      <c r="L70" s="386">
        <v>357</v>
      </c>
      <c r="M70" s="386">
        <v>148</v>
      </c>
      <c r="N70" s="386">
        <v>498</v>
      </c>
    </row>
    <row r="71" spans="1:14">
      <c r="B71" s="397" t="s">
        <v>1373</v>
      </c>
      <c r="C71" s="386">
        <v>5947</v>
      </c>
      <c r="D71" s="386">
        <v>3637</v>
      </c>
      <c r="E71" s="386">
        <v>3395</v>
      </c>
      <c r="F71" s="386">
        <v>2879</v>
      </c>
      <c r="G71" s="386">
        <v>403</v>
      </c>
      <c r="H71" s="386">
        <v>31</v>
      </c>
      <c r="I71" s="386">
        <v>82</v>
      </c>
      <c r="J71" s="386">
        <v>242</v>
      </c>
      <c r="K71" s="386">
        <v>1851</v>
      </c>
      <c r="L71" s="386">
        <v>784</v>
      </c>
      <c r="M71" s="386">
        <v>305</v>
      </c>
      <c r="N71" s="386">
        <v>762</v>
      </c>
    </row>
    <row r="72" spans="1:14">
      <c r="B72" s="397" t="s">
        <v>1374</v>
      </c>
      <c r="C72" s="386">
        <v>9592</v>
      </c>
      <c r="D72" s="386">
        <v>5115</v>
      </c>
      <c r="E72" s="386">
        <v>4827</v>
      </c>
      <c r="F72" s="386">
        <v>4044</v>
      </c>
      <c r="G72" s="386">
        <v>600</v>
      </c>
      <c r="H72" s="386">
        <v>71</v>
      </c>
      <c r="I72" s="386">
        <v>112</v>
      </c>
      <c r="J72" s="386">
        <v>288</v>
      </c>
      <c r="K72" s="386">
        <v>3894</v>
      </c>
      <c r="L72" s="386">
        <v>1288</v>
      </c>
      <c r="M72" s="386">
        <v>510</v>
      </c>
      <c r="N72" s="386">
        <v>2096</v>
      </c>
    </row>
    <row r="73" spans="1:14">
      <c r="B73" s="397" t="s">
        <v>1375</v>
      </c>
      <c r="C73" s="386">
        <v>5215</v>
      </c>
      <c r="D73" s="386">
        <v>3109</v>
      </c>
      <c r="E73" s="386">
        <v>2887</v>
      </c>
      <c r="F73" s="386">
        <v>2456</v>
      </c>
      <c r="G73" s="386">
        <v>330</v>
      </c>
      <c r="H73" s="386">
        <v>31</v>
      </c>
      <c r="I73" s="386">
        <v>70</v>
      </c>
      <c r="J73" s="386">
        <v>222</v>
      </c>
      <c r="K73" s="386">
        <v>1636</v>
      </c>
      <c r="L73" s="386">
        <v>758</v>
      </c>
      <c r="M73" s="386">
        <v>234</v>
      </c>
      <c r="N73" s="386">
        <v>644</v>
      </c>
    </row>
    <row r="74" spans="1:14">
      <c r="B74" s="397" t="s">
        <v>1376</v>
      </c>
      <c r="C74" s="386">
        <v>5437</v>
      </c>
      <c r="D74" s="386">
        <v>2972</v>
      </c>
      <c r="E74" s="386">
        <v>2790</v>
      </c>
      <c r="F74" s="386">
        <v>2327</v>
      </c>
      <c r="G74" s="386">
        <v>370</v>
      </c>
      <c r="H74" s="386">
        <v>24</v>
      </c>
      <c r="I74" s="386">
        <v>69</v>
      </c>
      <c r="J74" s="386">
        <v>182</v>
      </c>
      <c r="K74" s="386">
        <v>2056</v>
      </c>
      <c r="L74" s="386">
        <v>680</v>
      </c>
      <c r="M74" s="386">
        <v>269</v>
      </c>
      <c r="N74" s="386">
        <v>1107</v>
      </c>
    </row>
    <row r="75" spans="1:14">
      <c r="B75" s="397" t="s">
        <v>1377</v>
      </c>
      <c r="C75" s="386">
        <v>1853</v>
      </c>
      <c r="D75" s="386">
        <v>1032</v>
      </c>
      <c r="E75" s="386">
        <v>975</v>
      </c>
      <c r="F75" s="386">
        <v>758</v>
      </c>
      <c r="G75" s="386">
        <v>146</v>
      </c>
      <c r="H75" s="386">
        <v>9</v>
      </c>
      <c r="I75" s="386">
        <v>62</v>
      </c>
      <c r="J75" s="386">
        <v>57</v>
      </c>
      <c r="K75" s="386">
        <v>632</v>
      </c>
      <c r="L75" s="386">
        <v>262</v>
      </c>
      <c r="M75" s="386">
        <v>77</v>
      </c>
      <c r="N75" s="386">
        <v>293</v>
      </c>
    </row>
    <row r="76" spans="1:14">
      <c r="B76" s="397" t="s">
        <v>1378</v>
      </c>
      <c r="C76" s="386">
        <v>7271</v>
      </c>
      <c r="D76" s="386">
        <v>4237</v>
      </c>
      <c r="E76" s="386">
        <v>3984</v>
      </c>
      <c r="F76" s="386">
        <v>3323</v>
      </c>
      <c r="G76" s="386">
        <v>502</v>
      </c>
      <c r="H76" s="386">
        <v>49</v>
      </c>
      <c r="I76" s="386">
        <v>110</v>
      </c>
      <c r="J76" s="386">
        <v>253</v>
      </c>
      <c r="K76" s="386">
        <v>2357</v>
      </c>
      <c r="L76" s="386">
        <v>1068</v>
      </c>
      <c r="M76" s="386">
        <v>396</v>
      </c>
      <c r="N76" s="386">
        <v>893</v>
      </c>
    </row>
    <row r="77" spans="1:14">
      <c r="B77" s="397" t="s">
        <v>1379</v>
      </c>
      <c r="C77" s="386">
        <v>1973</v>
      </c>
      <c r="D77" s="386">
        <v>1240</v>
      </c>
      <c r="E77" s="386">
        <v>1182</v>
      </c>
      <c r="F77" s="386">
        <v>997</v>
      </c>
      <c r="G77" s="386">
        <v>153</v>
      </c>
      <c r="H77" s="386">
        <v>4</v>
      </c>
      <c r="I77" s="386">
        <v>28</v>
      </c>
      <c r="J77" s="386">
        <v>58</v>
      </c>
      <c r="K77" s="386">
        <v>633</v>
      </c>
      <c r="L77" s="386">
        <v>226</v>
      </c>
      <c r="M77" s="386">
        <v>118</v>
      </c>
      <c r="N77" s="386">
        <v>289</v>
      </c>
    </row>
    <row r="78" spans="1:14">
      <c r="B78" s="397" t="s">
        <v>1380</v>
      </c>
      <c r="C78" s="386">
        <v>918</v>
      </c>
      <c r="D78" s="386">
        <v>545</v>
      </c>
      <c r="E78" s="386">
        <v>526</v>
      </c>
      <c r="F78" s="386">
        <v>435</v>
      </c>
      <c r="G78" s="386">
        <v>69</v>
      </c>
      <c r="H78" s="386">
        <v>5</v>
      </c>
      <c r="I78" s="386">
        <v>17</v>
      </c>
      <c r="J78" s="386">
        <v>19</v>
      </c>
      <c r="K78" s="386">
        <v>283</v>
      </c>
      <c r="L78" s="386">
        <v>134</v>
      </c>
      <c r="M78" s="386">
        <v>35</v>
      </c>
      <c r="N78" s="386">
        <v>114</v>
      </c>
    </row>
    <row r="79" spans="1:14">
      <c r="B79" s="397" t="s">
        <v>1381</v>
      </c>
      <c r="C79" s="386">
        <v>9934</v>
      </c>
      <c r="D79" s="386">
        <v>6194</v>
      </c>
      <c r="E79" s="386">
        <v>5876</v>
      </c>
      <c r="F79" s="386">
        <v>4974</v>
      </c>
      <c r="G79" s="386">
        <v>674</v>
      </c>
      <c r="H79" s="386">
        <v>87</v>
      </c>
      <c r="I79" s="386">
        <v>141</v>
      </c>
      <c r="J79" s="386">
        <v>318</v>
      </c>
      <c r="K79" s="386">
        <v>2985</v>
      </c>
      <c r="L79" s="386">
        <v>1448</v>
      </c>
      <c r="M79" s="386">
        <v>662</v>
      </c>
      <c r="N79" s="386">
        <v>875</v>
      </c>
    </row>
    <row r="80" spans="1:14">
      <c r="B80" s="397" t="s">
        <v>1382</v>
      </c>
      <c r="C80" s="386">
        <v>5587</v>
      </c>
      <c r="D80" s="386">
        <v>3435</v>
      </c>
      <c r="E80" s="386">
        <v>3221</v>
      </c>
      <c r="F80" s="386">
        <v>2716</v>
      </c>
      <c r="G80" s="386">
        <v>389</v>
      </c>
      <c r="H80" s="386">
        <v>52</v>
      </c>
      <c r="I80" s="386">
        <v>64</v>
      </c>
      <c r="J80" s="386">
        <v>214</v>
      </c>
      <c r="K80" s="386">
        <v>1711</v>
      </c>
      <c r="L80" s="386">
        <v>817</v>
      </c>
      <c r="M80" s="386">
        <v>417</v>
      </c>
      <c r="N80" s="386">
        <v>477</v>
      </c>
    </row>
    <row r="81" spans="1:14">
      <c r="B81" s="397" t="s">
        <v>1383</v>
      </c>
      <c r="C81" s="386">
        <v>5306</v>
      </c>
      <c r="D81" s="386">
        <v>3015</v>
      </c>
      <c r="E81" s="386">
        <v>2828</v>
      </c>
      <c r="F81" s="386">
        <v>2403</v>
      </c>
      <c r="G81" s="386">
        <v>323</v>
      </c>
      <c r="H81" s="386">
        <v>40</v>
      </c>
      <c r="I81" s="386">
        <v>62</v>
      </c>
      <c r="J81" s="386">
        <v>187</v>
      </c>
      <c r="K81" s="386">
        <v>1811</v>
      </c>
      <c r="L81" s="386">
        <v>739</v>
      </c>
      <c r="M81" s="386">
        <v>251</v>
      </c>
      <c r="N81" s="386">
        <v>821</v>
      </c>
    </row>
    <row r="82" spans="1:14">
      <c r="B82" s="397" t="s">
        <v>1384</v>
      </c>
      <c r="C82" s="386">
        <v>5285</v>
      </c>
      <c r="D82" s="386">
        <v>3421</v>
      </c>
      <c r="E82" s="386">
        <v>3250</v>
      </c>
      <c r="F82" s="386">
        <v>2811</v>
      </c>
      <c r="G82" s="386">
        <v>356</v>
      </c>
      <c r="H82" s="386">
        <v>32</v>
      </c>
      <c r="I82" s="386">
        <v>51</v>
      </c>
      <c r="J82" s="386">
        <v>171</v>
      </c>
      <c r="K82" s="386">
        <v>1405</v>
      </c>
      <c r="L82" s="386">
        <v>700</v>
      </c>
      <c r="M82" s="386">
        <v>318</v>
      </c>
      <c r="N82" s="386">
        <v>387</v>
      </c>
    </row>
    <row r="83" spans="1:14">
      <c r="B83" s="397" t="s">
        <v>1385</v>
      </c>
      <c r="C83" s="386">
        <v>7207</v>
      </c>
      <c r="D83" s="386">
        <v>4118</v>
      </c>
      <c r="E83" s="386">
        <v>3890</v>
      </c>
      <c r="F83" s="386">
        <v>3263</v>
      </c>
      <c r="G83" s="386">
        <v>510</v>
      </c>
      <c r="H83" s="386">
        <v>28</v>
      </c>
      <c r="I83" s="386">
        <v>89</v>
      </c>
      <c r="J83" s="386">
        <v>228</v>
      </c>
      <c r="K83" s="386">
        <v>2615</v>
      </c>
      <c r="L83" s="386">
        <v>1037</v>
      </c>
      <c r="M83" s="386">
        <v>340</v>
      </c>
      <c r="N83" s="386">
        <v>1238</v>
      </c>
    </row>
    <row r="84" spans="1:14">
      <c r="B84" s="397" t="s">
        <v>1386</v>
      </c>
      <c r="C84" s="386">
        <v>6031</v>
      </c>
      <c r="D84" s="386">
        <v>3471</v>
      </c>
      <c r="E84" s="386">
        <v>3272</v>
      </c>
      <c r="F84" s="386">
        <v>2722</v>
      </c>
      <c r="G84" s="386">
        <v>408</v>
      </c>
      <c r="H84" s="386">
        <v>44</v>
      </c>
      <c r="I84" s="386">
        <v>98</v>
      </c>
      <c r="J84" s="386">
        <v>199</v>
      </c>
      <c r="K84" s="386">
        <v>2041</v>
      </c>
      <c r="L84" s="386">
        <v>725</v>
      </c>
      <c r="M84" s="386">
        <v>329</v>
      </c>
      <c r="N84" s="386">
        <v>987</v>
      </c>
    </row>
    <row r="85" spans="1:14">
      <c r="B85" s="397" t="s">
        <v>1387</v>
      </c>
      <c r="C85" s="386">
        <v>2186</v>
      </c>
      <c r="D85" s="386">
        <v>1337</v>
      </c>
      <c r="E85" s="386">
        <v>1271</v>
      </c>
      <c r="F85" s="386">
        <v>1055</v>
      </c>
      <c r="G85" s="386">
        <v>170</v>
      </c>
      <c r="H85" s="386">
        <v>19</v>
      </c>
      <c r="I85" s="386">
        <v>27</v>
      </c>
      <c r="J85" s="386">
        <v>66</v>
      </c>
      <c r="K85" s="386">
        <v>681</v>
      </c>
      <c r="L85" s="386">
        <v>281</v>
      </c>
      <c r="M85" s="386">
        <v>109</v>
      </c>
      <c r="N85" s="386">
        <v>291</v>
      </c>
    </row>
    <row r="86" spans="1:14">
      <c r="B86" s="397" t="s">
        <v>1388</v>
      </c>
      <c r="C86" s="386">
        <v>5685</v>
      </c>
      <c r="D86" s="386">
        <v>3462</v>
      </c>
      <c r="E86" s="386">
        <v>3294</v>
      </c>
      <c r="F86" s="386">
        <v>2751</v>
      </c>
      <c r="G86" s="386">
        <v>448</v>
      </c>
      <c r="H86" s="386">
        <v>45</v>
      </c>
      <c r="I86" s="386">
        <v>50</v>
      </c>
      <c r="J86" s="386">
        <v>168</v>
      </c>
      <c r="K86" s="386">
        <v>1919</v>
      </c>
      <c r="L86" s="386">
        <v>855</v>
      </c>
      <c r="M86" s="386">
        <v>361</v>
      </c>
      <c r="N86" s="386">
        <v>703</v>
      </c>
    </row>
    <row r="87" spans="1:14">
      <c r="B87" s="397" t="s">
        <v>1389</v>
      </c>
      <c r="C87" s="386">
        <v>1845</v>
      </c>
      <c r="D87" s="386">
        <v>1039</v>
      </c>
      <c r="E87" s="386">
        <v>968</v>
      </c>
      <c r="F87" s="386">
        <v>777</v>
      </c>
      <c r="G87" s="386">
        <v>153</v>
      </c>
      <c r="H87" s="386">
        <v>9</v>
      </c>
      <c r="I87" s="386">
        <v>29</v>
      </c>
      <c r="J87" s="386">
        <v>71</v>
      </c>
      <c r="K87" s="386">
        <v>700</v>
      </c>
      <c r="L87" s="386">
        <v>200</v>
      </c>
      <c r="M87" s="386">
        <v>91</v>
      </c>
      <c r="N87" s="386">
        <v>409</v>
      </c>
    </row>
    <row r="88" spans="1:14">
      <c r="B88" s="397" t="s">
        <v>1390</v>
      </c>
      <c r="C88" s="386">
        <v>12849</v>
      </c>
      <c r="D88" s="386">
        <v>7591</v>
      </c>
      <c r="E88" s="386">
        <v>7075</v>
      </c>
      <c r="F88" s="386">
        <v>5955</v>
      </c>
      <c r="G88" s="386">
        <v>872</v>
      </c>
      <c r="H88" s="386">
        <v>104</v>
      </c>
      <c r="I88" s="386">
        <v>144</v>
      </c>
      <c r="J88" s="386">
        <v>516</v>
      </c>
      <c r="K88" s="386">
        <v>4504</v>
      </c>
      <c r="L88" s="386">
        <v>2000</v>
      </c>
      <c r="M88" s="386">
        <v>882</v>
      </c>
      <c r="N88" s="386">
        <v>1622</v>
      </c>
    </row>
    <row r="89" spans="1:14">
      <c r="B89" s="397"/>
    </row>
    <row r="90" spans="1:14" s="395" customFormat="1">
      <c r="A90" s="600" t="s">
        <v>1391</v>
      </c>
      <c r="B90" s="396" t="s">
        <v>1648</v>
      </c>
      <c r="C90" s="600">
        <v>123094</v>
      </c>
      <c r="D90" s="600">
        <v>71430</v>
      </c>
      <c r="E90" s="600">
        <v>67067</v>
      </c>
      <c r="F90" s="600">
        <v>56599</v>
      </c>
      <c r="G90" s="600">
        <v>8007</v>
      </c>
      <c r="H90" s="600">
        <v>912</v>
      </c>
      <c r="I90" s="600">
        <v>1549</v>
      </c>
      <c r="J90" s="600">
        <v>4363</v>
      </c>
      <c r="K90" s="600">
        <v>42543</v>
      </c>
      <c r="L90" s="600">
        <v>18287</v>
      </c>
      <c r="M90" s="600">
        <v>7495</v>
      </c>
      <c r="N90" s="600">
        <v>16761</v>
      </c>
    </row>
    <row r="91" spans="1:14">
      <c r="B91" s="397" t="s">
        <v>1392</v>
      </c>
      <c r="C91" s="386">
        <v>2951</v>
      </c>
      <c r="D91" s="386">
        <v>1802</v>
      </c>
      <c r="E91" s="386">
        <v>1694</v>
      </c>
      <c r="F91" s="386">
        <v>1433</v>
      </c>
      <c r="G91" s="386">
        <v>206</v>
      </c>
      <c r="H91" s="386">
        <v>11</v>
      </c>
      <c r="I91" s="386">
        <v>44</v>
      </c>
      <c r="J91" s="386">
        <v>108</v>
      </c>
      <c r="K91" s="386">
        <v>944</v>
      </c>
      <c r="L91" s="386">
        <v>339</v>
      </c>
      <c r="M91" s="386">
        <v>146</v>
      </c>
      <c r="N91" s="386">
        <v>459</v>
      </c>
    </row>
    <row r="92" spans="1:14">
      <c r="B92" s="397" t="s">
        <v>1393</v>
      </c>
      <c r="C92" s="386">
        <v>4628</v>
      </c>
      <c r="D92" s="386">
        <v>2722</v>
      </c>
      <c r="E92" s="386">
        <v>2581</v>
      </c>
      <c r="F92" s="386">
        <v>2184</v>
      </c>
      <c r="G92" s="386">
        <v>301</v>
      </c>
      <c r="H92" s="386">
        <v>40</v>
      </c>
      <c r="I92" s="386">
        <v>56</v>
      </c>
      <c r="J92" s="386">
        <v>141</v>
      </c>
      <c r="K92" s="386">
        <v>1583</v>
      </c>
      <c r="L92" s="386">
        <v>711</v>
      </c>
      <c r="M92" s="386">
        <v>255</v>
      </c>
      <c r="N92" s="386">
        <v>617</v>
      </c>
    </row>
    <row r="93" spans="1:14">
      <c r="B93" s="397" t="s">
        <v>1394</v>
      </c>
      <c r="C93" s="386">
        <v>12341</v>
      </c>
      <c r="D93" s="386">
        <v>6638</v>
      </c>
      <c r="E93" s="386">
        <v>6157</v>
      </c>
      <c r="F93" s="386">
        <v>5150</v>
      </c>
      <c r="G93" s="386">
        <v>756</v>
      </c>
      <c r="H93" s="386">
        <v>98</v>
      </c>
      <c r="I93" s="386">
        <v>153</v>
      </c>
      <c r="J93" s="386">
        <v>481</v>
      </c>
      <c r="K93" s="386">
        <v>4561</v>
      </c>
      <c r="L93" s="386">
        <v>1981</v>
      </c>
      <c r="M93" s="386">
        <v>708</v>
      </c>
      <c r="N93" s="386">
        <v>1872</v>
      </c>
    </row>
    <row r="94" spans="1:14">
      <c r="B94" s="397" t="s">
        <v>1395</v>
      </c>
      <c r="C94" s="386">
        <v>5160</v>
      </c>
      <c r="D94" s="386">
        <v>3197</v>
      </c>
      <c r="E94" s="386">
        <v>2992</v>
      </c>
      <c r="F94" s="386">
        <v>2573</v>
      </c>
      <c r="G94" s="386">
        <v>324</v>
      </c>
      <c r="H94" s="386">
        <v>28</v>
      </c>
      <c r="I94" s="386">
        <v>67</v>
      </c>
      <c r="J94" s="386">
        <v>205</v>
      </c>
      <c r="K94" s="386">
        <v>1669</v>
      </c>
      <c r="L94" s="386">
        <v>670</v>
      </c>
      <c r="M94" s="386">
        <v>326</v>
      </c>
      <c r="N94" s="386">
        <v>673</v>
      </c>
    </row>
    <row r="95" spans="1:14">
      <c r="B95" s="397" t="s">
        <v>1396</v>
      </c>
      <c r="C95" s="386">
        <v>3756</v>
      </c>
      <c r="D95" s="386">
        <v>2439</v>
      </c>
      <c r="E95" s="386">
        <v>2298</v>
      </c>
      <c r="F95" s="386">
        <v>1957</v>
      </c>
      <c r="G95" s="386">
        <v>251</v>
      </c>
      <c r="H95" s="386">
        <v>32</v>
      </c>
      <c r="I95" s="386">
        <v>58</v>
      </c>
      <c r="J95" s="386">
        <v>141</v>
      </c>
      <c r="K95" s="386">
        <v>1161</v>
      </c>
      <c r="L95" s="386">
        <v>528</v>
      </c>
      <c r="M95" s="386">
        <v>274</v>
      </c>
      <c r="N95" s="386">
        <v>359</v>
      </c>
    </row>
    <row r="96" spans="1:14">
      <c r="B96" s="397" t="s">
        <v>1397</v>
      </c>
      <c r="C96" s="386">
        <v>2057</v>
      </c>
      <c r="D96" s="386">
        <v>1305</v>
      </c>
      <c r="E96" s="386">
        <v>1254</v>
      </c>
      <c r="F96" s="386">
        <v>1088</v>
      </c>
      <c r="G96" s="386">
        <v>133</v>
      </c>
      <c r="H96" s="386">
        <v>8</v>
      </c>
      <c r="I96" s="386">
        <v>25</v>
      </c>
      <c r="J96" s="386">
        <v>51</v>
      </c>
      <c r="K96" s="386">
        <v>601</v>
      </c>
      <c r="L96" s="386">
        <v>208</v>
      </c>
      <c r="M96" s="386">
        <v>97</v>
      </c>
      <c r="N96" s="386">
        <v>296</v>
      </c>
    </row>
    <row r="97" spans="1:14">
      <c r="B97" s="397" t="s">
        <v>1398</v>
      </c>
      <c r="C97" s="386">
        <v>8605</v>
      </c>
      <c r="D97" s="386">
        <v>5339</v>
      </c>
      <c r="E97" s="386">
        <v>5093</v>
      </c>
      <c r="F97" s="386">
        <v>4459</v>
      </c>
      <c r="G97" s="386">
        <v>511</v>
      </c>
      <c r="H97" s="386">
        <v>51</v>
      </c>
      <c r="I97" s="386">
        <v>72</v>
      </c>
      <c r="J97" s="386">
        <v>246</v>
      </c>
      <c r="K97" s="386">
        <v>2622</v>
      </c>
      <c r="L97" s="386">
        <v>1221</v>
      </c>
      <c r="M97" s="386">
        <v>538</v>
      </c>
      <c r="N97" s="386">
        <v>863</v>
      </c>
    </row>
    <row r="98" spans="1:14">
      <c r="B98" s="397" t="s">
        <v>1399</v>
      </c>
      <c r="C98" s="386">
        <v>3101</v>
      </c>
      <c r="D98" s="386">
        <v>1957</v>
      </c>
      <c r="E98" s="386">
        <v>1824</v>
      </c>
      <c r="F98" s="386">
        <v>1562</v>
      </c>
      <c r="G98" s="386">
        <v>213</v>
      </c>
      <c r="H98" s="386">
        <v>14</v>
      </c>
      <c r="I98" s="386">
        <v>35</v>
      </c>
      <c r="J98" s="386">
        <v>133</v>
      </c>
      <c r="K98" s="386">
        <v>1006</v>
      </c>
      <c r="L98" s="386">
        <v>443</v>
      </c>
      <c r="M98" s="386">
        <v>188</v>
      </c>
      <c r="N98" s="386">
        <v>375</v>
      </c>
    </row>
    <row r="99" spans="1:14">
      <c r="B99" s="397" t="s">
        <v>1400</v>
      </c>
      <c r="C99" s="386">
        <v>10502</v>
      </c>
      <c r="D99" s="386">
        <v>5519</v>
      </c>
      <c r="E99" s="386">
        <v>5110</v>
      </c>
      <c r="F99" s="386">
        <v>4239</v>
      </c>
      <c r="G99" s="386">
        <v>625</v>
      </c>
      <c r="H99" s="386">
        <v>102</v>
      </c>
      <c r="I99" s="386">
        <v>144</v>
      </c>
      <c r="J99" s="386">
        <v>409</v>
      </c>
      <c r="K99" s="386">
        <v>3894</v>
      </c>
      <c r="L99" s="386">
        <v>1666</v>
      </c>
      <c r="M99" s="386">
        <v>533</v>
      </c>
      <c r="N99" s="386">
        <v>1695</v>
      </c>
    </row>
    <row r="100" spans="1:14">
      <c r="B100" s="397" t="s">
        <v>1401</v>
      </c>
      <c r="C100" s="386">
        <v>6559</v>
      </c>
      <c r="D100" s="386">
        <v>3964</v>
      </c>
      <c r="E100" s="386">
        <v>3768</v>
      </c>
      <c r="F100" s="386">
        <v>3199</v>
      </c>
      <c r="G100" s="386">
        <v>436</v>
      </c>
      <c r="H100" s="386">
        <v>52</v>
      </c>
      <c r="I100" s="386">
        <v>81</v>
      </c>
      <c r="J100" s="386">
        <v>196</v>
      </c>
      <c r="K100" s="386">
        <v>2183</v>
      </c>
      <c r="L100" s="386">
        <v>851</v>
      </c>
      <c r="M100" s="386">
        <v>484</v>
      </c>
      <c r="N100" s="386">
        <v>848</v>
      </c>
    </row>
    <row r="101" spans="1:14">
      <c r="B101" s="397" t="s">
        <v>1402</v>
      </c>
      <c r="C101" s="386">
        <v>8339</v>
      </c>
      <c r="D101" s="386">
        <v>5182</v>
      </c>
      <c r="E101" s="386">
        <v>4898</v>
      </c>
      <c r="F101" s="386">
        <v>4179</v>
      </c>
      <c r="G101" s="386">
        <v>561</v>
      </c>
      <c r="H101" s="386">
        <v>53</v>
      </c>
      <c r="I101" s="386">
        <v>105</v>
      </c>
      <c r="J101" s="386">
        <v>284</v>
      </c>
      <c r="K101" s="386">
        <v>2653</v>
      </c>
      <c r="L101" s="386">
        <v>1071</v>
      </c>
      <c r="M101" s="386">
        <v>533</v>
      </c>
      <c r="N101" s="386">
        <v>1049</v>
      </c>
    </row>
    <row r="102" spans="1:14">
      <c r="B102" s="397" t="s">
        <v>1403</v>
      </c>
      <c r="C102" s="386">
        <v>2064</v>
      </c>
      <c r="D102" s="386">
        <v>1218</v>
      </c>
      <c r="E102" s="386">
        <v>1156</v>
      </c>
      <c r="F102" s="386">
        <v>994</v>
      </c>
      <c r="G102" s="386">
        <v>127</v>
      </c>
      <c r="H102" s="386">
        <v>10</v>
      </c>
      <c r="I102" s="386">
        <v>25</v>
      </c>
      <c r="J102" s="386">
        <v>62</v>
      </c>
      <c r="K102" s="386">
        <v>682</v>
      </c>
      <c r="L102" s="386">
        <v>210</v>
      </c>
      <c r="M102" s="386">
        <v>94</v>
      </c>
      <c r="N102" s="386">
        <v>378</v>
      </c>
    </row>
    <row r="103" spans="1:14">
      <c r="B103" s="397" t="s">
        <v>1404</v>
      </c>
      <c r="C103" s="386">
        <v>2472</v>
      </c>
      <c r="D103" s="386">
        <v>1310</v>
      </c>
      <c r="E103" s="386">
        <v>1227</v>
      </c>
      <c r="F103" s="386">
        <v>1019</v>
      </c>
      <c r="G103" s="386">
        <v>163</v>
      </c>
      <c r="H103" s="386">
        <v>12</v>
      </c>
      <c r="I103" s="386">
        <v>33</v>
      </c>
      <c r="J103" s="386">
        <v>83</v>
      </c>
      <c r="K103" s="386">
        <v>947</v>
      </c>
      <c r="L103" s="386">
        <v>306</v>
      </c>
      <c r="M103" s="386">
        <v>128</v>
      </c>
      <c r="N103" s="386">
        <v>513</v>
      </c>
    </row>
    <row r="104" spans="1:14">
      <c r="B104" s="397" t="s">
        <v>1405</v>
      </c>
      <c r="C104" s="386">
        <v>5760</v>
      </c>
      <c r="D104" s="386">
        <v>3129</v>
      </c>
      <c r="E104" s="386">
        <v>2907</v>
      </c>
      <c r="F104" s="386">
        <v>2404</v>
      </c>
      <c r="G104" s="386">
        <v>372</v>
      </c>
      <c r="H104" s="386">
        <v>59</v>
      </c>
      <c r="I104" s="386">
        <v>72</v>
      </c>
      <c r="J104" s="386">
        <v>222</v>
      </c>
      <c r="K104" s="386">
        <v>2293</v>
      </c>
      <c r="L104" s="386">
        <v>993</v>
      </c>
      <c r="M104" s="386">
        <v>365</v>
      </c>
      <c r="N104" s="386">
        <v>935</v>
      </c>
    </row>
    <row r="105" spans="1:14">
      <c r="B105" s="397" t="s">
        <v>1406</v>
      </c>
      <c r="C105" s="386">
        <v>4240</v>
      </c>
      <c r="D105" s="386">
        <v>2545</v>
      </c>
      <c r="E105" s="386">
        <v>2418</v>
      </c>
      <c r="F105" s="386">
        <v>2075</v>
      </c>
      <c r="G105" s="386">
        <v>280</v>
      </c>
      <c r="H105" s="386">
        <v>13</v>
      </c>
      <c r="I105" s="386">
        <v>50</v>
      </c>
      <c r="J105" s="386">
        <v>127</v>
      </c>
      <c r="K105" s="386">
        <v>1382</v>
      </c>
      <c r="L105" s="386">
        <v>609</v>
      </c>
      <c r="M105" s="386">
        <v>226</v>
      </c>
      <c r="N105" s="386">
        <v>547</v>
      </c>
    </row>
    <row r="106" spans="1:14">
      <c r="B106" s="397" t="s">
        <v>1407</v>
      </c>
      <c r="C106" s="386">
        <v>5235</v>
      </c>
      <c r="D106" s="386">
        <v>2845</v>
      </c>
      <c r="E106" s="386">
        <v>2653</v>
      </c>
      <c r="F106" s="386">
        <v>2213</v>
      </c>
      <c r="G106" s="386">
        <v>345</v>
      </c>
      <c r="H106" s="386">
        <v>45</v>
      </c>
      <c r="I106" s="386">
        <v>50</v>
      </c>
      <c r="J106" s="386">
        <v>192</v>
      </c>
      <c r="K106" s="386">
        <v>2060</v>
      </c>
      <c r="L106" s="386">
        <v>964</v>
      </c>
      <c r="M106" s="386">
        <v>333</v>
      </c>
      <c r="N106" s="386">
        <v>763</v>
      </c>
    </row>
    <row r="107" spans="1:14">
      <c r="B107" s="397" t="s">
        <v>1408</v>
      </c>
      <c r="C107" s="386">
        <v>7882</v>
      </c>
      <c r="D107" s="386">
        <v>4679</v>
      </c>
      <c r="E107" s="386">
        <v>4453</v>
      </c>
      <c r="F107" s="386">
        <v>3766</v>
      </c>
      <c r="G107" s="386">
        <v>531</v>
      </c>
      <c r="H107" s="386">
        <v>57</v>
      </c>
      <c r="I107" s="386">
        <v>99</v>
      </c>
      <c r="J107" s="386">
        <v>226</v>
      </c>
      <c r="K107" s="386">
        <v>2707</v>
      </c>
      <c r="L107" s="386">
        <v>1212</v>
      </c>
      <c r="M107" s="386">
        <v>511</v>
      </c>
      <c r="N107" s="386">
        <v>984</v>
      </c>
    </row>
    <row r="108" spans="1:14">
      <c r="B108" s="397" t="s">
        <v>1409</v>
      </c>
      <c r="C108" s="386">
        <v>7528</v>
      </c>
      <c r="D108" s="386">
        <v>4006</v>
      </c>
      <c r="E108" s="386">
        <v>3689</v>
      </c>
      <c r="F108" s="386">
        <v>3049</v>
      </c>
      <c r="G108" s="386">
        <v>492</v>
      </c>
      <c r="H108" s="386">
        <v>48</v>
      </c>
      <c r="I108" s="386">
        <v>100</v>
      </c>
      <c r="J108" s="386">
        <v>317</v>
      </c>
      <c r="K108" s="386">
        <v>2888</v>
      </c>
      <c r="L108" s="386">
        <v>1247</v>
      </c>
      <c r="M108" s="386">
        <v>513</v>
      </c>
      <c r="N108" s="386">
        <v>1128</v>
      </c>
    </row>
    <row r="109" spans="1:14">
      <c r="B109" s="397" t="s">
        <v>1410</v>
      </c>
      <c r="C109" s="386">
        <v>13887</v>
      </c>
      <c r="D109" s="386">
        <v>8351</v>
      </c>
      <c r="E109" s="386">
        <v>7866</v>
      </c>
      <c r="F109" s="386">
        <v>6574</v>
      </c>
      <c r="G109" s="386">
        <v>964</v>
      </c>
      <c r="H109" s="386">
        <v>128</v>
      </c>
      <c r="I109" s="386">
        <v>200</v>
      </c>
      <c r="J109" s="386">
        <v>485</v>
      </c>
      <c r="K109" s="386">
        <v>4493</v>
      </c>
      <c r="L109" s="386">
        <v>2067</v>
      </c>
      <c r="M109" s="386">
        <v>835</v>
      </c>
      <c r="N109" s="386">
        <v>1591</v>
      </c>
    </row>
    <row r="110" spans="1:14">
      <c r="A110" s="624"/>
      <c r="B110" s="625" t="s">
        <v>1411</v>
      </c>
      <c r="C110" s="624">
        <v>6027</v>
      </c>
      <c r="D110" s="624">
        <v>3283</v>
      </c>
      <c r="E110" s="624">
        <v>3029</v>
      </c>
      <c r="F110" s="624">
        <v>2482</v>
      </c>
      <c r="G110" s="624">
        <v>416</v>
      </c>
      <c r="H110" s="624">
        <v>51</v>
      </c>
      <c r="I110" s="624">
        <v>80</v>
      </c>
      <c r="J110" s="624">
        <v>254</v>
      </c>
      <c r="K110" s="624">
        <v>2214</v>
      </c>
      <c r="L110" s="624">
        <v>990</v>
      </c>
      <c r="M110" s="624">
        <v>408</v>
      </c>
      <c r="N110" s="624">
        <v>816</v>
      </c>
    </row>
    <row r="111" spans="1:14">
      <c r="B111" s="388"/>
    </row>
    <row r="112" spans="1:14">
      <c r="B112" s="388"/>
    </row>
    <row r="113" spans="2:2">
      <c r="B113" s="388"/>
    </row>
    <row r="114" spans="2:2">
      <c r="B114" s="388"/>
    </row>
    <row r="115" spans="2:2">
      <c r="B115" s="388"/>
    </row>
    <row r="116" spans="2:2">
      <c r="B116" s="388"/>
    </row>
    <row r="117" spans="2:2">
      <c r="B117" s="388"/>
    </row>
  </sheetData>
  <autoFilter ref="A7:B7" xr:uid="{5E156B6C-73AA-4FA8-BA7C-B7E2A6439F78}"/>
  <mergeCells count="8">
    <mergeCell ref="A2:N2"/>
    <mergeCell ref="A4:A7"/>
    <mergeCell ref="B4:B7"/>
    <mergeCell ref="C4:C7"/>
    <mergeCell ref="E5:J5"/>
    <mergeCell ref="K5:K7"/>
    <mergeCell ref="L5:N6"/>
    <mergeCell ref="E6:E7"/>
  </mergeCells>
  <phoneticPr fontId="3"/>
  <pageMargins left="0.78740157480314965" right="0.35433070866141736" top="0.27559055118110237" bottom="0.23622047244094491" header="0.15748031496062992" footer="0.19685039370078741"/>
  <pageSetup paperSize="9" scale="50" orientation="portrait" horizontalDpi="300" verticalDpi="300"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3A638-20A8-430A-A103-5C9FA124546A}">
  <dimension ref="A1:P100"/>
  <sheetViews>
    <sheetView workbookViewId="0">
      <pane xSplit="3" ySplit="2" topLeftCell="D3" activePane="bottomRight" state="frozen"/>
      <selection activeCell="J2" sqref="J2"/>
      <selection pane="topRight" activeCell="J2" sqref="J2"/>
      <selection pane="bottomLeft" activeCell="J2" sqref="J2"/>
      <selection pane="bottomRight" activeCell="J2" sqref="J2"/>
    </sheetView>
  </sheetViews>
  <sheetFormatPr defaultColWidth="9" defaultRowHeight="13"/>
  <cols>
    <col min="1" max="16384" width="9" style="571"/>
  </cols>
  <sheetData>
    <row r="1" spans="1:16" ht="20.25" customHeight="1">
      <c r="A1" s="626" t="s">
        <v>2268</v>
      </c>
    </row>
    <row r="2" spans="1:16" s="629" customFormat="1" ht="108.75" customHeight="1">
      <c r="A2" s="627" t="s">
        <v>1637</v>
      </c>
      <c r="B2" s="627" t="s">
        <v>1638</v>
      </c>
      <c r="C2" s="627" t="s">
        <v>2269</v>
      </c>
      <c r="D2" s="628" t="s">
        <v>2270</v>
      </c>
      <c r="E2" s="628" t="s">
        <v>2271</v>
      </c>
      <c r="F2" s="628" t="s">
        <v>2272</v>
      </c>
      <c r="G2" s="628" t="s">
        <v>2273</v>
      </c>
      <c r="H2" s="628" t="s">
        <v>2274</v>
      </c>
      <c r="I2" s="628" t="s">
        <v>2275</v>
      </c>
      <c r="J2" s="628" t="s">
        <v>2276</v>
      </c>
      <c r="K2" s="628" t="s">
        <v>2264</v>
      </c>
      <c r="L2" s="628" t="s">
        <v>2258</v>
      </c>
      <c r="M2" s="628" t="s">
        <v>2265</v>
      </c>
      <c r="N2" s="628" t="s">
        <v>2266</v>
      </c>
      <c r="O2" s="628" t="s">
        <v>2267</v>
      </c>
      <c r="P2" s="628" t="s">
        <v>2277</v>
      </c>
    </row>
    <row r="3" spans="1:16" s="629" customFormat="1" ht="18.75" customHeight="1">
      <c r="A3" s="630" t="s">
        <v>1313</v>
      </c>
      <c r="B3" s="630"/>
      <c r="C3" s="630"/>
      <c r="D3" s="631">
        <f t="shared" ref="D3:P3" si="0">SUM(D23,D42,D59,D79,D100)</f>
        <v>620785</v>
      </c>
      <c r="E3" s="631">
        <f t="shared" si="0"/>
        <v>356758</v>
      </c>
      <c r="F3" s="631">
        <f t="shared" si="0"/>
        <v>334217</v>
      </c>
      <c r="G3" s="631">
        <f t="shared" si="0"/>
        <v>279204</v>
      </c>
      <c r="H3" s="631">
        <f t="shared" si="0"/>
        <v>39835</v>
      </c>
      <c r="I3" s="631">
        <f t="shared" si="0"/>
        <v>7546</v>
      </c>
      <c r="J3" s="631">
        <f t="shared" si="0"/>
        <v>7632</v>
      </c>
      <c r="K3" s="631">
        <f t="shared" si="0"/>
        <v>22541</v>
      </c>
      <c r="L3" s="631">
        <f t="shared" si="0"/>
        <v>212320</v>
      </c>
      <c r="M3" s="631">
        <f t="shared" si="0"/>
        <v>88834</v>
      </c>
      <c r="N3" s="631">
        <f t="shared" si="0"/>
        <v>44432</v>
      </c>
      <c r="O3" s="631">
        <f t="shared" si="0"/>
        <v>79054</v>
      </c>
      <c r="P3" s="631">
        <f t="shared" si="0"/>
        <v>51707</v>
      </c>
    </row>
    <row r="4" spans="1:16">
      <c r="A4" s="571" t="s">
        <v>1314</v>
      </c>
      <c r="B4" s="571" t="s">
        <v>1316</v>
      </c>
      <c r="D4" s="571">
        <v>8480</v>
      </c>
      <c r="E4" s="571">
        <v>4944</v>
      </c>
      <c r="F4" s="571">
        <v>4539</v>
      </c>
      <c r="G4" s="571">
        <v>3863</v>
      </c>
      <c r="H4" s="571">
        <v>506</v>
      </c>
      <c r="I4" s="571">
        <v>69</v>
      </c>
      <c r="J4" s="571">
        <v>101</v>
      </c>
      <c r="K4" s="571">
        <v>405</v>
      </c>
      <c r="L4" s="571">
        <v>2535</v>
      </c>
      <c r="M4" s="571">
        <v>1115</v>
      </c>
      <c r="N4" s="571">
        <v>537</v>
      </c>
      <c r="O4" s="571">
        <v>883</v>
      </c>
      <c r="P4" s="571">
        <v>1001</v>
      </c>
    </row>
    <row r="5" spans="1:16">
      <c r="A5" s="571" t="s">
        <v>1314</v>
      </c>
      <c r="B5" s="571" t="s">
        <v>1317</v>
      </c>
      <c r="D5" s="571">
        <v>3104</v>
      </c>
      <c r="E5" s="571">
        <v>1712</v>
      </c>
      <c r="F5" s="571">
        <v>1596</v>
      </c>
      <c r="G5" s="571">
        <v>1400</v>
      </c>
      <c r="H5" s="571">
        <v>139</v>
      </c>
      <c r="I5" s="571">
        <v>29</v>
      </c>
      <c r="J5" s="571">
        <v>28</v>
      </c>
      <c r="K5" s="571">
        <v>116</v>
      </c>
      <c r="L5" s="571">
        <v>689</v>
      </c>
      <c r="M5" s="571">
        <v>283</v>
      </c>
      <c r="N5" s="571">
        <v>179</v>
      </c>
      <c r="O5" s="571">
        <v>227</v>
      </c>
      <c r="P5" s="571">
        <v>703</v>
      </c>
    </row>
    <row r="6" spans="1:16">
      <c r="A6" s="571" t="s">
        <v>1314</v>
      </c>
      <c r="B6" s="571" t="s">
        <v>1318</v>
      </c>
      <c r="D6" s="571">
        <v>2914</v>
      </c>
      <c r="E6" s="571">
        <v>1672</v>
      </c>
      <c r="F6" s="571">
        <v>1566</v>
      </c>
      <c r="G6" s="571">
        <v>1345</v>
      </c>
      <c r="H6" s="571">
        <v>176</v>
      </c>
      <c r="I6" s="571">
        <v>12</v>
      </c>
      <c r="J6" s="571">
        <v>33</v>
      </c>
      <c r="K6" s="571">
        <v>106</v>
      </c>
      <c r="L6" s="571">
        <v>856</v>
      </c>
      <c r="M6" s="571">
        <v>414</v>
      </c>
      <c r="N6" s="571">
        <v>169</v>
      </c>
      <c r="O6" s="571">
        <v>273</v>
      </c>
      <c r="P6" s="571">
        <v>386</v>
      </c>
    </row>
    <row r="7" spans="1:16">
      <c r="A7" s="571" t="s">
        <v>1314</v>
      </c>
      <c r="B7" s="571" t="s">
        <v>1319</v>
      </c>
      <c r="D7" s="571">
        <v>9052</v>
      </c>
      <c r="E7" s="571">
        <v>5398</v>
      </c>
      <c r="F7" s="571">
        <v>5066</v>
      </c>
      <c r="G7" s="571">
        <v>4359</v>
      </c>
      <c r="H7" s="571">
        <v>502</v>
      </c>
      <c r="I7" s="571">
        <v>92</v>
      </c>
      <c r="J7" s="571">
        <v>113</v>
      </c>
      <c r="K7" s="571">
        <v>332</v>
      </c>
      <c r="L7" s="571">
        <v>2651</v>
      </c>
      <c r="M7" s="571">
        <v>1349</v>
      </c>
      <c r="N7" s="571">
        <v>516</v>
      </c>
      <c r="O7" s="571">
        <v>786</v>
      </c>
      <c r="P7" s="571">
        <v>1003</v>
      </c>
    </row>
    <row r="8" spans="1:16">
      <c r="A8" s="571" t="s">
        <v>1314</v>
      </c>
      <c r="B8" s="571" t="s">
        <v>1320</v>
      </c>
      <c r="D8" s="571">
        <v>14729</v>
      </c>
      <c r="E8" s="571">
        <v>6958</v>
      </c>
      <c r="F8" s="571">
        <v>6471</v>
      </c>
      <c r="G8" s="571">
        <v>4512</v>
      </c>
      <c r="H8" s="571">
        <v>651</v>
      </c>
      <c r="I8" s="571">
        <v>1161</v>
      </c>
      <c r="J8" s="571">
        <v>147</v>
      </c>
      <c r="K8" s="571">
        <v>487</v>
      </c>
      <c r="L8" s="571">
        <v>6374</v>
      </c>
      <c r="M8" s="571">
        <v>1539</v>
      </c>
      <c r="N8" s="571">
        <v>3131</v>
      </c>
      <c r="O8" s="571">
        <v>1704</v>
      </c>
      <c r="P8" s="571">
        <v>1397</v>
      </c>
    </row>
    <row r="9" spans="1:16">
      <c r="A9" s="571" t="s">
        <v>1314</v>
      </c>
      <c r="B9" s="571" t="s">
        <v>1321</v>
      </c>
      <c r="D9" s="571">
        <v>8367</v>
      </c>
      <c r="E9" s="571">
        <v>4534</v>
      </c>
      <c r="F9" s="571">
        <v>4262</v>
      </c>
      <c r="G9" s="571">
        <v>3629</v>
      </c>
      <c r="H9" s="571">
        <v>486</v>
      </c>
      <c r="I9" s="571">
        <v>62</v>
      </c>
      <c r="J9" s="571">
        <v>85</v>
      </c>
      <c r="K9" s="571">
        <v>272</v>
      </c>
      <c r="L9" s="571">
        <v>3146</v>
      </c>
      <c r="M9" s="571">
        <v>1347</v>
      </c>
      <c r="N9" s="571">
        <v>631</v>
      </c>
      <c r="O9" s="571">
        <v>1168</v>
      </c>
      <c r="P9" s="571">
        <v>687</v>
      </c>
    </row>
    <row r="10" spans="1:16">
      <c r="A10" s="571" t="s">
        <v>1314</v>
      </c>
      <c r="B10" s="571" t="s">
        <v>1322</v>
      </c>
      <c r="D10" s="571">
        <v>8025</v>
      </c>
      <c r="E10" s="571">
        <v>4460</v>
      </c>
      <c r="F10" s="571">
        <v>4158</v>
      </c>
      <c r="G10" s="571">
        <v>3542</v>
      </c>
      <c r="H10" s="571">
        <v>423</v>
      </c>
      <c r="I10" s="571">
        <v>93</v>
      </c>
      <c r="J10" s="571">
        <v>100</v>
      </c>
      <c r="K10" s="571">
        <v>302</v>
      </c>
      <c r="L10" s="571">
        <v>2870</v>
      </c>
      <c r="M10" s="571">
        <v>1206</v>
      </c>
      <c r="N10" s="571">
        <v>640</v>
      </c>
      <c r="O10" s="571">
        <v>1024</v>
      </c>
      <c r="P10" s="571">
        <v>695</v>
      </c>
    </row>
    <row r="11" spans="1:16">
      <c r="A11" s="571" t="s">
        <v>1314</v>
      </c>
      <c r="B11" s="571" t="s">
        <v>1323</v>
      </c>
      <c r="D11" s="571">
        <v>10437</v>
      </c>
      <c r="E11" s="571">
        <v>5890</v>
      </c>
      <c r="F11" s="571">
        <v>5502</v>
      </c>
      <c r="G11" s="571">
        <v>4556</v>
      </c>
      <c r="H11" s="571">
        <v>711</v>
      </c>
      <c r="I11" s="571">
        <v>86</v>
      </c>
      <c r="J11" s="571">
        <v>149</v>
      </c>
      <c r="K11" s="571">
        <v>388</v>
      </c>
      <c r="L11" s="571">
        <v>3839</v>
      </c>
      <c r="M11" s="571">
        <v>1770</v>
      </c>
      <c r="N11" s="571">
        <v>690</v>
      </c>
      <c r="O11" s="571">
        <v>1379</v>
      </c>
      <c r="P11" s="571">
        <v>708</v>
      </c>
    </row>
    <row r="12" spans="1:16">
      <c r="A12" s="571" t="s">
        <v>1314</v>
      </c>
      <c r="B12" s="571" t="s">
        <v>1324</v>
      </c>
      <c r="D12" s="571">
        <v>12821</v>
      </c>
      <c r="E12" s="571">
        <v>7485</v>
      </c>
      <c r="F12" s="571">
        <v>6939</v>
      </c>
      <c r="G12" s="571">
        <v>5908</v>
      </c>
      <c r="H12" s="571">
        <v>744</v>
      </c>
      <c r="I12" s="571">
        <v>119</v>
      </c>
      <c r="J12" s="571">
        <v>168</v>
      </c>
      <c r="K12" s="571">
        <v>546</v>
      </c>
      <c r="L12" s="571">
        <v>3711</v>
      </c>
      <c r="M12" s="571">
        <v>1580</v>
      </c>
      <c r="N12" s="571">
        <v>655</v>
      </c>
      <c r="O12" s="571">
        <v>1476</v>
      </c>
      <c r="P12" s="571">
        <v>1625</v>
      </c>
    </row>
    <row r="13" spans="1:16">
      <c r="A13" s="571" t="s">
        <v>1314</v>
      </c>
      <c r="B13" s="571" t="s">
        <v>1325</v>
      </c>
      <c r="D13" s="571">
        <v>2180</v>
      </c>
      <c r="E13" s="571">
        <v>1127</v>
      </c>
      <c r="F13" s="571">
        <v>1064</v>
      </c>
      <c r="G13" s="571">
        <v>904</v>
      </c>
      <c r="H13" s="571">
        <v>123</v>
      </c>
      <c r="I13" s="571">
        <v>6</v>
      </c>
      <c r="J13" s="571">
        <v>31</v>
      </c>
      <c r="K13" s="571">
        <v>63</v>
      </c>
      <c r="L13" s="571">
        <v>679</v>
      </c>
      <c r="M13" s="571">
        <v>230</v>
      </c>
      <c r="N13" s="571">
        <v>65</v>
      </c>
      <c r="O13" s="571">
        <v>384</v>
      </c>
      <c r="P13" s="571">
        <v>374</v>
      </c>
    </row>
    <row r="14" spans="1:16">
      <c r="A14" s="571" t="s">
        <v>1314</v>
      </c>
      <c r="B14" s="571" t="s">
        <v>1326</v>
      </c>
      <c r="D14" s="571">
        <v>5992</v>
      </c>
      <c r="E14" s="571">
        <v>3305</v>
      </c>
      <c r="F14" s="571">
        <v>3087</v>
      </c>
      <c r="G14" s="571">
        <v>2542</v>
      </c>
      <c r="H14" s="571">
        <v>380</v>
      </c>
      <c r="I14" s="571">
        <v>101</v>
      </c>
      <c r="J14" s="571">
        <v>64</v>
      </c>
      <c r="K14" s="571">
        <v>218</v>
      </c>
      <c r="L14" s="571">
        <v>1907</v>
      </c>
      <c r="M14" s="571">
        <v>749</v>
      </c>
      <c r="N14" s="571">
        <v>430</v>
      </c>
      <c r="O14" s="571">
        <v>728</v>
      </c>
      <c r="P14" s="571">
        <v>780</v>
      </c>
    </row>
    <row r="15" spans="1:16">
      <c r="A15" s="571" t="s">
        <v>1314</v>
      </c>
      <c r="B15" s="571" t="s">
        <v>1327</v>
      </c>
      <c r="D15" s="571">
        <v>12386</v>
      </c>
      <c r="E15" s="571">
        <v>6971</v>
      </c>
      <c r="F15" s="571">
        <v>6556</v>
      </c>
      <c r="G15" s="571">
        <v>5474</v>
      </c>
      <c r="H15" s="571">
        <v>798</v>
      </c>
      <c r="I15" s="571">
        <v>142</v>
      </c>
      <c r="J15" s="571">
        <v>142</v>
      </c>
      <c r="K15" s="571">
        <v>415</v>
      </c>
      <c r="L15" s="571">
        <v>4440</v>
      </c>
      <c r="M15" s="571">
        <v>2047</v>
      </c>
      <c r="N15" s="571">
        <v>859</v>
      </c>
      <c r="O15" s="571">
        <v>1534</v>
      </c>
      <c r="P15" s="571">
        <v>975</v>
      </c>
    </row>
    <row r="16" spans="1:16">
      <c r="A16" s="571" t="s">
        <v>1314</v>
      </c>
      <c r="B16" s="571" t="s">
        <v>1328</v>
      </c>
      <c r="D16" s="571">
        <v>7032</v>
      </c>
      <c r="E16" s="571">
        <v>4096</v>
      </c>
      <c r="F16" s="571">
        <v>3847</v>
      </c>
      <c r="G16" s="571">
        <v>3223</v>
      </c>
      <c r="H16" s="571">
        <v>452</v>
      </c>
      <c r="I16" s="571">
        <v>106</v>
      </c>
      <c r="J16" s="571">
        <v>66</v>
      </c>
      <c r="K16" s="571">
        <v>249</v>
      </c>
      <c r="L16" s="571">
        <v>2345</v>
      </c>
      <c r="M16" s="571">
        <v>1106</v>
      </c>
      <c r="N16" s="571">
        <v>593</v>
      </c>
      <c r="O16" s="571">
        <v>646</v>
      </c>
      <c r="P16" s="571">
        <v>591</v>
      </c>
    </row>
    <row r="17" spans="1:16">
      <c r="A17" s="571" t="s">
        <v>1314</v>
      </c>
      <c r="B17" s="571" t="s">
        <v>1329</v>
      </c>
      <c r="D17" s="571">
        <v>8753</v>
      </c>
      <c r="E17" s="571">
        <v>4753</v>
      </c>
      <c r="F17" s="571">
        <v>4447</v>
      </c>
      <c r="G17" s="571">
        <v>3532</v>
      </c>
      <c r="H17" s="571">
        <v>469</v>
      </c>
      <c r="I17" s="571">
        <v>343</v>
      </c>
      <c r="J17" s="571">
        <v>103</v>
      </c>
      <c r="K17" s="571">
        <v>306</v>
      </c>
      <c r="L17" s="571">
        <v>2991</v>
      </c>
      <c r="M17" s="571">
        <v>1100</v>
      </c>
      <c r="N17" s="571">
        <v>1191</v>
      </c>
      <c r="O17" s="571">
        <v>700</v>
      </c>
      <c r="P17" s="571">
        <v>1009</v>
      </c>
    </row>
    <row r="18" spans="1:16">
      <c r="A18" s="571" t="s">
        <v>1314</v>
      </c>
      <c r="B18" s="571" t="s">
        <v>1330</v>
      </c>
      <c r="D18" s="571">
        <v>16092</v>
      </c>
      <c r="E18" s="571">
        <v>8416</v>
      </c>
      <c r="F18" s="571">
        <v>7821</v>
      </c>
      <c r="G18" s="571">
        <v>6312</v>
      </c>
      <c r="H18" s="571">
        <v>841</v>
      </c>
      <c r="I18" s="571">
        <v>532</v>
      </c>
      <c r="J18" s="571">
        <v>136</v>
      </c>
      <c r="K18" s="571">
        <v>595</v>
      </c>
      <c r="L18" s="571">
        <v>6133</v>
      </c>
      <c r="M18" s="571">
        <v>2145</v>
      </c>
      <c r="N18" s="571">
        <v>1780</v>
      </c>
      <c r="O18" s="571">
        <v>2208</v>
      </c>
      <c r="P18" s="571">
        <v>1543</v>
      </c>
    </row>
    <row r="19" spans="1:16">
      <c r="A19" s="571" t="s">
        <v>1314</v>
      </c>
      <c r="B19" s="571" t="s">
        <v>1331</v>
      </c>
      <c r="D19" s="571">
        <v>9599</v>
      </c>
      <c r="E19" s="571">
        <v>5710</v>
      </c>
      <c r="F19" s="571">
        <v>5347</v>
      </c>
      <c r="G19" s="571">
        <v>4444</v>
      </c>
      <c r="H19" s="571">
        <v>616</v>
      </c>
      <c r="I19" s="571">
        <v>156</v>
      </c>
      <c r="J19" s="571">
        <v>131</v>
      </c>
      <c r="K19" s="571">
        <v>363</v>
      </c>
      <c r="L19" s="571">
        <v>3032</v>
      </c>
      <c r="M19" s="571">
        <v>1362</v>
      </c>
      <c r="N19" s="571">
        <v>744</v>
      </c>
      <c r="O19" s="571">
        <v>926</v>
      </c>
      <c r="P19" s="571">
        <v>857</v>
      </c>
    </row>
    <row r="20" spans="1:16">
      <c r="A20" s="571" t="s">
        <v>1314</v>
      </c>
      <c r="B20" s="571" t="s">
        <v>1332</v>
      </c>
      <c r="D20" s="571">
        <v>6678</v>
      </c>
      <c r="E20" s="571">
        <v>3776</v>
      </c>
      <c r="F20" s="571">
        <v>3564</v>
      </c>
      <c r="G20" s="571">
        <v>2941</v>
      </c>
      <c r="H20" s="571">
        <v>391</v>
      </c>
      <c r="I20" s="571">
        <v>160</v>
      </c>
      <c r="J20" s="571">
        <v>72</v>
      </c>
      <c r="K20" s="571">
        <v>212</v>
      </c>
      <c r="L20" s="571">
        <v>1964</v>
      </c>
      <c r="M20" s="571">
        <v>831</v>
      </c>
      <c r="N20" s="571">
        <v>657</v>
      </c>
      <c r="O20" s="571">
        <v>476</v>
      </c>
      <c r="P20" s="571">
        <v>938</v>
      </c>
    </row>
    <row r="21" spans="1:16">
      <c r="A21" s="571" t="s">
        <v>1314</v>
      </c>
      <c r="B21" s="571" t="s">
        <v>1333</v>
      </c>
      <c r="D21" s="571">
        <v>3332</v>
      </c>
      <c r="E21" s="571">
        <v>1641</v>
      </c>
      <c r="F21" s="571">
        <v>1499</v>
      </c>
      <c r="G21" s="571">
        <v>1256</v>
      </c>
      <c r="H21" s="571">
        <v>131</v>
      </c>
      <c r="I21" s="571">
        <v>63</v>
      </c>
      <c r="J21" s="571">
        <v>49</v>
      </c>
      <c r="K21" s="571">
        <v>142</v>
      </c>
      <c r="L21" s="571">
        <v>914</v>
      </c>
      <c r="M21" s="571">
        <v>283</v>
      </c>
      <c r="N21" s="571">
        <v>193</v>
      </c>
      <c r="O21" s="571">
        <v>438</v>
      </c>
      <c r="P21" s="571">
        <v>777</v>
      </c>
    </row>
    <row r="22" spans="1:16">
      <c r="A22" s="571" t="s">
        <v>1314</v>
      </c>
      <c r="B22" s="571" t="s">
        <v>1334</v>
      </c>
      <c r="D22" s="571">
        <v>6948</v>
      </c>
      <c r="E22" s="571">
        <v>3753</v>
      </c>
      <c r="F22" s="571">
        <v>3502</v>
      </c>
      <c r="G22" s="571">
        <v>2963</v>
      </c>
      <c r="H22" s="571">
        <v>413</v>
      </c>
      <c r="I22" s="571">
        <v>42</v>
      </c>
      <c r="J22" s="571">
        <v>84</v>
      </c>
      <c r="K22" s="571">
        <v>251</v>
      </c>
      <c r="L22" s="571">
        <v>2471</v>
      </c>
      <c r="M22" s="571">
        <v>990</v>
      </c>
      <c r="N22" s="571">
        <v>554</v>
      </c>
      <c r="O22" s="571">
        <v>927</v>
      </c>
      <c r="P22" s="571">
        <v>724</v>
      </c>
    </row>
    <row r="23" spans="1:16" s="575" customFormat="1">
      <c r="A23" s="575" t="s">
        <v>2278</v>
      </c>
      <c r="D23" s="575">
        <f t="shared" ref="D23:P23" si="1">SUM(D4:D22)</f>
        <v>156921</v>
      </c>
      <c r="E23" s="575">
        <f t="shared" si="1"/>
        <v>86601</v>
      </c>
      <c r="F23" s="575">
        <f t="shared" si="1"/>
        <v>80833</v>
      </c>
      <c r="G23" s="575">
        <f t="shared" si="1"/>
        <v>66705</v>
      </c>
      <c r="H23" s="575">
        <f t="shared" si="1"/>
        <v>8952</v>
      </c>
      <c r="I23" s="575">
        <f t="shared" si="1"/>
        <v>3374</v>
      </c>
      <c r="J23" s="575">
        <f t="shared" si="1"/>
        <v>1802</v>
      </c>
      <c r="K23" s="575">
        <f t="shared" si="1"/>
        <v>5768</v>
      </c>
      <c r="L23" s="575">
        <f t="shared" si="1"/>
        <v>53547</v>
      </c>
      <c r="M23" s="575">
        <f t="shared" si="1"/>
        <v>21446</v>
      </c>
      <c r="N23" s="575">
        <f t="shared" si="1"/>
        <v>14214</v>
      </c>
      <c r="O23" s="575">
        <f t="shared" si="1"/>
        <v>17887</v>
      </c>
      <c r="P23" s="575">
        <f t="shared" si="1"/>
        <v>16773</v>
      </c>
    </row>
    <row r="24" spans="1:16">
      <c r="A24" s="571" t="s">
        <v>1335</v>
      </c>
      <c r="B24" s="571" t="s">
        <v>1336</v>
      </c>
      <c r="D24" s="571">
        <v>10637</v>
      </c>
      <c r="E24" s="571">
        <v>6064</v>
      </c>
      <c r="F24" s="571">
        <v>5708</v>
      </c>
      <c r="G24" s="571">
        <v>4714</v>
      </c>
      <c r="H24" s="571">
        <v>758</v>
      </c>
      <c r="I24" s="571">
        <v>80</v>
      </c>
      <c r="J24" s="571">
        <v>156</v>
      </c>
      <c r="K24" s="571">
        <v>356</v>
      </c>
      <c r="L24" s="571">
        <v>3700</v>
      </c>
      <c r="M24" s="571">
        <v>1630</v>
      </c>
      <c r="N24" s="571">
        <v>655</v>
      </c>
      <c r="O24" s="571">
        <v>1415</v>
      </c>
      <c r="P24" s="571">
        <v>873</v>
      </c>
    </row>
    <row r="25" spans="1:16">
      <c r="A25" s="571" t="s">
        <v>1335</v>
      </c>
      <c r="B25" s="571" t="s">
        <v>1337</v>
      </c>
      <c r="D25" s="571">
        <v>9108</v>
      </c>
      <c r="E25" s="571">
        <v>5485</v>
      </c>
      <c r="F25" s="571">
        <v>5132</v>
      </c>
      <c r="G25" s="571">
        <v>4329</v>
      </c>
      <c r="H25" s="571">
        <v>505</v>
      </c>
      <c r="I25" s="571">
        <v>202</v>
      </c>
      <c r="J25" s="571">
        <v>96</v>
      </c>
      <c r="K25" s="571">
        <v>353</v>
      </c>
      <c r="L25" s="571">
        <v>2923</v>
      </c>
      <c r="M25" s="571">
        <v>1276</v>
      </c>
      <c r="N25" s="571">
        <v>780</v>
      </c>
      <c r="O25" s="571">
        <v>867</v>
      </c>
      <c r="P25" s="571">
        <v>700</v>
      </c>
    </row>
    <row r="26" spans="1:16">
      <c r="A26" s="571" t="s">
        <v>1335</v>
      </c>
      <c r="B26" s="571" t="s">
        <v>1338</v>
      </c>
      <c r="D26" s="571">
        <v>10408</v>
      </c>
      <c r="E26" s="571">
        <v>6175</v>
      </c>
      <c r="F26" s="571">
        <v>5803</v>
      </c>
      <c r="G26" s="571">
        <v>4958</v>
      </c>
      <c r="H26" s="571">
        <v>626</v>
      </c>
      <c r="I26" s="571">
        <v>89</v>
      </c>
      <c r="J26" s="571">
        <v>130</v>
      </c>
      <c r="K26" s="571">
        <v>372</v>
      </c>
      <c r="L26" s="571">
        <v>3376</v>
      </c>
      <c r="M26" s="571">
        <v>1676</v>
      </c>
      <c r="N26" s="571">
        <v>738</v>
      </c>
      <c r="O26" s="571">
        <v>962</v>
      </c>
      <c r="P26" s="571">
        <v>857</v>
      </c>
    </row>
    <row r="27" spans="1:16">
      <c r="A27" s="571" t="s">
        <v>1335</v>
      </c>
      <c r="B27" s="571" t="s">
        <v>1339</v>
      </c>
      <c r="D27" s="571">
        <v>3832</v>
      </c>
      <c r="E27" s="571">
        <v>2307</v>
      </c>
      <c r="F27" s="571">
        <v>2184</v>
      </c>
      <c r="G27" s="571">
        <v>1854</v>
      </c>
      <c r="H27" s="571">
        <v>250</v>
      </c>
      <c r="I27" s="571">
        <v>39</v>
      </c>
      <c r="J27" s="571">
        <v>41</v>
      </c>
      <c r="K27" s="571">
        <v>123</v>
      </c>
      <c r="L27" s="571">
        <v>1387</v>
      </c>
      <c r="M27" s="571">
        <v>749</v>
      </c>
      <c r="N27" s="571">
        <v>374</v>
      </c>
      <c r="O27" s="571">
        <v>264</v>
      </c>
      <c r="P27" s="571">
        <v>138</v>
      </c>
    </row>
    <row r="28" spans="1:16">
      <c r="A28" s="571" t="s">
        <v>1335</v>
      </c>
      <c r="B28" s="571" t="s">
        <v>1340</v>
      </c>
      <c r="D28" s="571">
        <v>6203</v>
      </c>
      <c r="E28" s="571">
        <v>3713</v>
      </c>
      <c r="F28" s="571">
        <v>3477</v>
      </c>
      <c r="G28" s="571">
        <v>2885</v>
      </c>
      <c r="H28" s="571">
        <v>452</v>
      </c>
      <c r="I28" s="571">
        <v>60</v>
      </c>
      <c r="J28" s="571">
        <v>80</v>
      </c>
      <c r="K28" s="571">
        <v>236</v>
      </c>
      <c r="L28" s="571">
        <v>2064</v>
      </c>
      <c r="M28" s="571">
        <v>932</v>
      </c>
      <c r="N28" s="571">
        <v>511</v>
      </c>
      <c r="O28" s="571">
        <v>621</v>
      </c>
      <c r="P28" s="571">
        <v>426</v>
      </c>
    </row>
    <row r="29" spans="1:16">
      <c r="A29" s="571" t="s">
        <v>1335</v>
      </c>
      <c r="B29" s="571" t="s">
        <v>1341</v>
      </c>
      <c r="D29" s="571">
        <v>5029</v>
      </c>
      <c r="E29" s="571">
        <v>2985</v>
      </c>
      <c r="F29" s="571">
        <v>2827</v>
      </c>
      <c r="G29" s="571">
        <v>2376</v>
      </c>
      <c r="H29" s="571">
        <v>367</v>
      </c>
      <c r="I29" s="571">
        <v>38</v>
      </c>
      <c r="J29" s="571">
        <v>46</v>
      </c>
      <c r="K29" s="571">
        <v>158</v>
      </c>
      <c r="L29" s="571">
        <v>1817</v>
      </c>
      <c r="M29" s="571">
        <v>898</v>
      </c>
      <c r="N29" s="571">
        <v>358</v>
      </c>
      <c r="O29" s="571">
        <v>561</v>
      </c>
      <c r="P29" s="571">
        <v>227</v>
      </c>
    </row>
    <row r="30" spans="1:16">
      <c r="A30" s="571" t="s">
        <v>1335</v>
      </c>
      <c r="B30" s="571" t="s">
        <v>1342</v>
      </c>
      <c r="D30" s="571">
        <v>7975</v>
      </c>
      <c r="E30" s="571">
        <v>4685</v>
      </c>
      <c r="F30" s="571">
        <v>4381</v>
      </c>
      <c r="G30" s="571">
        <v>3687</v>
      </c>
      <c r="H30" s="571">
        <v>513</v>
      </c>
      <c r="I30" s="571">
        <v>95</v>
      </c>
      <c r="J30" s="571">
        <v>86</v>
      </c>
      <c r="K30" s="571">
        <v>304</v>
      </c>
      <c r="L30" s="571">
        <v>2608</v>
      </c>
      <c r="M30" s="571">
        <v>1144</v>
      </c>
      <c r="N30" s="571">
        <v>544</v>
      </c>
      <c r="O30" s="571">
        <v>920</v>
      </c>
      <c r="P30" s="571">
        <v>682</v>
      </c>
    </row>
    <row r="31" spans="1:16">
      <c r="A31" s="571" t="s">
        <v>1335</v>
      </c>
      <c r="B31" s="571" t="s">
        <v>1343</v>
      </c>
      <c r="D31" s="571">
        <v>4681</v>
      </c>
      <c r="E31" s="571">
        <v>2504</v>
      </c>
      <c r="F31" s="571">
        <v>2306</v>
      </c>
      <c r="G31" s="571">
        <v>1933</v>
      </c>
      <c r="H31" s="571">
        <v>275</v>
      </c>
      <c r="I31" s="571">
        <v>43</v>
      </c>
      <c r="J31" s="571">
        <v>55</v>
      </c>
      <c r="K31" s="571">
        <v>198</v>
      </c>
      <c r="L31" s="571">
        <v>1845</v>
      </c>
      <c r="M31" s="571">
        <v>782</v>
      </c>
      <c r="N31" s="571">
        <v>279</v>
      </c>
      <c r="O31" s="571">
        <v>784</v>
      </c>
      <c r="P31" s="571">
        <v>332</v>
      </c>
    </row>
    <row r="32" spans="1:16">
      <c r="A32" s="571" t="s">
        <v>1335</v>
      </c>
      <c r="B32" s="571" t="s">
        <v>1344</v>
      </c>
      <c r="D32" s="571">
        <v>10636</v>
      </c>
      <c r="E32" s="571">
        <v>6306</v>
      </c>
      <c r="F32" s="571">
        <v>5900</v>
      </c>
      <c r="G32" s="571">
        <v>4895</v>
      </c>
      <c r="H32" s="571">
        <v>750</v>
      </c>
      <c r="I32" s="571">
        <v>98</v>
      </c>
      <c r="J32" s="571">
        <v>157</v>
      </c>
      <c r="K32" s="571">
        <v>406</v>
      </c>
      <c r="L32" s="571">
        <v>3571</v>
      </c>
      <c r="M32" s="571">
        <v>1612</v>
      </c>
      <c r="N32" s="571">
        <v>693</v>
      </c>
      <c r="O32" s="571">
        <v>1266</v>
      </c>
      <c r="P32" s="571">
        <v>759</v>
      </c>
    </row>
    <row r="33" spans="1:16">
      <c r="A33" s="571" t="s">
        <v>1335</v>
      </c>
      <c r="B33" s="571" t="s">
        <v>1345</v>
      </c>
      <c r="D33" s="571">
        <v>11909</v>
      </c>
      <c r="E33" s="571">
        <v>6599</v>
      </c>
      <c r="F33" s="571">
        <v>6106</v>
      </c>
      <c r="G33" s="571">
        <v>5052</v>
      </c>
      <c r="H33" s="571">
        <v>735</v>
      </c>
      <c r="I33" s="571">
        <v>185</v>
      </c>
      <c r="J33" s="571">
        <v>134</v>
      </c>
      <c r="K33" s="571">
        <v>493</v>
      </c>
      <c r="L33" s="571">
        <v>4460</v>
      </c>
      <c r="M33" s="571">
        <v>1880</v>
      </c>
      <c r="N33" s="571">
        <v>992</v>
      </c>
      <c r="O33" s="571">
        <v>1588</v>
      </c>
      <c r="P33" s="571">
        <v>850</v>
      </c>
    </row>
    <row r="34" spans="1:16">
      <c r="A34" s="571" t="s">
        <v>1335</v>
      </c>
      <c r="B34" s="571" t="s">
        <v>1346</v>
      </c>
      <c r="D34" s="571">
        <v>5890</v>
      </c>
      <c r="E34" s="571">
        <v>3269</v>
      </c>
      <c r="F34" s="571">
        <v>3053</v>
      </c>
      <c r="G34" s="571">
        <v>2563</v>
      </c>
      <c r="H34" s="571">
        <v>350</v>
      </c>
      <c r="I34" s="571">
        <v>49</v>
      </c>
      <c r="J34" s="571">
        <v>91</v>
      </c>
      <c r="K34" s="571">
        <v>216</v>
      </c>
      <c r="L34" s="571">
        <v>2163</v>
      </c>
      <c r="M34" s="571">
        <v>938</v>
      </c>
      <c r="N34" s="571">
        <v>307</v>
      </c>
      <c r="O34" s="571">
        <v>918</v>
      </c>
      <c r="P34" s="571">
        <v>458</v>
      </c>
    </row>
    <row r="35" spans="1:16">
      <c r="A35" s="571" t="s">
        <v>1335</v>
      </c>
      <c r="B35" s="571" t="s">
        <v>1347</v>
      </c>
      <c r="D35" s="571">
        <v>13217</v>
      </c>
      <c r="E35" s="571">
        <v>8052</v>
      </c>
      <c r="F35" s="571">
        <v>7547</v>
      </c>
      <c r="G35" s="571">
        <v>6293</v>
      </c>
      <c r="H35" s="571">
        <v>959</v>
      </c>
      <c r="I35" s="571">
        <v>138</v>
      </c>
      <c r="J35" s="571">
        <v>157</v>
      </c>
      <c r="K35" s="571">
        <v>505</v>
      </c>
      <c r="L35" s="571">
        <v>4095</v>
      </c>
      <c r="M35" s="571">
        <v>1908</v>
      </c>
      <c r="N35" s="571">
        <v>780</v>
      </c>
      <c r="O35" s="571">
        <v>1407</v>
      </c>
      <c r="P35" s="571">
        <v>1070</v>
      </c>
    </row>
    <row r="36" spans="1:16">
      <c r="A36" s="571" t="s">
        <v>1335</v>
      </c>
      <c r="B36" s="571" t="s">
        <v>1348</v>
      </c>
      <c r="D36" s="571">
        <v>10663</v>
      </c>
      <c r="E36" s="571">
        <v>6487</v>
      </c>
      <c r="F36" s="571">
        <v>6145</v>
      </c>
      <c r="G36" s="571">
        <v>5148</v>
      </c>
      <c r="H36" s="571">
        <v>771</v>
      </c>
      <c r="I36" s="571">
        <v>93</v>
      </c>
      <c r="J36" s="571">
        <v>133</v>
      </c>
      <c r="K36" s="571">
        <v>342</v>
      </c>
      <c r="L36" s="571">
        <v>3348</v>
      </c>
      <c r="M36" s="571">
        <v>1204</v>
      </c>
      <c r="N36" s="571">
        <v>667</v>
      </c>
      <c r="O36" s="571">
        <v>1477</v>
      </c>
      <c r="P36" s="571">
        <v>828</v>
      </c>
    </row>
    <row r="37" spans="1:16">
      <c r="A37" s="571" t="s">
        <v>1335</v>
      </c>
      <c r="B37" s="571" t="s">
        <v>1349</v>
      </c>
      <c r="D37" s="571">
        <v>11378</v>
      </c>
      <c r="E37" s="571">
        <v>6936</v>
      </c>
      <c r="F37" s="571">
        <v>6568</v>
      </c>
      <c r="G37" s="571">
        <v>5499</v>
      </c>
      <c r="H37" s="571">
        <v>828</v>
      </c>
      <c r="I37" s="571">
        <v>111</v>
      </c>
      <c r="J37" s="571">
        <v>130</v>
      </c>
      <c r="K37" s="571">
        <v>368</v>
      </c>
      <c r="L37" s="571">
        <v>3597</v>
      </c>
      <c r="M37" s="571">
        <v>1622</v>
      </c>
      <c r="N37" s="571">
        <v>893</v>
      </c>
      <c r="O37" s="571">
        <v>1082</v>
      </c>
      <c r="P37" s="571">
        <v>845</v>
      </c>
    </row>
    <row r="38" spans="1:16">
      <c r="A38" s="571" t="s">
        <v>1335</v>
      </c>
      <c r="B38" s="571" t="s">
        <v>1350</v>
      </c>
      <c r="D38" s="571">
        <v>7386</v>
      </c>
      <c r="E38" s="571">
        <v>4562</v>
      </c>
      <c r="F38" s="571">
        <v>4287</v>
      </c>
      <c r="G38" s="571">
        <v>3611</v>
      </c>
      <c r="H38" s="571">
        <v>513</v>
      </c>
      <c r="I38" s="571">
        <v>71</v>
      </c>
      <c r="J38" s="571">
        <v>92</v>
      </c>
      <c r="K38" s="571">
        <v>275</v>
      </c>
      <c r="L38" s="571">
        <v>2408</v>
      </c>
      <c r="M38" s="571">
        <v>1077</v>
      </c>
      <c r="N38" s="571">
        <v>476</v>
      </c>
      <c r="O38" s="571">
        <v>855</v>
      </c>
      <c r="P38" s="571">
        <v>416</v>
      </c>
    </row>
    <row r="39" spans="1:16">
      <c r="A39" s="571" t="s">
        <v>1335</v>
      </c>
      <c r="B39" s="571" t="s">
        <v>1351</v>
      </c>
      <c r="D39" s="571">
        <v>9975</v>
      </c>
      <c r="E39" s="571">
        <v>6149</v>
      </c>
      <c r="F39" s="571">
        <v>5753</v>
      </c>
      <c r="G39" s="571">
        <v>4826</v>
      </c>
      <c r="H39" s="571">
        <v>687</v>
      </c>
      <c r="I39" s="571">
        <v>123</v>
      </c>
      <c r="J39" s="571">
        <v>117</v>
      </c>
      <c r="K39" s="571">
        <v>396</v>
      </c>
      <c r="L39" s="571">
        <v>3068</v>
      </c>
      <c r="M39" s="571">
        <v>1408</v>
      </c>
      <c r="N39" s="571">
        <v>728</v>
      </c>
      <c r="O39" s="571">
        <v>932</v>
      </c>
      <c r="P39" s="571">
        <v>758</v>
      </c>
    </row>
    <row r="40" spans="1:16">
      <c r="A40" s="571" t="s">
        <v>1335</v>
      </c>
      <c r="B40" s="571" t="s">
        <v>1352</v>
      </c>
      <c r="D40" s="571">
        <v>6924</v>
      </c>
      <c r="E40" s="571">
        <v>3957</v>
      </c>
      <c r="F40" s="571">
        <v>3740</v>
      </c>
      <c r="G40" s="571">
        <v>3180</v>
      </c>
      <c r="H40" s="571">
        <v>446</v>
      </c>
      <c r="I40" s="571">
        <v>47</v>
      </c>
      <c r="J40" s="571">
        <v>67</v>
      </c>
      <c r="K40" s="571">
        <v>217</v>
      </c>
      <c r="L40" s="571">
        <v>2447</v>
      </c>
      <c r="M40" s="571">
        <v>1135</v>
      </c>
      <c r="N40" s="571">
        <v>527</v>
      </c>
      <c r="O40" s="571">
        <v>785</v>
      </c>
      <c r="P40" s="571">
        <v>520</v>
      </c>
    </row>
    <row r="41" spans="1:16">
      <c r="A41" s="571" t="s">
        <v>1335</v>
      </c>
      <c r="B41" s="571" t="s">
        <v>1353</v>
      </c>
      <c r="D41" s="571">
        <v>10894</v>
      </c>
      <c r="E41" s="571">
        <v>6261</v>
      </c>
      <c r="F41" s="571">
        <v>5868</v>
      </c>
      <c r="G41" s="571">
        <v>4937</v>
      </c>
      <c r="H41" s="571">
        <v>695</v>
      </c>
      <c r="I41" s="571">
        <v>107</v>
      </c>
      <c r="J41" s="571">
        <v>129</v>
      </c>
      <c r="K41" s="571">
        <v>393</v>
      </c>
      <c r="L41" s="571">
        <v>3781</v>
      </c>
      <c r="M41" s="571">
        <v>1671</v>
      </c>
      <c r="N41" s="571">
        <v>716</v>
      </c>
      <c r="O41" s="571">
        <v>1394</v>
      </c>
      <c r="P41" s="571">
        <v>852</v>
      </c>
    </row>
    <row r="42" spans="1:16" s="575" customFormat="1">
      <c r="A42" s="575" t="s">
        <v>2279</v>
      </c>
      <c r="D42" s="575">
        <f t="shared" ref="D42:P42" si="2">SUM(D24:D41)</f>
        <v>156745</v>
      </c>
      <c r="E42" s="575">
        <f t="shared" si="2"/>
        <v>92496</v>
      </c>
      <c r="F42" s="575">
        <f t="shared" si="2"/>
        <v>86785</v>
      </c>
      <c r="G42" s="575">
        <f t="shared" si="2"/>
        <v>72740</v>
      </c>
      <c r="H42" s="575">
        <f t="shared" si="2"/>
        <v>10480</v>
      </c>
      <c r="I42" s="575">
        <f t="shared" si="2"/>
        <v>1668</v>
      </c>
      <c r="J42" s="575">
        <f t="shared" si="2"/>
        <v>1897</v>
      </c>
      <c r="K42" s="575">
        <f t="shared" si="2"/>
        <v>5711</v>
      </c>
      <c r="L42" s="575">
        <f t="shared" si="2"/>
        <v>52658</v>
      </c>
      <c r="M42" s="575">
        <f t="shared" si="2"/>
        <v>23542</v>
      </c>
      <c r="N42" s="575">
        <f t="shared" si="2"/>
        <v>11018</v>
      </c>
      <c r="O42" s="575">
        <f t="shared" si="2"/>
        <v>18098</v>
      </c>
      <c r="P42" s="575">
        <f t="shared" si="2"/>
        <v>11591</v>
      </c>
    </row>
    <row r="43" spans="1:16">
      <c r="A43" s="571" t="s">
        <v>1354</v>
      </c>
      <c r="B43" s="571" t="s">
        <v>1355</v>
      </c>
      <c r="D43" s="571">
        <v>4121</v>
      </c>
      <c r="E43" s="571">
        <v>2669</v>
      </c>
      <c r="F43" s="571">
        <v>2584</v>
      </c>
      <c r="G43" s="571">
        <v>2171</v>
      </c>
      <c r="H43" s="571">
        <v>349</v>
      </c>
      <c r="I43" s="571">
        <v>15</v>
      </c>
      <c r="J43" s="571">
        <v>49</v>
      </c>
      <c r="K43" s="571">
        <v>85</v>
      </c>
      <c r="L43" s="571">
        <v>1330</v>
      </c>
      <c r="M43" s="571">
        <v>381</v>
      </c>
      <c r="N43" s="571">
        <v>198</v>
      </c>
      <c r="O43" s="571">
        <v>751</v>
      </c>
      <c r="P43" s="571">
        <v>122</v>
      </c>
    </row>
    <row r="44" spans="1:16">
      <c r="A44" s="571" t="s">
        <v>1354</v>
      </c>
      <c r="B44" s="571" t="s">
        <v>1356</v>
      </c>
      <c r="D44" s="571">
        <v>10037</v>
      </c>
      <c r="E44" s="571">
        <v>5243</v>
      </c>
      <c r="F44" s="571">
        <v>4811</v>
      </c>
      <c r="G44" s="571">
        <v>3965</v>
      </c>
      <c r="H44" s="571">
        <v>558</v>
      </c>
      <c r="I44" s="571">
        <v>167</v>
      </c>
      <c r="J44" s="571">
        <v>121</v>
      </c>
      <c r="K44" s="571">
        <v>432</v>
      </c>
      <c r="L44" s="571">
        <v>4012</v>
      </c>
      <c r="M44" s="571">
        <v>1506</v>
      </c>
      <c r="N44" s="571">
        <v>889</v>
      </c>
      <c r="O44" s="571">
        <v>1617</v>
      </c>
      <c r="P44" s="571">
        <v>782</v>
      </c>
    </row>
    <row r="45" spans="1:16">
      <c r="A45" s="571" t="s">
        <v>1354</v>
      </c>
      <c r="B45" s="571" t="s">
        <v>1357</v>
      </c>
      <c r="D45" s="571">
        <v>2738</v>
      </c>
      <c r="E45" s="571">
        <v>1511</v>
      </c>
      <c r="F45" s="571">
        <v>1374</v>
      </c>
      <c r="G45" s="571">
        <v>1155</v>
      </c>
      <c r="H45" s="571">
        <v>170</v>
      </c>
      <c r="I45" s="571">
        <v>17</v>
      </c>
      <c r="J45" s="571">
        <v>32</v>
      </c>
      <c r="K45" s="571">
        <v>137</v>
      </c>
      <c r="L45" s="571">
        <v>970</v>
      </c>
      <c r="M45" s="571">
        <v>390</v>
      </c>
      <c r="N45" s="571">
        <v>135</v>
      </c>
      <c r="O45" s="571">
        <v>445</v>
      </c>
      <c r="P45" s="571">
        <v>257</v>
      </c>
    </row>
    <row r="46" spans="1:16">
      <c r="A46" s="571" t="s">
        <v>1354</v>
      </c>
      <c r="B46" s="571" t="s">
        <v>1358</v>
      </c>
      <c r="D46" s="571">
        <v>417</v>
      </c>
      <c r="E46" s="571">
        <v>235</v>
      </c>
      <c r="F46" s="571">
        <v>216</v>
      </c>
      <c r="G46" s="571">
        <v>189</v>
      </c>
      <c r="H46" s="571">
        <v>22</v>
      </c>
      <c r="I46" s="571">
        <v>0</v>
      </c>
      <c r="J46" s="571">
        <v>5</v>
      </c>
      <c r="K46" s="571">
        <v>19</v>
      </c>
      <c r="L46" s="571">
        <v>150</v>
      </c>
      <c r="M46" s="571">
        <v>80</v>
      </c>
      <c r="N46" s="571">
        <v>13</v>
      </c>
      <c r="O46" s="571">
        <v>57</v>
      </c>
      <c r="P46" s="571">
        <v>32</v>
      </c>
    </row>
    <row r="47" spans="1:16">
      <c r="A47" s="571" t="s">
        <v>1354</v>
      </c>
      <c r="B47" s="571" t="s">
        <v>1359</v>
      </c>
      <c r="D47" s="571">
        <v>5010</v>
      </c>
      <c r="E47" s="571">
        <v>2726</v>
      </c>
      <c r="F47" s="571">
        <v>2568</v>
      </c>
      <c r="G47" s="571">
        <v>2179</v>
      </c>
      <c r="H47" s="571">
        <v>290</v>
      </c>
      <c r="I47" s="571">
        <v>38</v>
      </c>
      <c r="J47" s="571">
        <v>61</v>
      </c>
      <c r="K47" s="571">
        <v>158</v>
      </c>
      <c r="L47" s="571">
        <v>1870</v>
      </c>
      <c r="M47" s="571">
        <v>732</v>
      </c>
      <c r="N47" s="571">
        <v>346</v>
      </c>
      <c r="O47" s="571">
        <v>792</v>
      </c>
      <c r="P47" s="571">
        <v>414</v>
      </c>
    </row>
    <row r="48" spans="1:16">
      <c r="A48" s="571" t="s">
        <v>1354</v>
      </c>
      <c r="B48" s="571" t="s">
        <v>1360</v>
      </c>
      <c r="D48" s="571">
        <v>2815</v>
      </c>
      <c r="E48" s="571">
        <v>1668</v>
      </c>
      <c r="F48" s="571">
        <v>1562</v>
      </c>
      <c r="G48" s="571">
        <v>1292</v>
      </c>
      <c r="H48" s="571">
        <v>210</v>
      </c>
      <c r="I48" s="571">
        <v>19</v>
      </c>
      <c r="J48" s="571">
        <v>41</v>
      </c>
      <c r="K48" s="571">
        <v>106</v>
      </c>
      <c r="L48" s="571">
        <v>972</v>
      </c>
      <c r="M48" s="571">
        <v>350</v>
      </c>
      <c r="N48" s="571">
        <v>162</v>
      </c>
      <c r="O48" s="571">
        <v>460</v>
      </c>
      <c r="P48" s="571">
        <v>175</v>
      </c>
    </row>
    <row r="49" spans="1:16">
      <c r="A49" s="571" t="s">
        <v>1354</v>
      </c>
      <c r="B49" s="571" t="s">
        <v>1361</v>
      </c>
      <c r="D49" s="571">
        <v>1060</v>
      </c>
      <c r="E49" s="571">
        <v>553</v>
      </c>
      <c r="F49" s="571">
        <v>533</v>
      </c>
      <c r="G49" s="571">
        <v>449</v>
      </c>
      <c r="H49" s="571">
        <v>69</v>
      </c>
      <c r="I49" s="571">
        <v>2</v>
      </c>
      <c r="J49" s="571">
        <v>13</v>
      </c>
      <c r="K49" s="571">
        <v>20</v>
      </c>
      <c r="L49" s="571">
        <v>395</v>
      </c>
      <c r="M49" s="571">
        <v>97</v>
      </c>
      <c r="N49" s="571">
        <v>45</v>
      </c>
      <c r="O49" s="571">
        <v>253</v>
      </c>
      <c r="P49" s="571">
        <v>112</v>
      </c>
    </row>
    <row r="50" spans="1:16">
      <c r="A50" s="571" t="s">
        <v>1354</v>
      </c>
      <c r="B50" s="571" t="s">
        <v>1362</v>
      </c>
      <c r="D50" s="571">
        <v>2008</v>
      </c>
      <c r="E50" s="571">
        <v>1144</v>
      </c>
      <c r="F50" s="571">
        <v>1051</v>
      </c>
      <c r="G50" s="571">
        <v>876</v>
      </c>
      <c r="H50" s="571">
        <v>128</v>
      </c>
      <c r="I50" s="571">
        <v>16</v>
      </c>
      <c r="J50" s="571">
        <v>31</v>
      </c>
      <c r="K50" s="571">
        <v>93</v>
      </c>
      <c r="L50" s="571">
        <v>675</v>
      </c>
      <c r="M50" s="571">
        <v>313</v>
      </c>
      <c r="N50" s="571">
        <v>114</v>
      </c>
      <c r="O50" s="571">
        <v>248</v>
      </c>
      <c r="P50" s="571">
        <v>189</v>
      </c>
    </row>
    <row r="51" spans="1:16">
      <c r="A51" s="571" t="s">
        <v>1354</v>
      </c>
      <c r="B51" s="571" t="s">
        <v>1363</v>
      </c>
      <c r="D51" s="571">
        <v>192</v>
      </c>
      <c r="E51" s="571">
        <v>138</v>
      </c>
      <c r="F51" s="571">
        <v>137</v>
      </c>
      <c r="G51" s="571">
        <v>107</v>
      </c>
      <c r="H51" s="571">
        <v>27</v>
      </c>
      <c r="I51" s="571">
        <v>0</v>
      </c>
      <c r="J51" s="571">
        <v>3</v>
      </c>
      <c r="K51" s="571">
        <v>1</v>
      </c>
      <c r="L51" s="571">
        <v>51</v>
      </c>
      <c r="M51" s="571">
        <v>18</v>
      </c>
      <c r="N51" s="571">
        <v>12</v>
      </c>
      <c r="O51" s="571">
        <v>21</v>
      </c>
      <c r="P51" s="571">
        <v>3</v>
      </c>
    </row>
    <row r="52" spans="1:16">
      <c r="A52" s="571" t="s">
        <v>1354</v>
      </c>
      <c r="B52" s="571" t="s">
        <v>1364</v>
      </c>
      <c r="D52" s="571">
        <v>8567</v>
      </c>
      <c r="E52" s="571">
        <v>5071</v>
      </c>
      <c r="F52" s="571">
        <v>4787</v>
      </c>
      <c r="G52" s="571">
        <v>3979</v>
      </c>
      <c r="H52" s="571">
        <v>634</v>
      </c>
      <c r="I52" s="571">
        <v>71</v>
      </c>
      <c r="J52" s="571">
        <v>103</v>
      </c>
      <c r="K52" s="571">
        <v>284</v>
      </c>
      <c r="L52" s="571">
        <v>2865</v>
      </c>
      <c r="M52" s="571">
        <v>1099</v>
      </c>
      <c r="N52" s="571">
        <v>550</v>
      </c>
      <c r="O52" s="571">
        <v>1216</v>
      </c>
      <c r="P52" s="571">
        <v>631</v>
      </c>
    </row>
    <row r="53" spans="1:16">
      <c r="A53" s="571" t="s">
        <v>1354</v>
      </c>
      <c r="B53" s="571" t="s">
        <v>1365</v>
      </c>
      <c r="D53" s="571">
        <v>10890</v>
      </c>
      <c r="E53" s="571">
        <v>6067</v>
      </c>
      <c r="F53" s="571">
        <v>5633</v>
      </c>
      <c r="G53" s="571">
        <v>4719</v>
      </c>
      <c r="H53" s="571">
        <v>687</v>
      </c>
      <c r="I53" s="571">
        <v>91</v>
      </c>
      <c r="J53" s="571">
        <v>136</v>
      </c>
      <c r="K53" s="571">
        <v>434</v>
      </c>
      <c r="L53" s="571">
        <v>3916</v>
      </c>
      <c r="M53" s="571">
        <v>1667</v>
      </c>
      <c r="N53" s="571">
        <v>597</v>
      </c>
      <c r="O53" s="571">
        <v>1652</v>
      </c>
      <c r="P53" s="571">
        <v>907</v>
      </c>
    </row>
    <row r="54" spans="1:16">
      <c r="A54" s="571" t="s">
        <v>1354</v>
      </c>
      <c r="B54" s="571" t="s">
        <v>1366</v>
      </c>
      <c r="D54" s="571">
        <v>5381</v>
      </c>
      <c r="E54" s="571">
        <v>3051</v>
      </c>
      <c r="F54" s="571">
        <v>2829</v>
      </c>
      <c r="G54" s="571">
        <v>2329</v>
      </c>
      <c r="H54" s="571">
        <v>365</v>
      </c>
      <c r="I54" s="571">
        <v>45</v>
      </c>
      <c r="J54" s="571">
        <v>90</v>
      </c>
      <c r="K54" s="571">
        <v>222</v>
      </c>
      <c r="L54" s="571">
        <v>1949</v>
      </c>
      <c r="M54" s="571">
        <v>797</v>
      </c>
      <c r="N54" s="571">
        <v>376</v>
      </c>
      <c r="O54" s="571">
        <v>776</v>
      </c>
      <c r="P54" s="571">
        <v>381</v>
      </c>
    </row>
    <row r="55" spans="1:16">
      <c r="A55" s="571" t="s">
        <v>1354</v>
      </c>
      <c r="B55" s="571" t="s">
        <v>1367</v>
      </c>
      <c r="D55" s="571">
        <v>12333</v>
      </c>
      <c r="E55" s="571">
        <v>6333</v>
      </c>
      <c r="F55" s="571">
        <v>5851</v>
      </c>
      <c r="G55" s="571">
        <v>4748</v>
      </c>
      <c r="H55" s="571">
        <v>697</v>
      </c>
      <c r="I55" s="571">
        <v>300</v>
      </c>
      <c r="J55" s="571">
        <v>106</v>
      </c>
      <c r="K55" s="571">
        <v>482</v>
      </c>
      <c r="L55" s="571">
        <v>4896</v>
      </c>
      <c r="M55" s="571">
        <v>1780</v>
      </c>
      <c r="N55" s="571">
        <v>1633</v>
      </c>
      <c r="O55" s="571">
        <v>1483</v>
      </c>
      <c r="P55" s="571">
        <v>1104</v>
      </c>
    </row>
    <row r="56" spans="1:16">
      <c r="A56" s="571" t="s">
        <v>1354</v>
      </c>
      <c r="B56" s="571" t="s">
        <v>1368</v>
      </c>
      <c r="D56" s="571">
        <v>3358</v>
      </c>
      <c r="E56" s="571">
        <v>2055</v>
      </c>
      <c r="F56" s="571">
        <v>1923</v>
      </c>
      <c r="G56" s="571">
        <v>1559</v>
      </c>
      <c r="H56" s="571">
        <v>281</v>
      </c>
      <c r="I56" s="571">
        <v>24</v>
      </c>
      <c r="J56" s="571">
        <v>59</v>
      </c>
      <c r="K56" s="571">
        <v>132</v>
      </c>
      <c r="L56" s="571">
        <v>1065</v>
      </c>
      <c r="M56" s="571">
        <v>343</v>
      </c>
      <c r="N56" s="571">
        <v>190</v>
      </c>
      <c r="O56" s="571">
        <v>532</v>
      </c>
      <c r="P56" s="571">
        <v>238</v>
      </c>
    </row>
    <row r="57" spans="1:16">
      <c r="A57" s="571" t="s">
        <v>1354</v>
      </c>
      <c r="B57" s="571" t="s">
        <v>1369</v>
      </c>
      <c r="D57" s="571">
        <v>10070</v>
      </c>
      <c r="E57" s="571">
        <v>5869</v>
      </c>
      <c r="F57" s="571">
        <v>5358</v>
      </c>
      <c r="G57" s="571">
        <v>4503</v>
      </c>
      <c r="H57" s="571">
        <v>617</v>
      </c>
      <c r="I57" s="571">
        <v>78</v>
      </c>
      <c r="J57" s="571">
        <v>160</v>
      </c>
      <c r="K57" s="571">
        <v>511</v>
      </c>
      <c r="L57" s="571">
        <v>3119</v>
      </c>
      <c r="M57" s="571">
        <v>1510</v>
      </c>
      <c r="N57" s="571">
        <v>486</v>
      </c>
      <c r="O57" s="571">
        <v>1123</v>
      </c>
      <c r="P57" s="571">
        <v>1082</v>
      </c>
    </row>
    <row r="58" spans="1:16">
      <c r="A58" s="571" t="s">
        <v>1354</v>
      </c>
      <c r="B58" s="571" t="s">
        <v>1370</v>
      </c>
      <c r="D58" s="571">
        <v>1915</v>
      </c>
      <c r="E58" s="571">
        <v>1170</v>
      </c>
      <c r="F58" s="571">
        <v>1143</v>
      </c>
      <c r="G58" s="571">
        <v>918</v>
      </c>
      <c r="H58" s="571">
        <v>196</v>
      </c>
      <c r="I58" s="571">
        <v>7</v>
      </c>
      <c r="J58" s="571">
        <v>22</v>
      </c>
      <c r="K58" s="571">
        <v>27</v>
      </c>
      <c r="L58" s="571">
        <v>620</v>
      </c>
      <c r="M58" s="571">
        <v>137</v>
      </c>
      <c r="N58" s="571">
        <v>107</v>
      </c>
      <c r="O58" s="571">
        <v>376</v>
      </c>
      <c r="P58" s="571">
        <v>125</v>
      </c>
    </row>
    <row r="59" spans="1:16" s="575" customFormat="1">
      <c r="A59" s="575" t="s">
        <v>2280</v>
      </c>
      <c r="D59" s="575">
        <f t="shared" ref="D59:P59" si="3">SUM(D43:D58)</f>
        <v>80912</v>
      </c>
      <c r="E59" s="575">
        <f t="shared" si="3"/>
        <v>45503</v>
      </c>
      <c r="F59" s="575">
        <f t="shared" si="3"/>
        <v>42360</v>
      </c>
      <c r="G59" s="575">
        <f t="shared" si="3"/>
        <v>35138</v>
      </c>
      <c r="H59" s="575">
        <f t="shared" si="3"/>
        <v>5300</v>
      </c>
      <c r="I59" s="575">
        <f t="shared" si="3"/>
        <v>890</v>
      </c>
      <c r="J59" s="575">
        <f t="shared" si="3"/>
        <v>1032</v>
      </c>
      <c r="K59" s="575">
        <f t="shared" si="3"/>
        <v>3143</v>
      </c>
      <c r="L59" s="575">
        <f t="shared" si="3"/>
        <v>28855</v>
      </c>
      <c r="M59" s="575">
        <f t="shared" si="3"/>
        <v>11200</v>
      </c>
      <c r="N59" s="575">
        <f t="shared" si="3"/>
        <v>5853</v>
      </c>
      <c r="O59" s="575">
        <f t="shared" si="3"/>
        <v>11802</v>
      </c>
      <c r="P59" s="575">
        <f t="shared" si="3"/>
        <v>6554</v>
      </c>
    </row>
    <row r="60" spans="1:16">
      <c r="A60" s="571" t="s">
        <v>1371</v>
      </c>
      <c r="B60" s="571" t="s">
        <v>1372</v>
      </c>
      <c r="D60" s="571">
        <v>2992</v>
      </c>
      <c r="E60" s="571">
        <v>1758</v>
      </c>
      <c r="F60" s="571">
        <v>1661</v>
      </c>
      <c r="G60" s="571">
        <v>1376</v>
      </c>
      <c r="H60" s="571">
        <v>220</v>
      </c>
      <c r="I60" s="571">
        <v>18</v>
      </c>
      <c r="J60" s="571">
        <v>47</v>
      </c>
      <c r="K60" s="571">
        <v>97</v>
      </c>
      <c r="L60" s="571">
        <v>1003</v>
      </c>
      <c r="M60" s="571">
        <v>357</v>
      </c>
      <c r="N60" s="571">
        <v>148</v>
      </c>
      <c r="O60" s="571">
        <v>498</v>
      </c>
      <c r="P60" s="571">
        <v>231</v>
      </c>
    </row>
    <row r="61" spans="1:16">
      <c r="A61" s="571" t="s">
        <v>1371</v>
      </c>
      <c r="B61" s="571" t="s">
        <v>1373</v>
      </c>
      <c r="D61" s="571">
        <v>5947</v>
      </c>
      <c r="E61" s="571">
        <v>3637</v>
      </c>
      <c r="F61" s="571">
        <v>3395</v>
      </c>
      <c r="G61" s="571">
        <v>2879</v>
      </c>
      <c r="H61" s="571">
        <v>403</v>
      </c>
      <c r="I61" s="571">
        <v>31</v>
      </c>
      <c r="J61" s="571">
        <v>82</v>
      </c>
      <c r="K61" s="571">
        <v>242</v>
      </c>
      <c r="L61" s="571">
        <v>1851</v>
      </c>
      <c r="M61" s="571">
        <v>784</v>
      </c>
      <c r="N61" s="571">
        <v>305</v>
      </c>
      <c r="O61" s="571">
        <v>762</v>
      </c>
      <c r="P61" s="571">
        <v>459</v>
      </c>
    </row>
    <row r="62" spans="1:16">
      <c r="A62" s="571" t="s">
        <v>1371</v>
      </c>
      <c r="B62" s="571" t="s">
        <v>1374</v>
      </c>
      <c r="D62" s="571">
        <v>9592</v>
      </c>
      <c r="E62" s="571">
        <v>5115</v>
      </c>
      <c r="F62" s="571">
        <v>4827</v>
      </c>
      <c r="G62" s="571">
        <v>4044</v>
      </c>
      <c r="H62" s="571">
        <v>600</v>
      </c>
      <c r="I62" s="571">
        <v>71</v>
      </c>
      <c r="J62" s="571">
        <v>112</v>
      </c>
      <c r="K62" s="571">
        <v>288</v>
      </c>
      <c r="L62" s="571">
        <v>3894</v>
      </c>
      <c r="M62" s="571">
        <v>1288</v>
      </c>
      <c r="N62" s="571">
        <v>510</v>
      </c>
      <c r="O62" s="571">
        <v>2096</v>
      </c>
      <c r="P62" s="571">
        <v>583</v>
      </c>
    </row>
    <row r="63" spans="1:16">
      <c r="A63" s="571" t="s">
        <v>1371</v>
      </c>
      <c r="B63" s="571" t="s">
        <v>1375</v>
      </c>
      <c r="D63" s="571">
        <v>5215</v>
      </c>
      <c r="E63" s="571">
        <v>3109</v>
      </c>
      <c r="F63" s="571">
        <v>2887</v>
      </c>
      <c r="G63" s="571">
        <v>2456</v>
      </c>
      <c r="H63" s="571">
        <v>330</v>
      </c>
      <c r="I63" s="571">
        <v>31</v>
      </c>
      <c r="J63" s="571">
        <v>70</v>
      </c>
      <c r="K63" s="571">
        <v>222</v>
      </c>
      <c r="L63" s="571">
        <v>1636</v>
      </c>
      <c r="M63" s="571">
        <v>758</v>
      </c>
      <c r="N63" s="571">
        <v>234</v>
      </c>
      <c r="O63" s="571">
        <v>644</v>
      </c>
      <c r="P63" s="571">
        <v>470</v>
      </c>
    </row>
    <row r="64" spans="1:16">
      <c r="A64" s="571" t="s">
        <v>1371</v>
      </c>
      <c r="B64" s="571" t="s">
        <v>1376</v>
      </c>
      <c r="D64" s="571">
        <v>5437</v>
      </c>
      <c r="E64" s="571">
        <v>2972</v>
      </c>
      <c r="F64" s="571">
        <v>2790</v>
      </c>
      <c r="G64" s="571">
        <v>2327</v>
      </c>
      <c r="H64" s="571">
        <v>370</v>
      </c>
      <c r="I64" s="571">
        <v>24</v>
      </c>
      <c r="J64" s="571">
        <v>69</v>
      </c>
      <c r="K64" s="571">
        <v>182</v>
      </c>
      <c r="L64" s="571">
        <v>2056</v>
      </c>
      <c r="M64" s="571">
        <v>680</v>
      </c>
      <c r="N64" s="571">
        <v>269</v>
      </c>
      <c r="O64" s="571">
        <v>1107</v>
      </c>
      <c r="P64" s="571">
        <v>409</v>
      </c>
    </row>
    <row r="65" spans="1:16">
      <c r="A65" s="571" t="s">
        <v>1371</v>
      </c>
      <c r="B65" s="571" t="s">
        <v>1377</v>
      </c>
      <c r="D65" s="571">
        <v>1853</v>
      </c>
      <c r="E65" s="571">
        <v>1032</v>
      </c>
      <c r="F65" s="571">
        <v>975</v>
      </c>
      <c r="G65" s="571">
        <v>758</v>
      </c>
      <c r="H65" s="571">
        <v>146</v>
      </c>
      <c r="I65" s="571">
        <v>9</v>
      </c>
      <c r="J65" s="571">
        <v>62</v>
      </c>
      <c r="K65" s="571">
        <v>57</v>
      </c>
      <c r="L65" s="571">
        <v>632</v>
      </c>
      <c r="M65" s="571">
        <v>262</v>
      </c>
      <c r="N65" s="571">
        <v>77</v>
      </c>
      <c r="O65" s="571">
        <v>293</v>
      </c>
      <c r="P65" s="571">
        <v>189</v>
      </c>
    </row>
    <row r="66" spans="1:16">
      <c r="A66" s="571" t="s">
        <v>1371</v>
      </c>
      <c r="B66" s="571" t="s">
        <v>1378</v>
      </c>
      <c r="D66" s="571">
        <v>7271</v>
      </c>
      <c r="E66" s="571">
        <v>4237</v>
      </c>
      <c r="F66" s="571">
        <v>3984</v>
      </c>
      <c r="G66" s="571">
        <v>3323</v>
      </c>
      <c r="H66" s="571">
        <v>502</v>
      </c>
      <c r="I66" s="571">
        <v>49</v>
      </c>
      <c r="J66" s="571">
        <v>110</v>
      </c>
      <c r="K66" s="571">
        <v>253</v>
      </c>
      <c r="L66" s="571">
        <v>2357</v>
      </c>
      <c r="M66" s="571">
        <v>1068</v>
      </c>
      <c r="N66" s="571">
        <v>396</v>
      </c>
      <c r="O66" s="571">
        <v>893</v>
      </c>
      <c r="P66" s="571">
        <v>677</v>
      </c>
    </row>
    <row r="67" spans="1:16">
      <c r="A67" s="571" t="s">
        <v>1371</v>
      </c>
      <c r="B67" s="571" t="s">
        <v>1379</v>
      </c>
      <c r="D67" s="571">
        <v>1973</v>
      </c>
      <c r="E67" s="571">
        <v>1240</v>
      </c>
      <c r="F67" s="571">
        <v>1182</v>
      </c>
      <c r="G67" s="571">
        <v>997</v>
      </c>
      <c r="H67" s="571">
        <v>153</v>
      </c>
      <c r="I67" s="571">
        <v>4</v>
      </c>
      <c r="J67" s="571">
        <v>28</v>
      </c>
      <c r="K67" s="571">
        <v>58</v>
      </c>
      <c r="L67" s="571">
        <v>633</v>
      </c>
      <c r="M67" s="571">
        <v>226</v>
      </c>
      <c r="N67" s="571">
        <v>118</v>
      </c>
      <c r="O67" s="571">
        <v>289</v>
      </c>
      <c r="P67" s="571">
        <v>100</v>
      </c>
    </row>
    <row r="68" spans="1:16">
      <c r="A68" s="571" t="s">
        <v>1371</v>
      </c>
      <c r="B68" s="571" t="s">
        <v>1380</v>
      </c>
      <c r="D68" s="571">
        <v>918</v>
      </c>
      <c r="E68" s="571">
        <v>545</v>
      </c>
      <c r="F68" s="571">
        <v>526</v>
      </c>
      <c r="G68" s="571">
        <v>435</v>
      </c>
      <c r="H68" s="571">
        <v>69</v>
      </c>
      <c r="I68" s="571">
        <v>5</v>
      </c>
      <c r="J68" s="571">
        <v>17</v>
      </c>
      <c r="K68" s="571">
        <v>19</v>
      </c>
      <c r="L68" s="571">
        <v>283</v>
      </c>
      <c r="M68" s="571">
        <v>134</v>
      </c>
      <c r="N68" s="571">
        <v>35</v>
      </c>
      <c r="O68" s="571">
        <v>114</v>
      </c>
      <c r="P68" s="571">
        <v>90</v>
      </c>
    </row>
    <row r="69" spans="1:16">
      <c r="A69" s="571" t="s">
        <v>1371</v>
      </c>
      <c r="B69" s="571" t="s">
        <v>1381</v>
      </c>
      <c r="D69" s="571">
        <v>9934</v>
      </c>
      <c r="E69" s="571">
        <v>6194</v>
      </c>
      <c r="F69" s="571">
        <v>5876</v>
      </c>
      <c r="G69" s="571">
        <v>4974</v>
      </c>
      <c r="H69" s="571">
        <v>674</v>
      </c>
      <c r="I69" s="571">
        <v>87</v>
      </c>
      <c r="J69" s="571">
        <v>141</v>
      </c>
      <c r="K69" s="571">
        <v>318</v>
      </c>
      <c r="L69" s="571">
        <v>2985</v>
      </c>
      <c r="M69" s="571">
        <v>1448</v>
      </c>
      <c r="N69" s="571">
        <v>662</v>
      </c>
      <c r="O69" s="571">
        <v>875</v>
      </c>
      <c r="P69" s="571">
        <v>755</v>
      </c>
    </row>
    <row r="70" spans="1:16">
      <c r="A70" s="571" t="s">
        <v>1371</v>
      </c>
      <c r="B70" s="571" t="s">
        <v>1382</v>
      </c>
      <c r="D70" s="571">
        <v>5587</v>
      </c>
      <c r="E70" s="571">
        <v>3435</v>
      </c>
      <c r="F70" s="571">
        <v>3221</v>
      </c>
      <c r="G70" s="571">
        <v>2716</v>
      </c>
      <c r="H70" s="571">
        <v>389</v>
      </c>
      <c r="I70" s="571">
        <v>52</v>
      </c>
      <c r="J70" s="571">
        <v>64</v>
      </c>
      <c r="K70" s="571">
        <v>214</v>
      </c>
      <c r="L70" s="571">
        <v>1711</v>
      </c>
      <c r="M70" s="571">
        <v>817</v>
      </c>
      <c r="N70" s="571">
        <v>417</v>
      </c>
      <c r="O70" s="571">
        <v>477</v>
      </c>
      <c r="P70" s="571">
        <v>441</v>
      </c>
    </row>
    <row r="71" spans="1:16">
      <c r="A71" s="571" t="s">
        <v>1371</v>
      </c>
      <c r="B71" s="571" t="s">
        <v>1383</v>
      </c>
      <c r="D71" s="571">
        <v>5306</v>
      </c>
      <c r="E71" s="571">
        <v>3015</v>
      </c>
      <c r="F71" s="571">
        <v>2828</v>
      </c>
      <c r="G71" s="571">
        <v>2403</v>
      </c>
      <c r="H71" s="571">
        <v>323</v>
      </c>
      <c r="I71" s="571">
        <v>40</v>
      </c>
      <c r="J71" s="571">
        <v>62</v>
      </c>
      <c r="K71" s="571">
        <v>187</v>
      </c>
      <c r="L71" s="571">
        <v>1811</v>
      </c>
      <c r="M71" s="571">
        <v>739</v>
      </c>
      <c r="N71" s="571">
        <v>251</v>
      </c>
      <c r="O71" s="571">
        <v>821</v>
      </c>
      <c r="P71" s="571">
        <v>480</v>
      </c>
    </row>
    <row r="72" spans="1:16">
      <c r="A72" s="571" t="s">
        <v>1371</v>
      </c>
      <c r="B72" s="571" t="s">
        <v>1384</v>
      </c>
      <c r="D72" s="571">
        <v>5285</v>
      </c>
      <c r="E72" s="571">
        <v>3421</v>
      </c>
      <c r="F72" s="571">
        <v>3250</v>
      </c>
      <c r="G72" s="571">
        <v>2811</v>
      </c>
      <c r="H72" s="571">
        <v>356</v>
      </c>
      <c r="I72" s="571">
        <v>32</v>
      </c>
      <c r="J72" s="571">
        <v>51</v>
      </c>
      <c r="K72" s="571">
        <v>171</v>
      </c>
      <c r="L72" s="571">
        <v>1405</v>
      </c>
      <c r="M72" s="571">
        <v>700</v>
      </c>
      <c r="N72" s="571">
        <v>318</v>
      </c>
      <c r="O72" s="571">
        <v>387</v>
      </c>
      <c r="P72" s="571">
        <v>459</v>
      </c>
    </row>
    <row r="73" spans="1:16">
      <c r="A73" s="571" t="s">
        <v>1371</v>
      </c>
      <c r="B73" s="571" t="s">
        <v>1385</v>
      </c>
      <c r="D73" s="571">
        <v>7207</v>
      </c>
      <c r="E73" s="571">
        <v>4118</v>
      </c>
      <c r="F73" s="571">
        <v>3890</v>
      </c>
      <c r="G73" s="571">
        <v>3263</v>
      </c>
      <c r="H73" s="571">
        <v>510</v>
      </c>
      <c r="I73" s="571">
        <v>28</v>
      </c>
      <c r="J73" s="571">
        <v>89</v>
      </c>
      <c r="K73" s="571">
        <v>228</v>
      </c>
      <c r="L73" s="571">
        <v>2615</v>
      </c>
      <c r="M73" s="571">
        <v>1037</v>
      </c>
      <c r="N73" s="571">
        <v>340</v>
      </c>
      <c r="O73" s="571">
        <v>1238</v>
      </c>
      <c r="P73" s="571">
        <v>474</v>
      </c>
    </row>
    <row r="74" spans="1:16">
      <c r="A74" s="571" t="s">
        <v>1371</v>
      </c>
      <c r="B74" s="571" t="s">
        <v>1386</v>
      </c>
      <c r="D74" s="571">
        <v>6031</v>
      </c>
      <c r="E74" s="571">
        <v>3471</v>
      </c>
      <c r="F74" s="571">
        <v>3272</v>
      </c>
      <c r="G74" s="571">
        <v>2722</v>
      </c>
      <c r="H74" s="571">
        <v>408</v>
      </c>
      <c r="I74" s="571">
        <v>44</v>
      </c>
      <c r="J74" s="571">
        <v>98</v>
      </c>
      <c r="K74" s="571">
        <v>199</v>
      </c>
      <c r="L74" s="571">
        <v>2041</v>
      </c>
      <c r="M74" s="571">
        <v>725</v>
      </c>
      <c r="N74" s="571">
        <v>329</v>
      </c>
      <c r="O74" s="571">
        <v>987</v>
      </c>
      <c r="P74" s="571">
        <v>519</v>
      </c>
    </row>
    <row r="75" spans="1:16">
      <c r="A75" s="571" t="s">
        <v>1371</v>
      </c>
      <c r="B75" s="571" t="s">
        <v>1387</v>
      </c>
      <c r="D75" s="571">
        <v>2186</v>
      </c>
      <c r="E75" s="571">
        <v>1337</v>
      </c>
      <c r="F75" s="571">
        <v>1271</v>
      </c>
      <c r="G75" s="571">
        <v>1055</v>
      </c>
      <c r="H75" s="571">
        <v>170</v>
      </c>
      <c r="I75" s="571">
        <v>19</v>
      </c>
      <c r="J75" s="571">
        <v>27</v>
      </c>
      <c r="K75" s="571">
        <v>66</v>
      </c>
      <c r="L75" s="571">
        <v>681</v>
      </c>
      <c r="M75" s="571">
        <v>281</v>
      </c>
      <c r="N75" s="571">
        <v>109</v>
      </c>
      <c r="O75" s="571">
        <v>291</v>
      </c>
      <c r="P75" s="571">
        <v>168</v>
      </c>
    </row>
    <row r="76" spans="1:16">
      <c r="A76" s="571" t="s">
        <v>1371</v>
      </c>
      <c r="B76" s="571" t="s">
        <v>1388</v>
      </c>
      <c r="D76" s="571">
        <v>5685</v>
      </c>
      <c r="E76" s="571">
        <v>3462</v>
      </c>
      <c r="F76" s="571">
        <v>3294</v>
      </c>
      <c r="G76" s="571">
        <v>2751</v>
      </c>
      <c r="H76" s="571">
        <v>448</v>
      </c>
      <c r="I76" s="571">
        <v>45</v>
      </c>
      <c r="J76" s="571">
        <v>50</v>
      </c>
      <c r="K76" s="571">
        <v>168</v>
      </c>
      <c r="L76" s="571">
        <v>1919</v>
      </c>
      <c r="M76" s="571">
        <v>855</v>
      </c>
      <c r="N76" s="571">
        <v>361</v>
      </c>
      <c r="O76" s="571">
        <v>703</v>
      </c>
      <c r="P76" s="571">
        <v>304</v>
      </c>
    </row>
    <row r="77" spans="1:16">
      <c r="A77" s="571" t="s">
        <v>1371</v>
      </c>
      <c r="B77" s="571" t="s">
        <v>1389</v>
      </c>
      <c r="D77" s="571">
        <v>1845</v>
      </c>
      <c r="E77" s="571">
        <v>1039</v>
      </c>
      <c r="F77" s="571">
        <v>968</v>
      </c>
      <c r="G77" s="571">
        <v>777</v>
      </c>
      <c r="H77" s="571">
        <v>153</v>
      </c>
      <c r="I77" s="571">
        <v>9</v>
      </c>
      <c r="J77" s="571">
        <v>29</v>
      </c>
      <c r="K77" s="571">
        <v>71</v>
      </c>
      <c r="L77" s="571">
        <v>700</v>
      </c>
      <c r="M77" s="571">
        <v>200</v>
      </c>
      <c r="N77" s="571">
        <v>91</v>
      </c>
      <c r="O77" s="571">
        <v>409</v>
      </c>
      <c r="P77" s="571">
        <v>106</v>
      </c>
    </row>
    <row r="78" spans="1:16">
      <c r="A78" s="571" t="s">
        <v>1371</v>
      </c>
      <c r="B78" s="571" t="s">
        <v>1390</v>
      </c>
      <c r="D78" s="571">
        <v>12849</v>
      </c>
      <c r="E78" s="571">
        <v>7591</v>
      </c>
      <c r="F78" s="571">
        <v>7075</v>
      </c>
      <c r="G78" s="571">
        <v>5955</v>
      </c>
      <c r="H78" s="571">
        <v>872</v>
      </c>
      <c r="I78" s="571">
        <v>104</v>
      </c>
      <c r="J78" s="571">
        <v>144</v>
      </c>
      <c r="K78" s="571">
        <v>516</v>
      </c>
      <c r="L78" s="571">
        <v>4504</v>
      </c>
      <c r="M78" s="571">
        <v>2000</v>
      </c>
      <c r="N78" s="571">
        <v>882</v>
      </c>
      <c r="O78" s="571">
        <v>1622</v>
      </c>
      <c r="P78" s="571">
        <v>754</v>
      </c>
    </row>
    <row r="79" spans="1:16" s="575" customFormat="1">
      <c r="A79" s="575" t="s">
        <v>2281</v>
      </c>
      <c r="D79" s="575">
        <f t="shared" ref="D79:P79" si="4">SUM(D60:D78)</f>
        <v>103113</v>
      </c>
      <c r="E79" s="575">
        <f t="shared" si="4"/>
        <v>60728</v>
      </c>
      <c r="F79" s="575">
        <f t="shared" si="4"/>
        <v>57172</v>
      </c>
      <c r="G79" s="575">
        <f t="shared" si="4"/>
        <v>48022</v>
      </c>
      <c r="H79" s="575">
        <f t="shared" si="4"/>
        <v>7096</v>
      </c>
      <c r="I79" s="575">
        <f t="shared" si="4"/>
        <v>702</v>
      </c>
      <c r="J79" s="575">
        <f t="shared" si="4"/>
        <v>1352</v>
      </c>
      <c r="K79" s="575">
        <f t="shared" si="4"/>
        <v>3556</v>
      </c>
      <c r="L79" s="575">
        <f t="shared" si="4"/>
        <v>34717</v>
      </c>
      <c r="M79" s="575">
        <f t="shared" si="4"/>
        <v>14359</v>
      </c>
      <c r="N79" s="575">
        <f t="shared" si="4"/>
        <v>5852</v>
      </c>
      <c r="O79" s="575">
        <f t="shared" si="4"/>
        <v>14506</v>
      </c>
      <c r="P79" s="575">
        <f t="shared" si="4"/>
        <v>7668</v>
      </c>
    </row>
    <row r="80" spans="1:16">
      <c r="A80" s="571" t="s">
        <v>1391</v>
      </c>
      <c r="B80" s="571" t="s">
        <v>1392</v>
      </c>
      <c r="D80" s="571">
        <v>2951</v>
      </c>
      <c r="E80" s="571">
        <v>1802</v>
      </c>
      <c r="F80" s="571">
        <v>1694</v>
      </c>
      <c r="G80" s="571">
        <v>1433</v>
      </c>
      <c r="H80" s="571">
        <v>206</v>
      </c>
      <c r="I80" s="571">
        <v>11</v>
      </c>
      <c r="J80" s="571">
        <v>44</v>
      </c>
      <c r="K80" s="571">
        <v>108</v>
      </c>
      <c r="L80" s="571">
        <v>944</v>
      </c>
      <c r="M80" s="571">
        <v>339</v>
      </c>
      <c r="N80" s="571">
        <v>146</v>
      </c>
      <c r="O80" s="571">
        <v>459</v>
      </c>
      <c r="P80" s="571">
        <v>205</v>
      </c>
    </row>
    <row r="81" spans="1:16">
      <c r="A81" s="571" t="s">
        <v>1391</v>
      </c>
      <c r="B81" s="571" t="s">
        <v>1393</v>
      </c>
      <c r="D81" s="571">
        <v>4628</v>
      </c>
      <c r="E81" s="571">
        <v>2722</v>
      </c>
      <c r="F81" s="571">
        <v>2581</v>
      </c>
      <c r="G81" s="571">
        <v>2184</v>
      </c>
      <c r="H81" s="571">
        <v>301</v>
      </c>
      <c r="I81" s="571">
        <v>40</v>
      </c>
      <c r="J81" s="571">
        <v>56</v>
      </c>
      <c r="K81" s="571">
        <v>141</v>
      </c>
      <c r="L81" s="571">
        <v>1583</v>
      </c>
      <c r="M81" s="571">
        <v>711</v>
      </c>
      <c r="N81" s="571">
        <v>255</v>
      </c>
      <c r="O81" s="571">
        <v>617</v>
      </c>
      <c r="P81" s="571">
        <v>323</v>
      </c>
    </row>
    <row r="82" spans="1:16">
      <c r="A82" s="571" t="s">
        <v>1391</v>
      </c>
      <c r="B82" s="571" t="s">
        <v>1394</v>
      </c>
      <c r="D82" s="571">
        <v>12341</v>
      </c>
      <c r="E82" s="571">
        <v>6638</v>
      </c>
      <c r="F82" s="571">
        <v>6157</v>
      </c>
      <c r="G82" s="571">
        <v>5150</v>
      </c>
      <c r="H82" s="571">
        <v>756</v>
      </c>
      <c r="I82" s="571">
        <v>98</v>
      </c>
      <c r="J82" s="571">
        <v>153</v>
      </c>
      <c r="K82" s="571">
        <v>481</v>
      </c>
      <c r="L82" s="571">
        <v>4561</v>
      </c>
      <c r="M82" s="571">
        <v>1981</v>
      </c>
      <c r="N82" s="571">
        <v>708</v>
      </c>
      <c r="O82" s="571">
        <v>1872</v>
      </c>
      <c r="P82" s="571">
        <v>1142</v>
      </c>
    </row>
    <row r="83" spans="1:16">
      <c r="A83" s="571" t="s">
        <v>1391</v>
      </c>
      <c r="B83" s="571" t="s">
        <v>1395</v>
      </c>
      <c r="D83" s="571">
        <v>5160</v>
      </c>
      <c r="E83" s="571">
        <v>3197</v>
      </c>
      <c r="F83" s="571">
        <v>2992</v>
      </c>
      <c r="G83" s="571">
        <v>2573</v>
      </c>
      <c r="H83" s="571">
        <v>324</v>
      </c>
      <c r="I83" s="571">
        <v>28</v>
      </c>
      <c r="J83" s="571">
        <v>67</v>
      </c>
      <c r="K83" s="571">
        <v>205</v>
      </c>
      <c r="L83" s="571">
        <v>1669</v>
      </c>
      <c r="M83" s="571">
        <v>670</v>
      </c>
      <c r="N83" s="571">
        <v>326</v>
      </c>
      <c r="O83" s="571">
        <v>673</v>
      </c>
      <c r="P83" s="571">
        <v>294</v>
      </c>
    </row>
    <row r="84" spans="1:16">
      <c r="A84" s="571" t="s">
        <v>1391</v>
      </c>
      <c r="B84" s="571" t="s">
        <v>1396</v>
      </c>
      <c r="D84" s="571">
        <v>3756</v>
      </c>
      <c r="E84" s="571">
        <v>2439</v>
      </c>
      <c r="F84" s="571">
        <v>2298</v>
      </c>
      <c r="G84" s="571">
        <v>1957</v>
      </c>
      <c r="H84" s="571">
        <v>251</v>
      </c>
      <c r="I84" s="571">
        <v>32</v>
      </c>
      <c r="J84" s="571">
        <v>58</v>
      </c>
      <c r="K84" s="571">
        <v>141</v>
      </c>
      <c r="L84" s="571">
        <v>1161</v>
      </c>
      <c r="M84" s="571">
        <v>528</v>
      </c>
      <c r="N84" s="571">
        <v>274</v>
      </c>
      <c r="O84" s="571">
        <v>359</v>
      </c>
      <c r="P84" s="571">
        <v>156</v>
      </c>
    </row>
    <row r="85" spans="1:16">
      <c r="A85" s="571" t="s">
        <v>1391</v>
      </c>
      <c r="B85" s="571" t="s">
        <v>1397</v>
      </c>
      <c r="D85" s="571">
        <v>2057</v>
      </c>
      <c r="E85" s="571">
        <v>1305</v>
      </c>
      <c r="F85" s="571">
        <v>1254</v>
      </c>
      <c r="G85" s="571">
        <v>1088</v>
      </c>
      <c r="H85" s="571">
        <v>133</v>
      </c>
      <c r="I85" s="571">
        <v>8</v>
      </c>
      <c r="J85" s="571">
        <v>25</v>
      </c>
      <c r="K85" s="571">
        <v>51</v>
      </c>
      <c r="L85" s="571">
        <v>601</v>
      </c>
      <c r="M85" s="571">
        <v>208</v>
      </c>
      <c r="N85" s="571">
        <v>97</v>
      </c>
      <c r="O85" s="571">
        <v>296</v>
      </c>
      <c r="P85" s="571">
        <v>151</v>
      </c>
    </row>
    <row r="86" spans="1:16">
      <c r="A86" s="571" t="s">
        <v>1391</v>
      </c>
      <c r="B86" s="571" t="s">
        <v>1398</v>
      </c>
      <c r="D86" s="571">
        <v>8605</v>
      </c>
      <c r="E86" s="571">
        <v>5339</v>
      </c>
      <c r="F86" s="571">
        <v>5093</v>
      </c>
      <c r="G86" s="571">
        <v>4459</v>
      </c>
      <c r="H86" s="571">
        <v>511</v>
      </c>
      <c r="I86" s="571">
        <v>51</v>
      </c>
      <c r="J86" s="571">
        <v>72</v>
      </c>
      <c r="K86" s="571">
        <v>246</v>
      </c>
      <c r="L86" s="571">
        <v>2622</v>
      </c>
      <c r="M86" s="571">
        <v>1221</v>
      </c>
      <c r="N86" s="571">
        <v>538</v>
      </c>
      <c r="O86" s="571">
        <v>863</v>
      </c>
      <c r="P86" s="571">
        <v>644</v>
      </c>
    </row>
    <row r="87" spans="1:16">
      <c r="A87" s="571" t="s">
        <v>1391</v>
      </c>
      <c r="B87" s="571" t="s">
        <v>1399</v>
      </c>
      <c r="D87" s="571">
        <v>3101</v>
      </c>
      <c r="E87" s="571">
        <v>1957</v>
      </c>
      <c r="F87" s="571">
        <v>1824</v>
      </c>
      <c r="G87" s="571">
        <v>1562</v>
      </c>
      <c r="H87" s="571">
        <v>213</v>
      </c>
      <c r="I87" s="571">
        <v>14</v>
      </c>
      <c r="J87" s="571">
        <v>35</v>
      </c>
      <c r="K87" s="571">
        <v>133</v>
      </c>
      <c r="L87" s="571">
        <v>1006</v>
      </c>
      <c r="M87" s="571">
        <v>443</v>
      </c>
      <c r="N87" s="571">
        <v>188</v>
      </c>
      <c r="O87" s="571">
        <v>375</v>
      </c>
      <c r="P87" s="571">
        <v>138</v>
      </c>
    </row>
    <row r="88" spans="1:16">
      <c r="A88" s="571" t="s">
        <v>1391</v>
      </c>
      <c r="B88" s="571" t="s">
        <v>1400</v>
      </c>
      <c r="D88" s="571">
        <v>10502</v>
      </c>
      <c r="E88" s="571">
        <v>5519</v>
      </c>
      <c r="F88" s="571">
        <v>5110</v>
      </c>
      <c r="G88" s="571">
        <v>4239</v>
      </c>
      <c r="H88" s="571">
        <v>625</v>
      </c>
      <c r="I88" s="571">
        <v>102</v>
      </c>
      <c r="J88" s="571">
        <v>144</v>
      </c>
      <c r="K88" s="571">
        <v>409</v>
      </c>
      <c r="L88" s="571">
        <v>3894</v>
      </c>
      <c r="M88" s="571">
        <v>1666</v>
      </c>
      <c r="N88" s="571">
        <v>533</v>
      </c>
      <c r="O88" s="571">
        <v>1695</v>
      </c>
      <c r="P88" s="571">
        <v>1089</v>
      </c>
    </row>
    <row r="89" spans="1:16">
      <c r="A89" s="571" t="s">
        <v>1391</v>
      </c>
      <c r="B89" s="571" t="s">
        <v>1401</v>
      </c>
      <c r="D89" s="571">
        <v>6559</v>
      </c>
      <c r="E89" s="571">
        <v>3964</v>
      </c>
      <c r="F89" s="571">
        <v>3768</v>
      </c>
      <c r="G89" s="571">
        <v>3199</v>
      </c>
      <c r="H89" s="571">
        <v>436</v>
      </c>
      <c r="I89" s="571">
        <v>52</v>
      </c>
      <c r="J89" s="571">
        <v>81</v>
      </c>
      <c r="K89" s="571">
        <v>196</v>
      </c>
      <c r="L89" s="571">
        <v>2183</v>
      </c>
      <c r="M89" s="571">
        <v>851</v>
      </c>
      <c r="N89" s="571">
        <v>484</v>
      </c>
      <c r="O89" s="571">
        <v>848</v>
      </c>
      <c r="P89" s="571">
        <v>412</v>
      </c>
    </row>
    <row r="90" spans="1:16">
      <c r="A90" s="571" t="s">
        <v>1391</v>
      </c>
      <c r="B90" s="571" t="s">
        <v>1402</v>
      </c>
      <c r="D90" s="571">
        <v>8339</v>
      </c>
      <c r="E90" s="571">
        <v>5182</v>
      </c>
      <c r="F90" s="571">
        <v>4898</v>
      </c>
      <c r="G90" s="571">
        <v>4179</v>
      </c>
      <c r="H90" s="571">
        <v>561</v>
      </c>
      <c r="I90" s="571">
        <v>53</v>
      </c>
      <c r="J90" s="571">
        <v>105</v>
      </c>
      <c r="K90" s="571">
        <v>284</v>
      </c>
      <c r="L90" s="571">
        <v>2653</v>
      </c>
      <c r="M90" s="571">
        <v>1071</v>
      </c>
      <c r="N90" s="571">
        <v>533</v>
      </c>
      <c r="O90" s="571">
        <v>1049</v>
      </c>
      <c r="P90" s="571">
        <v>504</v>
      </c>
    </row>
    <row r="91" spans="1:16">
      <c r="A91" s="571" t="s">
        <v>1391</v>
      </c>
      <c r="B91" s="571" t="s">
        <v>1403</v>
      </c>
      <c r="D91" s="571">
        <v>2064</v>
      </c>
      <c r="E91" s="571">
        <v>1218</v>
      </c>
      <c r="F91" s="571">
        <v>1156</v>
      </c>
      <c r="G91" s="571">
        <v>994</v>
      </c>
      <c r="H91" s="571">
        <v>127</v>
      </c>
      <c r="I91" s="571">
        <v>10</v>
      </c>
      <c r="J91" s="571">
        <v>25</v>
      </c>
      <c r="K91" s="571">
        <v>62</v>
      </c>
      <c r="L91" s="571">
        <v>682</v>
      </c>
      <c r="M91" s="571">
        <v>210</v>
      </c>
      <c r="N91" s="571">
        <v>94</v>
      </c>
      <c r="O91" s="571">
        <v>378</v>
      </c>
      <c r="P91" s="571">
        <v>164</v>
      </c>
    </row>
    <row r="92" spans="1:16">
      <c r="A92" s="571" t="s">
        <v>1391</v>
      </c>
      <c r="B92" s="571" t="s">
        <v>1404</v>
      </c>
      <c r="D92" s="571">
        <v>2472</v>
      </c>
      <c r="E92" s="571">
        <v>1310</v>
      </c>
      <c r="F92" s="571">
        <v>1227</v>
      </c>
      <c r="G92" s="571">
        <v>1019</v>
      </c>
      <c r="H92" s="571">
        <v>163</v>
      </c>
      <c r="I92" s="571">
        <v>12</v>
      </c>
      <c r="J92" s="571">
        <v>33</v>
      </c>
      <c r="K92" s="571">
        <v>83</v>
      </c>
      <c r="L92" s="571">
        <v>947</v>
      </c>
      <c r="M92" s="571">
        <v>306</v>
      </c>
      <c r="N92" s="571">
        <v>128</v>
      </c>
      <c r="O92" s="571">
        <v>513</v>
      </c>
      <c r="P92" s="571">
        <v>215</v>
      </c>
    </row>
    <row r="93" spans="1:16">
      <c r="A93" s="571" t="s">
        <v>1391</v>
      </c>
      <c r="B93" s="571" t="s">
        <v>1405</v>
      </c>
      <c r="D93" s="571">
        <v>5760</v>
      </c>
      <c r="E93" s="571">
        <v>3129</v>
      </c>
      <c r="F93" s="571">
        <v>2907</v>
      </c>
      <c r="G93" s="571">
        <v>2404</v>
      </c>
      <c r="H93" s="571">
        <v>372</v>
      </c>
      <c r="I93" s="571">
        <v>59</v>
      </c>
      <c r="J93" s="571">
        <v>72</v>
      </c>
      <c r="K93" s="571">
        <v>222</v>
      </c>
      <c r="L93" s="571">
        <v>2293</v>
      </c>
      <c r="M93" s="571">
        <v>993</v>
      </c>
      <c r="N93" s="571">
        <v>365</v>
      </c>
      <c r="O93" s="571">
        <v>935</v>
      </c>
      <c r="P93" s="571">
        <v>338</v>
      </c>
    </row>
    <row r="94" spans="1:16">
      <c r="A94" s="571" t="s">
        <v>1391</v>
      </c>
      <c r="B94" s="571" t="s">
        <v>1406</v>
      </c>
      <c r="D94" s="571">
        <v>4240</v>
      </c>
      <c r="E94" s="571">
        <v>2545</v>
      </c>
      <c r="F94" s="571">
        <v>2418</v>
      </c>
      <c r="G94" s="571">
        <v>2075</v>
      </c>
      <c r="H94" s="571">
        <v>280</v>
      </c>
      <c r="I94" s="571">
        <v>13</v>
      </c>
      <c r="J94" s="571">
        <v>50</v>
      </c>
      <c r="K94" s="571">
        <v>127</v>
      </c>
      <c r="L94" s="571">
        <v>1382</v>
      </c>
      <c r="M94" s="571">
        <v>609</v>
      </c>
      <c r="N94" s="571">
        <v>226</v>
      </c>
      <c r="O94" s="571">
        <v>547</v>
      </c>
      <c r="P94" s="571">
        <v>313</v>
      </c>
    </row>
    <row r="95" spans="1:16">
      <c r="A95" s="571" t="s">
        <v>1391</v>
      </c>
      <c r="B95" s="571" t="s">
        <v>1407</v>
      </c>
      <c r="D95" s="571">
        <v>5235</v>
      </c>
      <c r="E95" s="571">
        <v>2845</v>
      </c>
      <c r="F95" s="571">
        <v>2653</v>
      </c>
      <c r="G95" s="571">
        <v>2213</v>
      </c>
      <c r="H95" s="571">
        <v>345</v>
      </c>
      <c r="I95" s="571">
        <v>45</v>
      </c>
      <c r="J95" s="571">
        <v>50</v>
      </c>
      <c r="K95" s="571">
        <v>192</v>
      </c>
      <c r="L95" s="571">
        <v>2060</v>
      </c>
      <c r="M95" s="571">
        <v>964</v>
      </c>
      <c r="N95" s="571">
        <v>333</v>
      </c>
      <c r="O95" s="571">
        <v>763</v>
      </c>
      <c r="P95" s="571">
        <v>330</v>
      </c>
    </row>
    <row r="96" spans="1:16">
      <c r="A96" s="571" t="s">
        <v>1391</v>
      </c>
      <c r="B96" s="571" t="s">
        <v>1408</v>
      </c>
      <c r="D96" s="571">
        <v>7882</v>
      </c>
      <c r="E96" s="571">
        <v>4679</v>
      </c>
      <c r="F96" s="571">
        <v>4453</v>
      </c>
      <c r="G96" s="571">
        <v>3766</v>
      </c>
      <c r="H96" s="571">
        <v>531</v>
      </c>
      <c r="I96" s="571">
        <v>57</v>
      </c>
      <c r="J96" s="571">
        <v>99</v>
      </c>
      <c r="K96" s="571">
        <v>226</v>
      </c>
      <c r="L96" s="571">
        <v>2707</v>
      </c>
      <c r="M96" s="571">
        <v>1212</v>
      </c>
      <c r="N96" s="571">
        <v>511</v>
      </c>
      <c r="O96" s="571">
        <v>984</v>
      </c>
      <c r="P96" s="571">
        <v>496</v>
      </c>
    </row>
    <row r="97" spans="1:16">
      <c r="A97" s="571" t="s">
        <v>1391</v>
      </c>
      <c r="B97" s="571" t="s">
        <v>1409</v>
      </c>
      <c r="D97" s="571">
        <v>7528</v>
      </c>
      <c r="E97" s="571">
        <v>4006</v>
      </c>
      <c r="F97" s="571">
        <v>3689</v>
      </c>
      <c r="G97" s="571">
        <v>3049</v>
      </c>
      <c r="H97" s="571">
        <v>492</v>
      </c>
      <c r="I97" s="571">
        <v>48</v>
      </c>
      <c r="J97" s="571">
        <v>100</v>
      </c>
      <c r="K97" s="571">
        <v>317</v>
      </c>
      <c r="L97" s="571">
        <v>2888</v>
      </c>
      <c r="M97" s="571">
        <v>1247</v>
      </c>
      <c r="N97" s="571">
        <v>513</v>
      </c>
      <c r="O97" s="571">
        <v>1128</v>
      </c>
      <c r="P97" s="571">
        <v>634</v>
      </c>
    </row>
    <row r="98" spans="1:16">
      <c r="A98" s="571" t="s">
        <v>1391</v>
      </c>
      <c r="B98" s="571" t="s">
        <v>1410</v>
      </c>
      <c r="D98" s="571">
        <v>13887</v>
      </c>
      <c r="E98" s="571">
        <v>8351</v>
      </c>
      <c r="F98" s="571">
        <v>7866</v>
      </c>
      <c r="G98" s="571">
        <v>6574</v>
      </c>
      <c r="H98" s="571">
        <v>964</v>
      </c>
      <c r="I98" s="571">
        <v>128</v>
      </c>
      <c r="J98" s="571">
        <v>200</v>
      </c>
      <c r="K98" s="571">
        <v>485</v>
      </c>
      <c r="L98" s="571">
        <v>4493</v>
      </c>
      <c r="M98" s="571">
        <v>2067</v>
      </c>
      <c r="N98" s="571">
        <v>835</v>
      </c>
      <c r="O98" s="571">
        <v>1591</v>
      </c>
      <c r="P98" s="571">
        <v>1043</v>
      </c>
    </row>
    <row r="99" spans="1:16">
      <c r="A99" s="571" t="s">
        <v>1391</v>
      </c>
      <c r="B99" s="571" t="s">
        <v>1411</v>
      </c>
      <c r="D99" s="571">
        <v>6027</v>
      </c>
      <c r="E99" s="571">
        <v>3283</v>
      </c>
      <c r="F99" s="571">
        <v>3029</v>
      </c>
      <c r="G99" s="571">
        <v>2482</v>
      </c>
      <c r="H99" s="571">
        <v>416</v>
      </c>
      <c r="I99" s="571">
        <v>51</v>
      </c>
      <c r="J99" s="571">
        <v>80</v>
      </c>
      <c r="K99" s="571">
        <v>254</v>
      </c>
      <c r="L99" s="571">
        <v>2214</v>
      </c>
      <c r="M99" s="571">
        <v>990</v>
      </c>
      <c r="N99" s="571">
        <v>408</v>
      </c>
      <c r="O99" s="571">
        <v>816</v>
      </c>
      <c r="P99" s="571">
        <v>530</v>
      </c>
    </row>
    <row r="100" spans="1:16" s="575" customFormat="1">
      <c r="A100" s="575" t="s">
        <v>2282</v>
      </c>
      <c r="D100" s="575">
        <f t="shared" ref="D100:P100" si="5">SUM(D80:D99)</f>
        <v>123094</v>
      </c>
      <c r="E100" s="575">
        <f t="shared" si="5"/>
        <v>71430</v>
      </c>
      <c r="F100" s="575">
        <f t="shared" si="5"/>
        <v>67067</v>
      </c>
      <c r="G100" s="575">
        <f t="shared" si="5"/>
        <v>56599</v>
      </c>
      <c r="H100" s="575">
        <f t="shared" si="5"/>
        <v>8007</v>
      </c>
      <c r="I100" s="575">
        <f t="shared" si="5"/>
        <v>912</v>
      </c>
      <c r="J100" s="575">
        <f t="shared" si="5"/>
        <v>1549</v>
      </c>
      <c r="K100" s="575">
        <f t="shared" si="5"/>
        <v>4363</v>
      </c>
      <c r="L100" s="575">
        <f t="shared" si="5"/>
        <v>42543</v>
      </c>
      <c r="M100" s="575">
        <f t="shared" si="5"/>
        <v>18287</v>
      </c>
      <c r="N100" s="575">
        <f t="shared" si="5"/>
        <v>7495</v>
      </c>
      <c r="O100" s="575">
        <f t="shared" si="5"/>
        <v>16761</v>
      </c>
      <c r="P100" s="575">
        <f t="shared" si="5"/>
        <v>9121</v>
      </c>
    </row>
  </sheetData>
  <autoFilter ref="A2:C2" xr:uid="{B3AA4FE0-4443-4690-A73C-A9DE233E9208}"/>
  <phoneticPr fontId="3"/>
  <pageMargins left="0.78740157480314965" right="0.36" top="0.27559055118110237" bottom="0.23622047244094491" header="0.15748031496062992" footer="0.19685039370078741"/>
  <pageSetup paperSize="9" scale="58" orientation="portrait" horizontalDpi="300" verticalDpi="30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C6791-A67F-422A-98AE-3C2C57DB294C}">
  <sheetPr>
    <pageSetUpPr fitToPage="1"/>
  </sheetPr>
  <dimension ref="A1:P72"/>
  <sheetViews>
    <sheetView showGridLines="0" showRowColHeaders="0" zoomScale="85" workbookViewId="0">
      <pane ySplit="4" topLeftCell="A5" activePane="bottomLeft" state="frozen"/>
      <selection sqref="A1:O1"/>
      <selection pane="bottomLeft" sqref="A1:O1"/>
    </sheetView>
  </sheetViews>
  <sheetFormatPr defaultColWidth="9" defaultRowHeight="21" customHeight="1"/>
  <cols>
    <col min="1" max="2" width="3.453125" style="216" customWidth="1"/>
    <col min="3" max="3" width="18.6328125" style="216" customWidth="1"/>
    <col min="4" max="7" width="10.6328125" style="216" customWidth="1"/>
    <col min="8" max="8" width="0.6328125" style="216" customWidth="1"/>
    <col min="9" max="10" width="3.453125" style="216" customWidth="1"/>
    <col min="11" max="11" width="18.6328125" style="216" customWidth="1"/>
    <col min="12" max="15" width="10.6328125" style="216" customWidth="1"/>
    <col min="16" max="16" width="0.6328125" style="216" customWidth="1"/>
    <col min="17" max="256" width="9" style="216"/>
    <col min="257" max="258" width="3.453125" style="216" customWidth="1"/>
    <col min="259" max="259" width="18.6328125" style="216" customWidth="1"/>
    <col min="260" max="263" width="10.6328125" style="216" customWidth="1"/>
    <col min="264" max="264" width="0.6328125" style="216" customWidth="1"/>
    <col min="265" max="266" width="3.453125" style="216" customWidth="1"/>
    <col min="267" max="267" width="18.6328125" style="216" customWidth="1"/>
    <col min="268" max="271" width="10.6328125" style="216" customWidth="1"/>
    <col min="272" max="272" width="0.6328125" style="216" customWidth="1"/>
    <col min="273" max="512" width="9" style="216"/>
    <col min="513" max="514" width="3.453125" style="216" customWidth="1"/>
    <col min="515" max="515" width="18.6328125" style="216" customWidth="1"/>
    <col min="516" max="519" width="10.6328125" style="216" customWidth="1"/>
    <col min="520" max="520" width="0.6328125" style="216" customWidth="1"/>
    <col min="521" max="522" width="3.453125" style="216" customWidth="1"/>
    <col min="523" max="523" width="18.6328125" style="216" customWidth="1"/>
    <col min="524" max="527" width="10.6328125" style="216" customWidth="1"/>
    <col min="528" max="528" width="0.6328125" style="216" customWidth="1"/>
    <col min="529" max="768" width="9" style="216"/>
    <col min="769" max="770" width="3.453125" style="216" customWidth="1"/>
    <col min="771" max="771" width="18.6328125" style="216" customWidth="1"/>
    <col min="772" max="775" width="10.6328125" style="216" customWidth="1"/>
    <col min="776" max="776" width="0.6328125" style="216" customWidth="1"/>
    <col min="777" max="778" width="3.453125" style="216" customWidth="1"/>
    <col min="779" max="779" width="18.6328125" style="216" customWidth="1"/>
    <col min="780" max="783" width="10.6328125" style="216" customWidth="1"/>
    <col min="784" max="784" width="0.6328125" style="216" customWidth="1"/>
    <col min="785" max="1024" width="9" style="216"/>
    <col min="1025" max="1026" width="3.453125" style="216" customWidth="1"/>
    <col min="1027" max="1027" width="18.6328125" style="216" customWidth="1"/>
    <col min="1028" max="1031" width="10.6328125" style="216" customWidth="1"/>
    <col min="1032" max="1032" width="0.6328125" style="216" customWidth="1"/>
    <col min="1033" max="1034" width="3.453125" style="216" customWidth="1"/>
    <col min="1035" max="1035" width="18.6328125" style="216" customWidth="1"/>
    <col min="1036" max="1039" width="10.6328125" style="216" customWidth="1"/>
    <col min="1040" max="1040" width="0.6328125" style="216" customWidth="1"/>
    <col min="1041" max="1280" width="9" style="216"/>
    <col min="1281" max="1282" width="3.453125" style="216" customWidth="1"/>
    <col min="1283" max="1283" width="18.6328125" style="216" customWidth="1"/>
    <col min="1284" max="1287" width="10.6328125" style="216" customWidth="1"/>
    <col min="1288" max="1288" width="0.6328125" style="216" customWidth="1"/>
    <col min="1289" max="1290" width="3.453125" style="216" customWidth="1"/>
    <col min="1291" max="1291" width="18.6328125" style="216" customWidth="1"/>
    <col min="1292" max="1295" width="10.6328125" style="216" customWidth="1"/>
    <col min="1296" max="1296" width="0.6328125" style="216" customWidth="1"/>
    <col min="1297" max="1536" width="9" style="216"/>
    <col min="1537" max="1538" width="3.453125" style="216" customWidth="1"/>
    <col min="1539" max="1539" width="18.6328125" style="216" customWidth="1"/>
    <col min="1540" max="1543" width="10.6328125" style="216" customWidth="1"/>
    <col min="1544" max="1544" width="0.6328125" style="216" customWidth="1"/>
    <col min="1545" max="1546" width="3.453125" style="216" customWidth="1"/>
    <col min="1547" max="1547" width="18.6328125" style="216" customWidth="1"/>
    <col min="1548" max="1551" width="10.6328125" style="216" customWidth="1"/>
    <col min="1552" max="1552" width="0.6328125" style="216" customWidth="1"/>
    <col min="1553" max="1792" width="9" style="216"/>
    <col min="1793" max="1794" width="3.453125" style="216" customWidth="1"/>
    <col min="1795" max="1795" width="18.6328125" style="216" customWidth="1"/>
    <col min="1796" max="1799" width="10.6328125" style="216" customWidth="1"/>
    <col min="1800" max="1800" width="0.6328125" style="216" customWidth="1"/>
    <col min="1801" max="1802" width="3.453125" style="216" customWidth="1"/>
    <col min="1803" max="1803" width="18.6328125" style="216" customWidth="1"/>
    <col min="1804" max="1807" width="10.6328125" style="216" customWidth="1"/>
    <col min="1808" max="1808" width="0.6328125" style="216" customWidth="1"/>
    <col min="1809" max="2048" width="9" style="216"/>
    <col min="2049" max="2050" width="3.453125" style="216" customWidth="1"/>
    <col min="2051" max="2051" width="18.6328125" style="216" customWidth="1"/>
    <col min="2052" max="2055" width="10.6328125" style="216" customWidth="1"/>
    <col min="2056" max="2056" width="0.6328125" style="216" customWidth="1"/>
    <col min="2057" max="2058" width="3.453125" style="216" customWidth="1"/>
    <col min="2059" max="2059" width="18.6328125" style="216" customWidth="1"/>
    <col min="2060" max="2063" width="10.6328125" style="216" customWidth="1"/>
    <col min="2064" max="2064" width="0.6328125" style="216" customWidth="1"/>
    <col min="2065" max="2304" width="9" style="216"/>
    <col min="2305" max="2306" width="3.453125" style="216" customWidth="1"/>
    <col min="2307" max="2307" width="18.6328125" style="216" customWidth="1"/>
    <col min="2308" max="2311" width="10.6328125" style="216" customWidth="1"/>
    <col min="2312" max="2312" width="0.6328125" style="216" customWidth="1"/>
    <col min="2313" max="2314" width="3.453125" style="216" customWidth="1"/>
    <col min="2315" max="2315" width="18.6328125" style="216" customWidth="1"/>
    <col min="2316" max="2319" width="10.6328125" style="216" customWidth="1"/>
    <col min="2320" max="2320" width="0.6328125" style="216" customWidth="1"/>
    <col min="2321" max="2560" width="9" style="216"/>
    <col min="2561" max="2562" width="3.453125" style="216" customWidth="1"/>
    <col min="2563" max="2563" width="18.6328125" style="216" customWidth="1"/>
    <col min="2564" max="2567" width="10.6328125" style="216" customWidth="1"/>
    <col min="2568" max="2568" width="0.6328125" style="216" customWidth="1"/>
    <col min="2569" max="2570" width="3.453125" style="216" customWidth="1"/>
    <col min="2571" max="2571" width="18.6328125" style="216" customWidth="1"/>
    <col min="2572" max="2575" width="10.6328125" style="216" customWidth="1"/>
    <col min="2576" max="2576" width="0.6328125" style="216" customWidth="1"/>
    <col min="2577" max="2816" width="9" style="216"/>
    <col min="2817" max="2818" width="3.453125" style="216" customWidth="1"/>
    <col min="2819" max="2819" width="18.6328125" style="216" customWidth="1"/>
    <col min="2820" max="2823" width="10.6328125" style="216" customWidth="1"/>
    <col min="2824" max="2824" width="0.6328125" style="216" customWidth="1"/>
    <col min="2825" max="2826" width="3.453125" style="216" customWidth="1"/>
    <col min="2827" max="2827" width="18.6328125" style="216" customWidth="1"/>
    <col min="2828" max="2831" width="10.6328125" style="216" customWidth="1"/>
    <col min="2832" max="2832" width="0.6328125" style="216" customWidth="1"/>
    <col min="2833" max="3072" width="9" style="216"/>
    <col min="3073" max="3074" width="3.453125" style="216" customWidth="1"/>
    <col min="3075" max="3075" width="18.6328125" style="216" customWidth="1"/>
    <col min="3076" max="3079" width="10.6328125" style="216" customWidth="1"/>
    <col min="3080" max="3080" width="0.6328125" style="216" customWidth="1"/>
    <col min="3081" max="3082" width="3.453125" style="216" customWidth="1"/>
    <col min="3083" max="3083" width="18.6328125" style="216" customWidth="1"/>
    <col min="3084" max="3087" width="10.6328125" style="216" customWidth="1"/>
    <col min="3088" max="3088" width="0.6328125" style="216" customWidth="1"/>
    <col min="3089" max="3328" width="9" style="216"/>
    <col min="3329" max="3330" width="3.453125" style="216" customWidth="1"/>
    <col min="3331" max="3331" width="18.6328125" style="216" customWidth="1"/>
    <col min="3332" max="3335" width="10.6328125" style="216" customWidth="1"/>
    <col min="3336" max="3336" width="0.6328125" style="216" customWidth="1"/>
    <col min="3337" max="3338" width="3.453125" style="216" customWidth="1"/>
    <col min="3339" max="3339" width="18.6328125" style="216" customWidth="1"/>
    <col min="3340" max="3343" width="10.6328125" style="216" customWidth="1"/>
    <col min="3344" max="3344" width="0.6328125" style="216" customWidth="1"/>
    <col min="3345" max="3584" width="9" style="216"/>
    <col min="3585" max="3586" width="3.453125" style="216" customWidth="1"/>
    <col min="3587" max="3587" width="18.6328125" style="216" customWidth="1"/>
    <col min="3588" max="3591" width="10.6328125" style="216" customWidth="1"/>
    <col min="3592" max="3592" width="0.6328125" style="216" customWidth="1"/>
    <col min="3593" max="3594" width="3.453125" style="216" customWidth="1"/>
    <col min="3595" max="3595" width="18.6328125" style="216" customWidth="1"/>
    <col min="3596" max="3599" width="10.6328125" style="216" customWidth="1"/>
    <col min="3600" max="3600" width="0.6328125" style="216" customWidth="1"/>
    <col min="3601" max="3840" width="9" style="216"/>
    <col min="3841" max="3842" width="3.453125" style="216" customWidth="1"/>
    <col min="3843" max="3843" width="18.6328125" style="216" customWidth="1"/>
    <col min="3844" max="3847" width="10.6328125" style="216" customWidth="1"/>
    <col min="3848" max="3848" width="0.6328125" style="216" customWidth="1"/>
    <col min="3849" max="3850" width="3.453125" style="216" customWidth="1"/>
    <col min="3851" max="3851" width="18.6328125" style="216" customWidth="1"/>
    <col min="3852" max="3855" width="10.6328125" style="216" customWidth="1"/>
    <col min="3856" max="3856" width="0.6328125" style="216" customWidth="1"/>
    <col min="3857" max="4096" width="9" style="216"/>
    <col min="4097" max="4098" width="3.453125" style="216" customWidth="1"/>
    <col min="4099" max="4099" width="18.6328125" style="216" customWidth="1"/>
    <col min="4100" max="4103" width="10.6328125" style="216" customWidth="1"/>
    <col min="4104" max="4104" width="0.6328125" style="216" customWidth="1"/>
    <col min="4105" max="4106" width="3.453125" style="216" customWidth="1"/>
    <col min="4107" max="4107" width="18.6328125" style="216" customWidth="1"/>
    <col min="4108" max="4111" width="10.6328125" style="216" customWidth="1"/>
    <col min="4112" max="4112" width="0.6328125" style="216" customWidth="1"/>
    <col min="4113" max="4352" width="9" style="216"/>
    <col min="4353" max="4354" width="3.453125" style="216" customWidth="1"/>
    <col min="4355" max="4355" width="18.6328125" style="216" customWidth="1"/>
    <col min="4356" max="4359" width="10.6328125" style="216" customWidth="1"/>
    <col min="4360" max="4360" width="0.6328125" style="216" customWidth="1"/>
    <col min="4361" max="4362" width="3.453125" style="216" customWidth="1"/>
    <col min="4363" max="4363" width="18.6328125" style="216" customWidth="1"/>
    <col min="4364" max="4367" width="10.6328125" style="216" customWidth="1"/>
    <col min="4368" max="4368" width="0.6328125" style="216" customWidth="1"/>
    <col min="4369" max="4608" width="9" style="216"/>
    <col min="4609" max="4610" width="3.453125" style="216" customWidth="1"/>
    <col min="4611" max="4611" width="18.6328125" style="216" customWidth="1"/>
    <col min="4612" max="4615" width="10.6328125" style="216" customWidth="1"/>
    <col min="4616" max="4616" width="0.6328125" style="216" customWidth="1"/>
    <col min="4617" max="4618" width="3.453125" style="216" customWidth="1"/>
    <col min="4619" max="4619" width="18.6328125" style="216" customWidth="1"/>
    <col min="4620" max="4623" width="10.6328125" style="216" customWidth="1"/>
    <col min="4624" max="4624" width="0.6328125" style="216" customWidth="1"/>
    <col min="4625" max="4864" width="9" style="216"/>
    <col min="4865" max="4866" width="3.453125" style="216" customWidth="1"/>
    <col min="4867" max="4867" width="18.6328125" style="216" customWidth="1"/>
    <col min="4868" max="4871" width="10.6328125" style="216" customWidth="1"/>
    <col min="4872" max="4872" width="0.6328125" style="216" customWidth="1"/>
    <col min="4873" max="4874" width="3.453125" style="216" customWidth="1"/>
    <col min="4875" max="4875" width="18.6328125" style="216" customWidth="1"/>
    <col min="4876" max="4879" width="10.6328125" style="216" customWidth="1"/>
    <col min="4880" max="4880" width="0.6328125" style="216" customWidth="1"/>
    <col min="4881" max="5120" width="9" style="216"/>
    <col min="5121" max="5122" width="3.453125" style="216" customWidth="1"/>
    <col min="5123" max="5123" width="18.6328125" style="216" customWidth="1"/>
    <col min="5124" max="5127" width="10.6328125" style="216" customWidth="1"/>
    <col min="5128" max="5128" width="0.6328125" style="216" customWidth="1"/>
    <col min="5129" max="5130" width="3.453125" style="216" customWidth="1"/>
    <col min="5131" max="5131" width="18.6328125" style="216" customWidth="1"/>
    <col min="5132" max="5135" width="10.6328125" style="216" customWidth="1"/>
    <col min="5136" max="5136" width="0.6328125" style="216" customWidth="1"/>
    <col min="5137" max="5376" width="9" style="216"/>
    <col min="5377" max="5378" width="3.453125" style="216" customWidth="1"/>
    <col min="5379" max="5379" width="18.6328125" style="216" customWidth="1"/>
    <col min="5380" max="5383" width="10.6328125" style="216" customWidth="1"/>
    <col min="5384" max="5384" width="0.6328125" style="216" customWidth="1"/>
    <col min="5385" max="5386" width="3.453125" style="216" customWidth="1"/>
    <col min="5387" max="5387" width="18.6328125" style="216" customWidth="1"/>
    <col min="5388" max="5391" width="10.6328125" style="216" customWidth="1"/>
    <col min="5392" max="5392" width="0.6328125" style="216" customWidth="1"/>
    <col min="5393" max="5632" width="9" style="216"/>
    <col min="5633" max="5634" width="3.453125" style="216" customWidth="1"/>
    <col min="5635" max="5635" width="18.6328125" style="216" customWidth="1"/>
    <col min="5636" max="5639" width="10.6328125" style="216" customWidth="1"/>
    <col min="5640" max="5640" width="0.6328125" style="216" customWidth="1"/>
    <col min="5641" max="5642" width="3.453125" style="216" customWidth="1"/>
    <col min="5643" max="5643" width="18.6328125" style="216" customWidth="1"/>
    <col min="5644" max="5647" width="10.6328125" style="216" customWidth="1"/>
    <col min="5648" max="5648" width="0.6328125" style="216" customWidth="1"/>
    <col min="5649" max="5888" width="9" style="216"/>
    <col min="5889" max="5890" width="3.453125" style="216" customWidth="1"/>
    <col min="5891" max="5891" width="18.6328125" style="216" customWidth="1"/>
    <col min="5892" max="5895" width="10.6328125" style="216" customWidth="1"/>
    <col min="5896" max="5896" width="0.6328125" style="216" customWidth="1"/>
    <col min="5897" max="5898" width="3.453125" style="216" customWidth="1"/>
    <col min="5899" max="5899" width="18.6328125" style="216" customWidth="1"/>
    <col min="5900" max="5903" width="10.6328125" style="216" customWidth="1"/>
    <col min="5904" max="5904" width="0.6328125" style="216" customWidth="1"/>
    <col min="5905" max="6144" width="9" style="216"/>
    <col min="6145" max="6146" width="3.453125" style="216" customWidth="1"/>
    <col min="6147" max="6147" width="18.6328125" style="216" customWidth="1"/>
    <col min="6148" max="6151" width="10.6328125" style="216" customWidth="1"/>
    <col min="6152" max="6152" width="0.6328125" style="216" customWidth="1"/>
    <col min="6153" max="6154" width="3.453125" style="216" customWidth="1"/>
    <col min="6155" max="6155" width="18.6328125" style="216" customWidth="1"/>
    <col min="6156" max="6159" width="10.6328125" style="216" customWidth="1"/>
    <col min="6160" max="6160" width="0.6328125" style="216" customWidth="1"/>
    <col min="6161" max="6400" width="9" style="216"/>
    <col min="6401" max="6402" width="3.453125" style="216" customWidth="1"/>
    <col min="6403" max="6403" width="18.6328125" style="216" customWidth="1"/>
    <col min="6404" max="6407" width="10.6328125" style="216" customWidth="1"/>
    <col min="6408" max="6408" width="0.6328125" style="216" customWidth="1"/>
    <col min="6409" max="6410" width="3.453125" style="216" customWidth="1"/>
    <col min="6411" max="6411" width="18.6328125" style="216" customWidth="1"/>
    <col min="6412" max="6415" width="10.6328125" style="216" customWidth="1"/>
    <col min="6416" max="6416" width="0.6328125" style="216" customWidth="1"/>
    <col min="6417" max="6656" width="9" style="216"/>
    <col min="6657" max="6658" width="3.453125" style="216" customWidth="1"/>
    <col min="6659" max="6659" width="18.6328125" style="216" customWidth="1"/>
    <col min="6660" max="6663" width="10.6328125" style="216" customWidth="1"/>
    <col min="6664" max="6664" width="0.6328125" style="216" customWidth="1"/>
    <col min="6665" max="6666" width="3.453125" style="216" customWidth="1"/>
    <col min="6667" max="6667" width="18.6328125" style="216" customWidth="1"/>
    <col min="6668" max="6671" width="10.6328125" style="216" customWidth="1"/>
    <col min="6672" max="6672" width="0.6328125" style="216" customWidth="1"/>
    <col min="6673" max="6912" width="9" style="216"/>
    <col min="6913" max="6914" width="3.453125" style="216" customWidth="1"/>
    <col min="6915" max="6915" width="18.6328125" style="216" customWidth="1"/>
    <col min="6916" max="6919" width="10.6328125" style="216" customWidth="1"/>
    <col min="6920" max="6920" width="0.6328125" style="216" customWidth="1"/>
    <col min="6921" max="6922" width="3.453125" style="216" customWidth="1"/>
    <col min="6923" max="6923" width="18.6328125" style="216" customWidth="1"/>
    <col min="6924" max="6927" width="10.6328125" style="216" customWidth="1"/>
    <col min="6928" max="6928" width="0.6328125" style="216" customWidth="1"/>
    <col min="6929" max="7168" width="9" style="216"/>
    <col min="7169" max="7170" width="3.453125" style="216" customWidth="1"/>
    <col min="7171" max="7171" width="18.6328125" style="216" customWidth="1"/>
    <col min="7172" max="7175" width="10.6328125" style="216" customWidth="1"/>
    <col min="7176" max="7176" width="0.6328125" style="216" customWidth="1"/>
    <col min="7177" max="7178" width="3.453125" style="216" customWidth="1"/>
    <col min="7179" max="7179" width="18.6328125" style="216" customWidth="1"/>
    <col min="7180" max="7183" width="10.6328125" style="216" customWidth="1"/>
    <col min="7184" max="7184" width="0.6328125" style="216" customWidth="1"/>
    <col min="7185" max="7424" width="9" style="216"/>
    <col min="7425" max="7426" width="3.453125" style="216" customWidth="1"/>
    <col min="7427" max="7427" width="18.6328125" style="216" customWidth="1"/>
    <col min="7428" max="7431" width="10.6328125" style="216" customWidth="1"/>
    <col min="7432" max="7432" width="0.6328125" style="216" customWidth="1"/>
    <col min="7433" max="7434" width="3.453125" style="216" customWidth="1"/>
    <col min="7435" max="7435" width="18.6328125" style="216" customWidth="1"/>
    <col min="7436" max="7439" width="10.6328125" style="216" customWidth="1"/>
    <col min="7440" max="7440" width="0.6328125" style="216" customWidth="1"/>
    <col min="7441" max="7680" width="9" style="216"/>
    <col min="7681" max="7682" width="3.453125" style="216" customWidth="1"/>
    <col min="7683" max="7683" width="18.6328125" style="216" customWidth="1"/>
    <col min="7684" max="7687" width="10.6328125" style="216" customWidth="1"/>
    <col min="7688" max="7688" width="0.6328125" style="216" customWidth="1"/>
    <col min="7689" max="7690" width="3.453125" style="216" customWidth="1"/>
    <col min="7691" max="7691" width="18.6328125" style="216" customWidth="1"/>
    <col min="7692" max="7695" width="10.6328125" style="216" customWidth="1"/>
    <col min="7696" max="7696" width="0.6328125" style="216" customWidth="1"/>
    <col min="7697" max="7936" width="9" style="216"/>
    <col min="7937" max="7938" width="3.453125" style="216" customWidth="1"/>
    <col min="7939" max="7939" width="18.6328125" style="216" customWidth="1"/>
    <col min="7940" max="7943" width="10.6328125" style="216" customWidth="1"/>
    <col min="7944" max="7944" width="0.6328125" style="216" customWidth="1"/>
    <col min="7945" max="7946" width="3.453125" style="216" customWidth="1"/>
    <col min="7947" max="7947" width="18.6328125" style="216" customWidth="1"/>
    <col min="7948" max="7951" width="10.6328125" style="216" customWidth="1"/>
    <col min="7952" max="7952" width="0.6328125" style="216" customWidth="1"/>
    <col min="7953" max="8192" width="9" style="216"/>
    <col min="8193" max="8194" width="3.453125" style="216" customWidth="1"/>
    <col min="8195" max="8195" width="18.6328125" style="216" customWidth="1"/>
    <col min="8196" max="8199" width="10.6328125" style="216" customWidth="1"/>
    <col min="8200" max="8200" width="0.6328125" style="216" customWidth="1"/>
    <col min="8201" max="8202" width="3.453125" style="216" customWidth="1"/>
    <col min="8203" max="8203" width="18.6328125" style="216" customWidth="1"/>
    <col min="8204" max="8207" width="10.6328125" style="216" customWidth="1"/>
    <col min="8208" max="8208" width="0.6328125" style="216" customWidth="1"/>
    <col min="8209" max="8448" width="9" style="216"/>
    <col min="8449" max="8450" width="3.453125" style="216" customWidth="1"/>
    <col min="8451" max="8451" width="18.6328125" style="216" customWidth="1"/>
    <col min="8452" max="8455" width="10.6328125" style="216" customWidth="1"/>
    <col min="8456" max="8456" width="0.6328125" style="216" customWidth="1"/>
    <col min="8457" max="8458" width="3.453125" style="216" customWidth="1"/>
    <col min="8459" max="8459" width="18.6328125" style="216" customWidth="1"/>
    <col min="8460" max="8463" width="10.6328125" style="216" customWidth="1"/>
    <col min="8464" max="8464" width="0.6328125" style="216" customWidth="1"/>
    <col min="8465" max="8704" width="9" style="216"/>
    <col min="8705" max="8706" width="3.453125" style="216" customWidth="1"/>
    <col min="8707" max="8707" width="18.6328125" style="216" customWidth="1"/>
    <col min="8708" max="8711" width="10.6328125" style="216" customWidth="1"/>
    <col min="8712" max="8712" width="0.6328125" style="216" customWidth="1"/>
    <col min="8713" max="8714" width="3.453125" style="216" customWidth="1"/>
    <col min="8715" max="8715" width="18.6328125" style="216" customWidth="1"/>
    <col min="8716" max="8719" width="10.6328125" style="216" customWidth="1"/>
    <col min="8720" max="8720" width="0.6328125" style="216" customWidth="1"/>
    <col min="8721" max="8960" width="9" style="216"/>
    <col min="8961" max="8962" width="3.453125" style="216" customWidth="1"/>
    <col min="8963" max="8963" width="18.6328125" style="216" customWidth="1"/>
    <col min="8964" max="8967" width="10.6328125" style="216" customWidth="1"/>
    <col min="8968" max="8968" width="0.6328125" style="216" customWidth="1"/>
    <col min="8969" max="8970" width="3.453125" style="216" customWidth="1"/>
    <col min="8971" max="8971" width="18.6328125" style="216" customWidth="1"/>
    <col min="8972" max="8975" width="10.6328125" style="216" customWidth="1"/>
    <col min="8976" max="8976" width="0.6328125" style="216" customWidth="1"/>
    <col min="8977" max="9216" width="9" style="216"/>
    <col min="9217" max="9218" width="3.453125" style="216" customWidth="1"/>
    <col min="9219" max="9219" width="18.6328125" style="216" customWidth="1"/>
    <col min="9220" max="9223" width="10.6328125" style="216" customWidth="1"/>
    <col min="9224" max="9224" width="0.6328125" style="216" customWidth="1"/>
    <col min="9225" max="9226" width="3.453125" style="216" customWidth="1"/>
    <col min="9227" max="9227" width="18.6328125" style="216" customWidth="1"/>
    <col min="9228" max="9231" width="10.6328125" style="216" customWidth="1"/>
    <col min="9232" max="9232" width="0.6328125" style="216" customWidth="1"/>
    <col min="9233" max="9472" width="9" style="216"/>
    <col min="9473" max="9474" width="3.453125" style="216" customWidth="1"/>
    <col min="9475" max="9475" width="18.6328125" style="216" customWidth="1"/>
    <col min="9476" max="9479" width="10.6328125" style="216" customWidth="1"/>
    <col min="9480" max="9480" width="0.6328125" style="216" customWidth="1"/>
    <col min="9481" max="9482" width="3.453125" style="216" customWidth="1"/>
    <col min="9483" max="9483" width="18.6328125" style="216" customWidth="1"/>
    <col min="9484" max="9487" width="10.6328125" style="216" customWidth="1"/>
    <col min="9488" max="9488" width="0.6328125" style="216" customWidth="1"/>
    <col min="9489" max="9728" width="9" style="216"/>
    <col min="9729" max="9730" width="3.453125" style="216" customWidth="1"/>
    <col min="9731" max="9731" width="18.6328125" style="216" customWidth="1"/>
    <col min="9732" max="9735" width="10.6328125" style="216" customWidth="1"/>
    <col min="9736" max="9736" width="0.6328125" style="216" customWidth="1"/>
    <col min="9737" max="9738" width="3.453125" style="216" customWidth="1"/>
    <col min="9739" max="9739" width="18.6328125" style="216" customWidth="1"/>
    <col min="9740" max="9743" width="10.6328125" style="216" customWidth="1"/>
    <col min="9744" max="9744" width="0.6328125" style="216" customWidth="1"/>
    <col min="9745" max="9984" width="9" style="216"/>
    <col min="9985" max="9986" width="3.453125" style="216" customWidth="1"/>
    <col min="9987" max="9987" width="18.6328125" style="216" customWidth="1"/>
    <col min="9988" max="9991" width="10.6328125" style="216" customWidth="1"/>
    <col min="9992" max="9992" width="0.6328125" style="216" customWidth="1"/>
    <col min="9993" max="9994" width="3.453125" style="216" customWidth="1"/>
    <col min="9995" max="9995" width="18.6328125" style="216" customWidth="1"/>
    <col min="9996" max="9999" width="10.6328125" style="216" customWidth="1"/>
    <col min="10000" max="10000" width="0.6328125" style="216" customWidth="1"/>
    <col min="10001" max="10240" width="9" style="216"/>
    <col min="10241" max="10242" width="3.453125" style="216" customWidth="1"/>
    <col min="10243" max="10243" width="18.6328125" style="216" customWidth="1"/>
    <col min="10244" max="10247" width="10.6328125" style="216" customWidth="1"/>
    <col min="10248" max="10248" width="0.6328125" style="216" customWidth="1"/>
    <col min="10249" max="10250" width="3.453125" style="216" customWidth="1"/>
    <col min="10251" max="10251" width="18.6328125" style="216" customWidth="1"/>
    <col min="10252" max="10255" width="10.6328125" style="216" customWidth="1"/>
    <col min="10256" max="10256" width="0.6328125" style="216" customWidth="1"/>
    <col min="10257" max="10496" width="9" style="216"/>
    <col min="10497" max="10498" width="3.453125" style="216" customWidth="1"/>
    <col min="10499" max="10499" width="18.6328125" style="216" customWidth="1"/>
    <col min="10500" max="10503" width="10.6328125" style="216" customWidth="1"/>
    <col min="10504" max="10504" width="0.6328125" style="216" customWidth="1"/>
    <col min="10505" max="10506" width="3.453125" style="216" customWidth="1"/>
    <col min="10507" max="10507" width="18.6328125" style="216" customWidth="1"/>
    <col min="10508" max="10511" width="10.6328125" style="216" customWidth="1"/>
    <col min="10512" max="10512" width="0.6328125" style="216" customWidth="1"/>
    <col min="10513" max="10752" width="9" style="216"/>
    <col min="10753" max="10754" width="3.453125" style="216" customWidth="1"/>
    <col min="10755" max="10755" width="18.6328125" style="216" customWidth="1"/>
    <col min="10756" max="10759" width="10.6328125" style="216" customWidth="1"/>
    <col min="10760" max="10760" width="0.6328125" style="216" customWidth="1"/>
    <col min="10761" max="10762" width="3.453125" style="216" customWidth="1"/>
    <col min="10763" max="10763" width="18.6328125" style="216" customWidth="1"/>
    <col min="10764" max="10767" width="10.6328125" style="216" customWidth="1"/>
    <col min="10768" max="10768" width="0.6328125" style="216" customWidth="1"/>
    <col min="10769" max="11008" width="9" style="216"/>
    <col min="11009" max="11010" width="3.453125" style="216" customWidth="1"/>
    <col min="11011" max="11011" width="18.6328125" style="216" customWidth="1"/>
    <col min="11012" max="11015" width="10.6328125" style="216" customWidth="1"/>
    <col min="11016" max="11016" width="0.6328125" style="216" customWidth="1"/>
    <col min="11017" max="11018" width="3.453125" style="216" customWidth="1"/>
    <col min="11019" max="11019" width="18.6328125" style="216" customWidth="1"/>
    <col min="11020" max="11023" width="10.6328125" style="216" customWidth="1"/>
    <col min="11024" max="11024" width="0.6328125" style="216" customWidth="1"/>
    <col min="11025" max="11264" width="9" style="216"/>
    <col min="11265" max="11266" width="3.453125" style="216" customWidth="1"/>
    <col min="11267" max="11267" width="18.6328125" style="216" customWidth="1"/>
    <col min="11268" max="11271" width="10.6328125" style="216" customWidth="1"/>
    <col min="11272" max="11272" width="0.6328125" style="216" customWidth="1"/>
    <col min="11273" max="11274" width="3.453125" style="216" customWidth="1"/>
    <col min="11275" max="11275" width="18.6328125" style="216" customWidth="1"/>
    <col min="11276" max="11279" width="10.6328125" style="216" customWidth="1"/>
    <col min="11280" max="11280" width="0.6328125" style="216" customWidth="1"/>
    <col min="11281" max="11520" width="9" style="216"/>
    <col min="11521" max="11522" width="3.453125" style="216" customWidth="1"/>
    <col min="11523" max="11523" width="18.6328125" style="216" customWidth="1"/>
    <col min="11524" max="11527" width="10.6328125" style="216" customWidth="1"/>
    <col min="11528" max="11528" width="0.6328125" style="216" customWidth="1"/>
    <col min="11529" max="11530" width="3.453125" style="216" customWidth="1"/>
    <col min="11531" max="11531" width="18.6328125" style="216" customWidth="1"/>
    <col min="11532" max="11535" width="10.6328125" style="216" customWidth="1"/>
    <col min="11536" max="11536" width="0.6328125" style="216" customWidth="1"/>
    <col min="11537" max="11776" width="9" style="216"/>
    <col min="11777" max="11778" width="3.453125" style="216" customWidth="1"/>
    <col min="11779" max="11779" width="18.6328125" style="216" customWidth="1"/>
    <col min="11780" max="11783" width="10.6328125" style="216" customWidth="1"/>
    <col min="11784" max="11784" width="0.6328125" style="216" customWidth="1"/>
    <col min="11785" max="11786" width="3.453125" style="216" customWidth="1"/>
    <col min="11787" max="11787" width="18.6328125" style="216" customWidth="1"/>
    <col min="11788" max="11791" width="10.6328125" style="216" customWidth="1"/>
    <col min="11792" max="11792" width="0.6328125" style="216" customWidth="1"/>
    <col min="11793" max="12032" width="9" style="216"/>
    <col min="12033" max="12034" width="3.453125" style="216" customWidth="1"/>
    <col min="12035" max="12035" width="18.6328125" style="216" customWidth="1"/>
    <col min="12036" max="12039" width="10.6328125" style="216" customWidth="1"/>
    <col min="12040" max="12040" width="0.6328125" style="216" customWidth="1"/>
    <col min="12041" max="12042" width="3.453125" style="216" customWidth="1"/>
    <col min="12043" max="12043" width="18.6328125" style="216" customWidth="1"/>
    <col min="12044" max="12047" width="10.6328125" style="216" customWidth="1"/>
    <col min="12048" max="12048" width="0.6328125" style="216" customWidth="1"/>
    <col min="12049" max="12288" width="9" style="216"/>
    <col min="12289" max="12290" width="3.453125" style="216" customWidth="1"/>
    <col min="12291" max="12291" width="18.6328125" style="216" customWidth="1"/>
    <col min="12292" max="12295" width="10.6328125" style="216" customWidth="1"/>
    <col min="12296" max="12296" width="0.6328125" style="216" customWidth="1"/>
    <col min="12297" max="12298" width="3.453125" style="216" customWidth="1"/>
    <col min="12299" max="12299" width="18.6328125" style="216" customWidth="1"/>
    <col min="12300" max="12303" width="10.6328125" style="216" customWidth="1"/>
    <col min="12304" max="12304" width="0.6328125" style="216" customWidth="1"/>
    <col min="12305" max="12544" width="9" style="216"/>
    <col min="12545" max="12546" width="3.453125" style="216" customWidth="1"/>
    <col min="12547" max="12547" width="18.6328125" style="216" customWidth="1"/>
    <col min="12548" max="12551" width="10.6328125" style="216" customWidth="1"/>
    <col min="12552" max="12552" width="0.6328125" style="216" customWidth="1"/>
    <col min="12553" max="12554" width="3.453125" style="216" customWidth="1"/>
    <col min="12555" max="12555" width="18.6328125" style="216" customWidth="1"/>
    <col min="12556" max="12559" width="10.6328125" style="216" customWidth="1"/>
    <col min="12560" max="12560" width="0.6328125" style="216" customWidth="1"/>
    <col min="12561" max="12800" width="9" style="216"/>
    <col min="12801" max="12802" width="3.453125" style="216" customWidth="1"/>
    <col min="12803" max="12803" width="18.6328125" style="216" customWidth="1"/>
    <col min="12804" max="12807" width="10.6328125" style="216" customWidth="1"/>
    <col min="12808" max="12808" width="0.6328125" style="216" customWidth="1"/>
    <col min="12809" max="12810" width="3.453125" style="216" customWidth="1"/>
    <col min="12811" max="12811" width="18.6328125" style="216" customWidth="1"/>
    <col min="12812" max="12815" width="10.6328125" style="216" customWidth="1"/>
    <col min="12816" max="12816" width="0.6328125" style="216" customWidth="1"/>
    <col min="12817" max="13056" width="9" style="216"/>
    <col min="13057" max="13058" width="3.453125" style="216" customWidth="1"/>
    <col min="13059" max="13059" width="18.6328125" style="216" customWidth="1"/>
    <col min="13060" max="13063" width="10.6328125" style="216" customWidth="1"/>
    <col min="13064" max="13064" width="0.6328125" style="216" customWidth="1"/>
    <col min="13065" max="13066" width="3.453125" style="216" customWidth="1"/>
    <col min="13067" max="13067" width="18.6328125" style="216" customWidth="1"/>
    <col min="13068" max="13071" width="10.6328125" style="216" customWidth="1"/>
    <col min="13072" max="13072" width="0.6328125" style="216" customWidth="1"/>
    <col min="13073" max="13312" width="9" style="216"/>
    <col min="13313" max="13314" width="3.453125" style="216" customWidth="1"/>
    <col min="13315" max="13315" width="18.6328125" style="216" customWidth="1"/>
    <col min="13316" max="13319" width="10.6328125" style="216" customWidth="1"/>
    <col min="13320" max="13320" width="0.6328125" style="216" customWidth="1"/>
    <col min="13321" max="13322" width="3.453125" style="216" customWidth="1"/>
    <col min="13323" max="13323" width="18.6328125" style="216" customWidth="1"/>
    <col min="13324" max="13327" width="10.6328125" style="216" customWidth="1"/>
    <col min="13328" max="13328" width="0.6328125" style="216" customWidth="1"/>
    <col min="13329" max="13568" width="9" style="216"/>
    <col min="13569" max="13570" width="3.453125" style="216" customWidth="1"/>
    <col min="13571" max="13571" width="18.6328125" style="216" customWidth="1"/>
    <col min="13572" max="13575" width="10.6328125" style="216" customWidth="1"/>
    <col min="13576" max="13576" width="0.6328125" style="216" customWidth="1"/>
    <col min="13577" max="13578" width="3.453125" style="216" customWidth="1"/>
    <col min="13579" max="13579" width="18.6328125" style="216" customWidth="1"/>
    <col min="13580" max="13583" width="10.6328125" style="216" customWidth="1"/>
    <col min="13584" max="13584" width="0.6328125" style="216" customWidth="1"/>
    <col min="13585" max="13824" width="9" style="216"/>
    <col min="13825" max="13826" width="3.453125" style="216" customWidth="1"/>
    <col min="13827" max="13827" width="18.6328125" style="216" customWidth="1"/>
    <col min="13828" max="13831" width="10.6328125" style="216" customWidth="1"/>
    <col min="13832" max="13832" width="0.6328125" style="216" customWidth="1"/>
    <col min="13833" max="13834" width="3.453125" style="216" customWidth="1"/>
    <col min="13835" max="13835" width="18.6328125" style="216" customWidth="1"/>
    <col min="13836" max="13839" width="10.6328125" style="216" customWidth="1"/>
    <col min="13840" max="13840" width="0.6328125" style="216" customWidth="1"/>
    <col min="13841" max="14080" width="9" style="216"/>
    <col min="14081" max="14082" width="3.453125" style="216" customWidth="1"/>
    <col min="14083" max="14083" width="18.6328125" style="216" customWidth="1"/>
    <col min="14084" max="14087" width="10.6328125" style="216" customWidth="1"/>
    <col min="14088" max="14088" width="0.6328125" style="216" customWidth="1"/>
    <col min="14089" max="14090" width="3.453125" style="216" customWidth="1"/>
    <col min="14091" max="14091" width="18.6328125" style="216" customWidth="1"/>
    <col min="14092" max="14095" width="10.6328125" style="216" customWidth="1"/>
    <col min="14096" max="14096" width="0.6328125" style="216" customWidth="1"/>
    <col min="14097" max="14336" width="9" style="216"/>
    <col min="14337" max="14338" width="3.453125" style="216" customWidth="1"/>
    <col min="14339" max="14339" width="18.6328125" style="216" customWidth="1"/>
    <col min="14340" max="14343" width="10.6328125" style="216" customWidth="1"/>
    <col min="14344" max="14344" width="0.6328125" style="216" customWidth="1"/>
    <col min="14345" max="14346" width="3.453125" style="216" customWidth="1"/>
    <col min="14347" max="14347" width="18.6328125" style="216" customWidth="1"/>
    <col min="14348" max="14351" width="10.6328125" style="216" customWidth="1"/>
    <col min="14352" max="14352" width="0.6328125" style="216" customWidth="1"/>
    <col min="14353" max="14592" width="9" style="216"/>
    <col min="14593" max="14594" width="3.453125" style="216" customWidth="1"/>
    <col min="14595" max="14595" width="18.6328125" style="216" customWidth="1"/>
    <col min="14596" max="14599" width="10.6328125" style="216" customWidth="1"/>
    <col min="14600" max="14600" width="0.6328125" style="216" customWidth="1"/>
    <col min="14601" max="14602" width="3.453125" style="216" customWidth="1"/>
    <col min="14603" max="14603" width="18.6328125" style="216" customWidth="1"/>
    <col min="14604" max="14607" width="10.6328125" style="216" customWidth="1"/>
    <col min="14608" max="14608" width="0.6328125" style="216" customWidth="1"/>
    <col min="14609" max="14848" width="9" style="216"/>
    <col min="14849" max="14850" width="3.453125" style="216" customWidth="1"/>
    <col min="14851" max="14851" width="18.6328125" style="216" customWidth="1"/>
    <col min="14852" max="14855" width="10.6328125" style="216" customWidth="1"/>
    <col min="14856" max="14856" width="0.6328125" style="216" customWidth="1"/>
    <col min="14857" max="14858" width="3.453125" style="216" customWidth="1"/>
    <col min="14859" max="14859" width="18.6328125" style="216" customWidth="1"/>
    <col min="14860" max="14863" width="10.6328125" style="216" customWidth="1"/>
    <col min="14864" max="14864" width="0.6328125" style="216" customWidth="1"/>
    <col min="14865" max="15104" width="9" style="216"/>
    <col min="15105" max="15106" width="3.453125" style="216" customWidth="1"/>
    <col min="15107" max="15107" width="18.6328125" style="216" customWidth="1"/>
    <col min="15108" max="15111" width="10.6328125" style="216" customWidth="1"/>
    <col min="15112" max="15112" width="0.6328125" style="216" customWidth="1"/>
    <col min="15113" max="15114" width="3.453125" style="216" customWidth="1"/>
    <col min="15115" max="15115" width="18.6328125" style="216" customWidth="1"/>
    <col min="15116" max="15119" width="10.6328125" style="216" customWidth="1"/>
    <col min="15120" max="15120" width="0.6328125" style="216" customWidth="1"/>
    <col min="15121" max="15360" width="9" style="216"/>
    <col min="15361" max="15362" width="3.453125" style="216" customWidth="1"/>
    <col min="15363" max="15363" width="18.6328125" style="216" customWidth="1"/>
    <col min="15364" max="15367" width="10.6328125" style="216" customWidth="1"/>
    <col min="15368" max="15368" width="0.6328125" style="216" customWidth="1"/>
    <col min="15369" max="15370" width="3.453125" style="216" customWidth="1"/>
    <col min="15371" max="15371" width="18.6328125" style="216" customWidth="1"/>
    <col min="15372" max="15375" width="10.6328125" style="216" customWidth="1"/>
    <col min="15376" max="15376" width="0.6328125" style="216" customWidth="1"/>
    <col min="15377" max="15616" width="9" style="216"/>
    <col min="15617" max="15618" width="3.453125" style="216" customWidth="1"/>
    <col min="15619" max="15619" width="18.6328125" style="216" customWidth="1"/>
    <col min="15620" max="15623" width="10.6328125" style="216" customWidth="1"/>
    <col min="15624" max="15624" width="0.6328125" style="216" customWidth="1"/>
    <col min="15625" max="15626" width="3.453125" style="216" customWidth="1"/>
    <col min="15627" max="15627" width="18.6328125" style="216" customWidth="1"/>
    <col min="15628" max="15631" width="10.6328125" style="216" customWidth="1"/>
    <col min="15632" max="15632" width="0.6328125" style="216" customWidth="1"/>
    <col min="15633" max="15872" width="9" style="216"/>
    <col min="15873" max="15874" width="3.453125" style="216" customWidth="1"/>
    <col min="15875" max="15875" width="18.6328125" style="216" customWidth="1"/>
    <col min="15876" max="15879" width="10.6328125" style="216" customWidth="1"/>
    <col min="15880" max="15880" width="0.6328125" style="216" customWidth="1"/>
    <col min="15881" max="15882" width="3.453125" style="216" customWidth="1"/>
    <col min="15883" max="15883" width="18.6328125" style="216" customWidth="1"/>
    <col min="15884" max="15887" width="10.6328125" style="216" customWidth="1"/>
    <col min="15888" max="15888" width="0.6328125" style="216" customWidth="1"/>
    <col min="15889" max="16128" width="9" style="216"/>
    <col min="16129" max="16130" width="3.453125" style="216" customWidth="1"/>
    <col min="16131" max="16131" width="18.6328125" style="216" customWidth="1"/>
    <col min="16132" max="16135" width="10.6328125" style="216" customWidth="1"/>
    <col min="16136" max="16136" width="0.6328125" style="216" customWidth="1"/>
    <col min="16137" max="16138" width="3.453125" style="216" customWidth="1"/>
    <col min="16139" max="16139" width="18.6328125" style="216" customWidth="1"/>
    <col min="16140" max="16143" width="10.6328125" style="216" customWidth="1"/>
    <col min="16144" max="16144" width="0.6328125" style="216" customWidth="1"/>
    <col min="16145" max="16384" width="9" style="216"/>
  </cols>
  <sheetData>
    <row r="1" spans="1:16" ht="26.25" customHeight="1">
      <c r="A1" s="893" t="s">
        <v>2283</v>
      </c>
      <c r="B1" s="893"/>
      <c r="C1" s="893"/>
      <c r="D1" s="893"/>
      <c r="E1" s="893"/>
      <c r="F1" s="893"/>
      <c r="G1" s="893"/>
      <c r="H1" s="893"/>
      <c r="I1" s="893"/>
      <c r="J1" s="893"/>
      <c r="K1" s="893"/>
      <c r="L1" s="893"/>
      <c r="M1" s="893"/>
      <c r="N1" s="893"/>
      <c r="O1" s="893"/>
      <c r="P1" s="445"/>
    </row>
    <row r="2" spans="1:16" s="634" customFormat="1" ht="21" customHeight="1">
      <c r="A2" s="632"/>
      <c r="B2" s="632"/>
      <c r="C2" s="632"/>
      <c r="D2" s="632"/>
      <c r="E2" s="632"/>
      <c r="F2" s="632"/>
      <c r="G2" s="632"/>
      <c r="H2" s="632"/>
      <c r="I2" s="632"/>
      <c r="J2" s="632"/>
      <c r="K2" s="632"/>
      <c r="L2" s="632"/>
      <c r="M2" s="633"/>
      <c r="N2" s="633"/>
      <c r="O2" s="633"/>
      <c r="P2" s="632"/>
    </row>
    <row r="3" spans="1:16" s="634" customFormat="1" ht="18" customHeight="1">
      <c r="A3" s="635" t="s">
        <v>2284</v>
      </c>
      <c r="B3" s="635"/>
      <c r="C3" s="635"/>
      <c r="D3" s="635"/>
      <c r="E3" s="635"/>
      <c r="F3" s="635"/>
      <c r="G3" s="635"/>
      <c r="H3" s="635"/>
      <c r="I3" s="635"/>
      <c r="J3" s="635"/>
      <c r="K3" s="635"/>
      <c r="L3" s="635"/>
      <c r="M3" s="635"/>
      <c r="N3" s="894" t="s">
        <v>2285</v>
      </c>
      <c r="O3" s="894"/>
      <c r="P3" s="635"/>
    </row>
    <row r="4" spans="1:16" s="634" customFormat="1" ht="21" customHeight="1">
      <c r="A4" s="895" t="s">
        <v>2286</v>
      </c>
      <c r="B4" s="896"/>
      <c r="C4" s="897"/>
      <c r="D4" s="636" t="s">
        <v>2287</v>
      </c>
      <c r="E4" s="636" t="s">
        <v>13</v>
      </c>
      <c r="F4" s="636" t="s">
        <v>14</v>
      </c>
      <c r="G4" s="897" t="s">
        <v>2288</v>
      </c>
      <c r="H4" s="896"/>
      <c r="I4" s="898" t="s">
        <v>2286</v>
      </c>
      <c r="J4" s="895"/>
      <c r="K4" s="899"/>
      <c r="L4" s="637" t="s">
        <v>2287</v>
      </c>
      <c r="M4" s="636" t="s">
        <v>13</v>
      </c>
      <c r="N4" s="636" t="s">
        <v>14</v>
      </c>
      <c r="O4" s="897" t="s">
        <v>2288</v>
      </c>
      <c r="P4" s="896"/>
    </row>
    <row r="5" spans="1:16" s="634" customFormat="1" ht="18.75" customHeight="1">
      <c r="A5" s="638"/>
      <c r="B5" s="638" t="s">
        <v>2289</v>
      </c>
      <c r="C5" s="639"/>
      <c r="D5" s="640">
        <v>734474</v>
      </c>
      <c r="E5" s="641">
        <v>344291</v>
      </c>
      <c r="F5" s="641">
        <v>390183</v>
      </c>
      <c r="G5" s="641">
        <v>302413</v>
      </c>
      <c r="H5" s="641"/>
      <c r="I5" s="642"/>
      <c r="J5" s="643"/>
      <c r="K5" s="644" t="s">
        <v>2290</v>
      </c>
      <c r="L5" s="643">
        <v>24</v>
      </c>
      <c r="M5" s="643">
        <v>10</v>
      </c>
      <c r="N5" s="643">
        <v>14</v>
      </c>
      <c r="O5" s="643">
        <v>8</v>
      </c>
      <c r="P5" s="635"/>
    </row>
    <row r="6" spans="1:16" s="634" customFormat="1" ht="18.75" customHeight="1">
      <c r="A6" s="643"/>
      <c r="B6" s="643"/>
      <c r="C6" s="643"/>
      <c r="D6" s="645"/>
      <c r="E6" s="646"/>
      <c r="F6" s="646"/>
      <c r="G6" s="646"/>
      <c r="H6" s="646"/>
      <c r="I6" s="647"/>
      <c r="J6" s="643"/>
      <c r="K6" s="644" t="s">
        <v>2291</v>
      </c>
      <c r="L6" s="643">
        <v>510</v>
      </c>
      <c r="M6" s="643">
        <v>207</v>
      </c>
      <c r="N6" s="643">
        <v>303</v>
      </c>
      <c r="O6" s="643">
        <v>241</v>
      </c>
      <c r="P6" s="635"/>
    </row>
    <row r="7" spans="1:16" s="634" customFormat="1" ht="18.75" customHeight="1">
      <c r="A7" s="641" t="s">
        <v>2292</v>
      </c>
      <c r="B7" s="641"/>
      <c r="C7" s="641"/>
      <c r="D7" s="640">
        <v>184353</v>
      </c>
      <c r="E7" s="641">
        <v>85341</v>
      </c>
      <c r="F7" s="641">
        <v>99012</v>
      </c>
      <c r="G7" s="641">
        <v>92242</v>
      </c>
      <c r="H7" s="641"/>
      <c r="I7" s="647"/>
      <c r="J7" s="643"/>
      <c r="K7" s="644" t="s">
        <v>2293</v>
      </c>
      <c r="L7" s="643">
        <v>255</v>
      </c>
      <c r="M7" s="643">
        <v>103</v>
      </c>
      <c r="N7" s="643">
        <v>152</v>
      </c>
      <c r="O7" s="643">
        <v>121</v>
      </c>
      <c r="P7" s="635"/>
    </row>
    <row r="8" spans="1:16" s="634" customFormat="1" ht="18.75" customHeight="1">
      <c r="A8" s="641"/>
      <c r="B8" s="641"/>
      <c r="C8" s="641"/>
      <c r="D8" s="640"/>
      <c r="E8" s="641"/>
      <c r="F8" s="641"/>
      <c r="G8" s="641"/>
      <c r="H8" s="643"/>
      <c r="I8" s="647"/>
      <c r="J8" s="643"/>
      <c r="K8" s="644" t="s">
        <v>2294</v>
      </c>
      <c r="L8" s="643">
        <v>233</v>
      </c>
      <c r="M8" s="643">
        <v>95</v>
      </c>
      <c r="N8" s="643">
        <v>138</v>
      </c>
      <c r="O8" s="643">
        <v>104</v>
      </c>
      <c r="P8" s="635"/>
    </row>
    <row r="9" spans="1:16" s="634" customFormat="1" ht="18.75" customHeight="1">
      <c r="A9" s="641"/>
      <c r="B9" s="641" t="s">
        <v>2295</v>
      </c>
      <c r="C9" s="641"/>
      <c r="D9" s="640">
        <v>9991</v>
      </c>
      <c r="E9" s="641">
        <v>4354</v>
      </c>
      <c r="F9" s="641">
        <v>5637</v>
      </c>
      <c r="G9" s="641">
        <v>4994</v>
      </c>
      <c r="H9" s="643"/>
      <c r="I9" s="647"/>
      <c r="J9" s="643"/>
      <c r="K9" s="644" t="s">
        <v>2296</v>
      </c>
      <c r="L9" s="643">
        <v>137</v>
      </c>
      <c r="M9" s="643">
        <v>60</v>
      </c>
      <c r="N9" s="643">
        <v>77</v>
      </c>
      <c r="O9" s="643">
        <v>74</v>
      </c>
      <c r="P9" s="635"/>
    </row>
    <row r="10" spans="1:16" s="634" customFormat="1" ht="18.75" customHeight="1">
      <c r="A10" s="643"/>
      <c r="B10" s="643"/>
      <c r="C10" s="643" t="s">
        <v>2297</v>
      </c>
      <c r="D10" s="648">
        <v>566</v>
      </c>
      <c r="E10" s="643">
        <v>250</v>
      </c>
      <c r="F10" s="643">
        <v>316</v>
      </c>
      <c r="G10" s="643">
        <v>243</v>
      </c>
      <c r="H10" s="643"/>
      <c r="I10" s="647"/>
      <c r="J10" s="643"/>
      <c r="K10" s="644" t="s">
        <v>2298</v>
      </c>
      <c r="L10" s="649">
        <v>18</v>
      </c>
      <c r="M10" s="649">
        <v>9</v>
      </c>
      <c r="N10" s="649">
        <v>9</v>
      </c>
      <c r="O10" s="649">
        <v>8</v>
      </c>
      <c r="P10" s="635"/>
    </row>
    <row r="11" spans="1:16" s="634" customFormat="1" ht="18.75" customHeight="1">
      <c r="A11" s="643"/>
      <c r="B11" s="643"/>
      <c r="C11" s="643" t="s">
        <v>2299</v>
      </c>
      <c r="D11" s="648">
        <v>143</v>
      </c>
      <c r="E11" s="643">
        <v>66</v>
      </c>
      <c r="F11" s="643">
        <v>77</v>
      </c>
      <c r="G11" s="643">
        <v>56</v>
      </c>
      <c r="H11" s="643"/>
      <c r="I11" s="647"/>
      <c r="J11" s="643"/>
      <c r="K11" s="644"/>
      <c r="L11" s="643"/>
      <c r="M11" s="643"/>
      <c r="N11" s="643"/>
      <c r="O11" s="643"/>
      <c r="P11" s="635"/>
    </row>
    <row r="12" spans="1:16" s="634" customFormat="1" ht="18.75" customHeight="1">
      <c r="A12" s="643"/>
      <c r="B12" s="643"/>
      <c r="C12" s="643" t="s">
        <v>2300</v>
      </c>
      <c r="D12" s="648">
        <v>422</v>
      </c>
      <c r="E12" s="643">
        <v>191</v>
      </c>
      <c r="F12" s="643">
        <v>231</v>
      </c>
      <c r="G12" s="643">
        <v>156</v>
      </c>
      <c r="H12" s="643"/>
      <c r="I12" s="642"/>
      <c r="J12" s="641" t="s">
        <v>2301</v>
      </c>
      <c r="K12" s="650"/>
      <c r="L12" s="641">
        <v>10954</v>
      </c>
      <c r="M12" s="641">
        <v>5107</v>
      </c>
      <c r="N12" s="641">
        <v>5847</v>
      </c>
      <c r="O12" s="641">
        <v>5279</v>
      </c>
      <c r="P12" s="635"/>
    </row>
    <row r="13" spans="1:16" s="634" customFormat="1" ht="18.75" customHeight="1">
      <c r="A13" s="643"/>
      <c r="B13" s="643"/>
      <c r="C13" s="643" t="s">
        <v>2302</v>
      </c>
      <c r="D13" s="648">
        <v>16</v>
      </c>
      <c r="E13" s="643">
        <v>9</v>
      </c>
      <c r="F13" s="643">
        <v>7</v>
      </c>
      <c r="G13" s="643">
        <v>9</v>
      </c>
      <c r="H13" s="643"/>
      <c r="I13" s="647"/>
      <c r="J13" s="643"/>
      <c r="K13" s="644" t="s">
        <v>2303</v>
      </c>
      <c r="L13" s="643">
        <v>66</v>
      </c>
      <c r="M13" s="643">
        <v>28</v>
      </c>
      <c r="N13" s="643">
        <v>38</v>
      </c>
      <c r="O13" s="643">
        <v>37</v>
      </c>
      <c r="P13" s="635"/>
    </row>
    <row r="14" spans="1:16" s="634" customFormat="1" ht="18.75" customHeight="1">
      <c r="A14" s="643"/>
      <c r="B14" s="643"/>
      <c r="C14" s="643" t="s">
        <v>2304</v>
      </c>
      <c r="D14" s="648">
        <v>78</v>
      </c>
      <c r="E14" s="643">
        <v>34</v>
      </c>
      <c r="F14" s="643">
        <v>44</v>
      </c>
      <c r="G14" s="643">
        <v>15</v>
      </c>
      <c r="H14" s="643"/>
      <c r="I14" s="647"/>
      <c r="J14" s="643"/>
      <c r="K14" s="644" t="s">
        <v>2305</v>
      </c>
      <c r="L14" s="643">
        <v>736</v>
      </c>
      <c r="M14" s="643">
        <v>318</v>
      </c>
      <c r="N14" s="643">
        <v>418</v>
      </c>
      <c r="O14" s="643">
        <v>519</v>
      </c>
      <c r="P14" s="635"/>
    </row>
    <row r="15" spans="1:16" s="634" customFormat="1" ht="18.75" customHeight="1">
      <c r="A15" s="643"/>
      <c r="B15" s="643"/>
      <c r="C15" s="643" t="s">
        <v>2306</v>
      </c>
      <c r="D15" s="648">
        <v>73</v>
      </c>
      <c r="E15" s="643">
        <v>20</v>
      </c>
      <c r="F15" s="643">
        <v>53</v>
      </c>
      <c r="G15" s="643">
        <v>24</v>
      </c>
      <c r="H15" s="643"/>
      <c r="I15" s="647"/>
      <c r="J15" s="643"/>
      <c r="K15" s="644" t="s">
        <v>2307</v>
      </c>
      <c r="L15" s="643">
        <v>110</v>
      </c>
      <c r="M15" s="643">
        <v>51</v>
      </c>
      <c r="N15" s="643">
        <v>59</v>
      </c>
      <c r="O15" s="643">
        <v>52</v>
      </c>
      <c r="P15" s="635"/>
    </row>
    <row r="16" spans="1:16" s="634" customFormat="1" ht="18.75" customHeight="1">
      <c r="A16" s="643"/>
      <c r="B16" s="643"/>
      <c r="C16" s="643" t="s">
        <v>2308</v>
      </c>
      <c r="D16" s="648">
        <v>1729</v>
      </c>
      <c r="E16" s="643">
        <v>730</v>
      </c>
      <c r="F16" s="643">
        <v>999</v>
      </c>
      <c r="G16" s="643">
        <v>851</v>
      </c>
      <c r="H16" s="643"/>
      <c r="I16" s="647"/>
      <c r="J16" s="643"/>
      <c r="K16" s="644" t="s">
        <v>2309</v>
      </c>
      <c r="L16" s="643">
        <v>588</v>
      </c>
      <c r="M16" s="643">
        <v>285</v>
      </c>
      <c r="N16" s="643">
        <v>303</v>
      </c>
      <c r="O16" s="643">
        <v>249</v>
      </c>
      <c r="P16" s="635"/>
    </row>
    <row r="17" spans="1:16" s="634" customFormat="1" ht="18.75" customHeight="1">
      <c r="A17" s="643"/>
      <c r="B17" s="643"/>
      <c r="C17" s="643" t="s">
        <v>2310</v>
      </c>
      <c r="D17" s="648">
        <v>926</v>
      </c>
      <c r="E17" s="643">
        <v>390</v>
      </c>
      <c r="F17" s="643">
        <v>536</v>
      </c>
      <c r="G17" s="643">
        <v>514</v>
      </c>
      <c r="H17" s="643"/>
      <c r="I17" s="647"/>
      <c r="J17" s="643"/>
      <c r="K17" s="644" t="s">
        <v>2311</v>
      </c>
      <c r="L17" s="643">
        <v>8</v>
      </c>
      <c r="M17" s="643">
        <v>5</v>
      </c>
      <c r="N17" s="643">
        <v>3</v>
      </c>
      <c r="O17" s="643">
        <v>6</v>
      </c>
      <c r="P17" s="635"/>
    </row>
    <row r="18" spans="1:16" s="634" customFormat="1" ht="18.75" customHeight="1">
      <c r="A18" s="643"/>
      <c r="B18" s="643"/>
      <c r="C18" s="643" t="s">
        <v>2312</v>
      </c>
      <c r="D18" s="648">
        <v>1581</v>
      </c>
      <c r="E18" s="643">
        <v>697</v>
      </c>
      <c r="F18" s="643">
        <v>884</v>
      </c>
      <c r="G18" s="643">
        <v>782</v>
      </c>
      <c r="H18" s="643"/>
      <c r="I18" s="647"/>
      <c r="J18" s="643"/>
      <c r="K18" s="644" t="s">
        <v>2313</v>
      </c>
      <c r="L18" s="643">
        <v>225</v>
      </c>
      <c r="M18" s="643">
        <v>112</v>
      </c>
      <c r="N18" s="643">
        <v>113</v>
      </c>
      <c r="O18" s="643">
        <v>93</v>
      </c>
      <c r="P18" s="635"/>
    </row>
    <row r="19" spans="1:16" s="634" customFormat="1" ht="18.75" customHeight="1">
      <c r="A19" s="643"/>
      <c r="B19" s="643"/>
      <c r="C19" s="643" t="s">
        <v>2314</v>
      </c>
      <c r="D19" s="648">
        <v>1529</v>
      </c>
      <c r="E19" s="643">
        <v>680</v>
      </c>
      <c r="F19" s="643">
        <v>849</v>
      </c>
      <c r="G19" s="643">
        <v>954</v>
      </c>
      <c r="H19" s="643"/>
      <c r="I19" s="647"/>
      <c r="J19" s="643"/>
      <c r="K19" s="644" t="s">
        <v>2315</v>
      </c>
      <c r="L19" s="643">
        <v>2669</v>
      </c>
      <c r="M19" s="643">
        <v>1257</v>
      </c>
      <c r="N19" s="643">
        <v>1412</v>
      </c>
      <c r="O19" s="643">
        <v>1165</v>
      </c>
      <c r="P19" s="635"/>
    </row>
    <row r="20" spans="1:16" s="634" customFormat="1" ht="18.75" customHeight="1">
      <c r="A20" s="643"/>
      <c r="B20" s="643"/>
      <c r="C20" s="643" t="s">
        <v>2316</v>
      </c>
      <c r="D20" s="648">
        <v>204</v>
      </c>
      <c r="E20" s="643">
        <v>90</v>
      </c>
      <c r="F20" s="643">
        <v>114</v>
      </c>
      <c r="G20" s="643">
        <v>96</v>
      </c>
      <c r="H20" s="643"/>
      <c r="I20" s="647"/>
      <c r="J20" s="643"/>
      <c r="K20" s="644" t="s">
        <v>2317</v>
      </c>
      <c r="L20" s="649">
        <v>77</v>
      </c>
      <c r="M20" s="649">
        <v>34</v>
      </c>
      <c r="N20" s="649">
        <v>43</v>
      </c>
      <c r="O20" s="649">
        <v>33</v>
      </c>
      <c r="P20" s="635"/>
    </row>
    <row r="21" spans="1:16" s="634" customFormat="1" ht="18.75" customHeight="1">
      <c r="A21" s="643"/>
      <c r="B21" s="643"/>
      <c r="C21" s="643" t="s">
        <v>2318</v>
      </c>
      <c r="D21" s="648">
        <v>2715</v>
      </c>
      <c r="E21" s="643">
        <v>1192</v>
      </c>
      <c r="F21" s="643">
        <v>1523</v>
      </c>
      <c r="G21" s="643">
        <v>1293</v>
      </c>
      <c r="H21" s="643"/>
      <c r="I21" s="647"/>
      <c r="J21" s="643"/>
      <c r="K21" s="651" t="s">
        <v>2319</v>
      </c>
      <c r="L21" s="649">
        <v>454</v>
      </c>
      <c r="M21" s="649">
        <v>211</v>
      </c>
      <c r="N21" s="649">
        <v>243</v>
      </c>
      <c r="O21" s="649">
        <v>190</v>
      </c>
      <c r="P21" s="635"/>
    </row>
    <row r="22" spans="1:16" s="634" customFormat="1" ht="18.75" customHeight="1">
      <c r="A22" s="643"/>
      <c r="B22" s="643"/>
      <c r="C22" s="643" t="s">
        <v>2320</v>
      </c>
      <c r="D22" s="648">
        <v>9</v>
      </c>
      <c r="E22" s="643">
        <v>5</v>
      </c>
      <c r="F22" s="643">
        <v>4</v>
      </c>
      <c r="G22" s="643">
        <v>1</v>
      </c>
      <c r="H22" s="641"/>
      <c r="I22" s="647"/>
      <c r="J22" s="643"/>
      <c r="K22" s="644" t="s">
        <v>2321</v>
      </c>
      <c r="L22" s="643">
        <v>610</v>
      </c>
      <c r="M22" s="643">
        <v>272</v>
      </c>
      <c r="N22" s="643">
        <v>338</v>
      </c>
      <c r="O22" s="643">
        <v>337</v>
      </c>
      <c r="P22" s="635"/>
    </row>
    <row r="23" spans="1:16" s="634" customFormat="1" ht="18.75" customHeight="1">
      <c r="A23" s="643"/>
      <c r="B23" s="643"/>
      <c r="C23" s="643"/>
      <c r="D23" s="648"/>
      <c r="E23" s="643"/>
      <c r="F23" s="643"/>
      <c r="G23" s="643"/>
      <c r="H23" s="643"/>
      <c r="I23" s="647"/>
      <c r="J23" s="643"/>
      <c r="K23" s="644" t="s">
        <v>2322</v>
      </c>
      <c r="L23" s="643">
        <v>372</v>
      </c>
      <c r="M23" s="643">
        <v>181</v>
      </c>
      <c r="N23" s="643">
        <v>191</v>
      </c>
      <c r="O23" s="643">
        <v>217</v>
      </c>
      <c r="P23" s="635"/>
    </row>
    <row r="24" spans="1:16" s="634" customFormat="1" ht="18.75" customHeight="1">
      <c r="A24" s="641"/>
      <c r="B24" s="641" t="s">
        <v>2323</v>
      </c>
      <c r="C24" s="641"/>
      <c r="D24" s="640">
        <v>3856</v>
      </c>
      <c r="E24" s="641">
        <v>1710</v>
      </c>
      <c r="F24" s="641">
        <v>2146</v>
      </c>
      <c r="G24" s="641">
        <v>2623</v>
      </c>
      <c r="H24" s="643"/>
      <c r="I24" s="647"/>
      <c r="J24" s="643"/>
      <c r="K24" s="644" t="s">
        <v>2324</v>
      </c>
      <c r="L24" s="643">
        <v>948</v>
      </c>
      <c r="M24" s="643">
        <v>438</v>
      </c>
      <c r="N24" s="643">
        <v>510</v>
      </c>
      <c r="O24" s="643">
        <v>414</v>
      </c>
      <c r="P24" s="635"/>
    </row>
    <row r="25" spans="1:16" s="634" customFormat="1" ht="18.75" customHeight="1">
      <c r="A25" s="643"/>
      <c r="B25" s="643"/>
      <c r="C25" s="643" t="s">
        <v>2325</v>
      </c>
      <c r="D25" s="648">
        <v>25</v>
      </c>
      <c r="E25" s="643">
        <v>6</v>
      </c>
      <c r="F25" s="643">
        <v>19</v>
      </c>
      <c r="G25" s="643">
        <v>21</v>
      </c>
      <c r="H25" s="643"/>
      <c r="I25" s="647"/>
      <c r="J25" s="643"/>
      <c r="K25" s="644" t="s">
        <v>2326</v>
      </c>
      <c r="L25" s="643">
        <v>853</v>
      </c>
      <c r="M25" s="643">
        <v>403</v>
      </c>
      <c r="N25" s="643">
        <v>450</v>
      </c>
      <c r="O25" s="643">
        <v>461</v>
      </c>
      <c r="P25" s="635"/>
    </row>
    <row r="26" spans="1:16" s="634" customFormat="1" ht="18.75" customHeight="1">
      <c r="A26" s="643"/>
      <c r="B26" s="643"/>
      <c r="C26" s="643" t="s">
        <v>2327</v>
      </c>
      <c r="D26" s="648">
        <v>184</v>
      </c>
      <c r="E26" s="643">
        <v>87</v>
      </c>
      <c r="F26" s="643">
        <v>97</v>
      </c>
      <c r="G26" s="643">
        <v>97</v>
      </c>
      <c r="H26" s="643"/>
      <c r="I26" s="647"/>
      <c r="J26" s="643"/>
      <c r="K26" s="644" t="s">
        <v>2328</v>
      </c>
      <c r="L26" s="649">
        <v>2021</v>
      </c>
      <c r="M26" s="649">
        <v>934</v>
      </c>
      <c r="N26" s="649">
        <v>1087</v>
      </c>
      <c r="O26" s="649">
        <v>891</v>
      </c>
      <c r="P26" s="635"/>
    </row>
    <row r="27" spans="1:16" s="634" customFormat="1" ht="18.75" customHeight="1">
      <c r="A27" s="643"/>
      <c r="B27" s="643"/>
      <c r="C27" s="643" t="s">
        <v>2329</v>
      </c>
      <c r="D27" s="648">
        <v>1</v>
      </c>
      <c r="E27" s="643">
        <v>1</v>
      </c>
      <c r="F27" s="643">
        <v>0</v>
      </c>
      <c r="G27" s="643">
        <v>1</v>
      </c>
      <c r="H27" s="643"/>
      <c r="I27" s="647"/>
      <c r="J27" s="643"/>
      <c r="K27" s="644" t="s">
        <v>2330</v>
      </c>
      <c r="L27" s="643">
        <v>1217</v>
      </c>
      <c r="M27" s="643">
        <v>578</v>
      </c>
      <c r="N27" s="643">
        <v>639</v>
      </c>
      <c r="O27" s="643">
        <v>615</v>
      </c>
      <c r="P27" s="635"/>
    </row>
    <row r="28" spans="1:16" s="634" customFormat="1" ht="18.75" customHeight="1">
      <c r="A28" s="643"/>
      <c r="B28" s="643"/>
      <c r="C28" s="643" t="s">
        <v>2331</v>
      </c>
      <c r="D28" s="648">
        <v>29</v>
      </c>
      <c r="E28" s="643">
        <v>8</v>
      </c>
      <c r="F28" s="643">
        <v>21</v>
      </c>
      <c r="G28" s="643">
        <v>26</v>
      </c>
      <c r="H28" s="643"/>
      <c r="I28" s="647"/>
      <c r="J28" s="643"/>
      <c r="K28" s="644"/>
      <c r="L28" s="643"/>
      <c r="M28" s="643"/>
      <c r="N28" s="643"/>
      <c r="O28" s="643"/>
      <c r="P28" s="635"/>
    </row>
    <row r="29" spans="1:16" s="634" customFormat="1" ht="18.75" customHeight="1">
      <c r="A29" s="643"/>
      <c r="B29" s="643"/>
      <c r="C29" s="643" t="s">
        <v>2332</v>
      </c>
      <c r="D29" s="648">
        <v>132</v>
      </c>
      <c r="E29" s="643">
        <v>62</v>
      </c>
      <c r="F29" s="643">
        <v>70</v>
      </c>
      <c r="G29" s="643">
        <v>105</v>
      </c>
      <c r="H29" s="643"/>
      <c r="I29" s="642"/>
      <c r="J29" s="641" t="s">
        <v>2333</v>
      </c>
      <c r="K29" s="650"/>
      <c r="L29" s="641">
        <v>16482</v>
      </c>
      <c r="M29" s="641">
        <v>8427</v>
      </c>
      <c r="N29" s="641">
        <v>8055</v>
      </c>
      <c r="O29" s="641">
        <v>9742</v>
      </c>
      <c r="P29" s="635"/>
    </row>
    <row r="30" spans="1:16" s="634" customFormat="1" ht="18.75" customHeight="1">
      <c r="A30" s="643"/>
      <c r="B30" s="643"/>
      <c r="C30" s="643" t="s">
        <v>2334</v>
      </c>
      <c r="D30" s="648">
        <v>139</v>
      </c>
      <c r="E30" s="643">
        <v>52</v>
      </c>
      <c r="F30" s="643">
        <v>87</v>
      </c>
      <c r="G30" s="643">
        <v>103</v>
      </c>
      <c r="H30" s="643"/>
      <c r="I30" s="647"/>
      <c r="J30" s="643"/>
      <c r="K30" s="644" t="s">
        <v>2335</v>
      </c>
      <c r="L30" s="643">
        <v>1349</v>
      </c>
      <c r="M30" s="643">
        <v>631</v>
      </c>
      <c r="N30" s="643">
        <v>718</v>
      </c>
      <c r="O30" s="643">
        <v>728</v>
      </c>
      <c r="P30" s="635"/>
    </row>
    <row r="31" spans="1:16" s="634" customFormat="1" ht="18.75" customHeight="1">
      <c r="A31" s="643"/>
      <c r="B31" s="643"/>
      <c r="C31" s="643" t="s">
        <v>2336</v>
      </c>
      <c r="D31" s="648">
        <v>74</v>
      </c>
      <c r="E31" s="643">
        <v>36</v>
      </c>
      <c r="F31" s="643">
        <v>38</v>
      </c>
      <c r="G31" s="643">
        <v>26</v>
      </c>
      <c r="H31" s="643"/>
      <c r="I31" s="647"/>
      <c r="J31" s="643"/>
      <c r="K31" s="644" t="s">
        <v>2337</v>
      </c>
      <c r="L31" s="643">
        <v>2484</v>
      </c>
      <c r="M31" s="643">
        <v>1299</v>
      </c>
      <c r="N31" s="643">
        <v>1185</v>
      </c>
      <c r="O31" s="643">
        <v>1849</v>
      </c>
      <c r="P31" s="635"/>
    </row>
    <row r="32" spans="1:16" s="634" customFormat="1" ht="18.75" customHeight="1">
      <c r="A32" s="643"/>
      <c r="B32" s="643"/>
      <c r="C32" s="643" t="s">
        <v>2338</v>
      </c>
      <c r="D32" s="648">
        <v>42</v>
      </c>
      <c r="E32" s="643">
        <v>16</v>
      </c>
      <c r="F32" s="643">
        <v>26</v>
      </c>
      <c r="G32" s="643">
        <v>24</v>
      </c>
      <c r="H32" s="643"/>
      <c r="I32" s="647"/>
      <c r="J32" s="643"/>
      <c r="K32" s="644" t="s">
        <v>2339</v>
      </c>
      <c r="L32" s="643">
        <v>1234</v>
      </c>
      <c r="M32" s="643">
        <v>624</v>
      </c>
      <c r="N32" s="643">
        <v>610</v>
      </c>
      <c r="O32" s="643">
        <v>817</v>
      </c>
      <c r="P32" s="635"/>
    </row>
    <row r="33" spans="1:16" s="634" customFormat="1" ht="18.75" customHeight="1">
      <c r="A33" s="643"/>
      <c r="B33" s="643"/>
      <c r="C33" s="643" t="s">
        <v>2340</v>
      </c>
      <c r="D33" s="648">
        <v>94</v>
      </c>
      <c r="E33" s="643">
        <v>45</v>
      </c>
      <c r="F33" s="643">
        <v>49</v>
      </c>
      <c r="G33" s="643">
        <v>49</v>
      </c>
      <c r="H33" s="643"/>
      <c r="I33" s="647"/>
      <c r="J33" s="643"/>
      <c r="K33" s="644" t="s">
        <v>2341</v>
      </c>
      <c r="L33" s="643">
        <v>1566</v>
      </c>
      <c r="M33" s="643">
        <v>883</v>
      </c>
      <c r="N33" s="643">
        <v>683</v>
      </c>
      <c r="O33" s="643">
        <v>1048</v>
      </c>
      <c r="P33" s="635"/>
    </row>
    <row r="34" spans="1:16" s="634" customFormat="1" ht="18.75" customHeight="1">
      <c r="A34" s="643"/>
      <c r="B34" s="643"/>
      <c r="C34" s="643" t="s">
        <v>2342</v>
      </c>
      <c r="D34" s="652">
        <v>337</v>
      </c>
      <c r="E34" s="649">
        <v>139</v>
      </c>
      <c r="F34" s="649">
        <v>198</v>
      </c>
      <c r="G34" s="649">
        <v>248</v>
      </c>
      <c r="H34" s="649"/>
      <c r="I34" s="647"/>
      <c r="J34" s="643"/>
      <c r="K34" s="644" t="s">
        <v>2343</v>
      </c>
      <c r="L34" s="643">
        <v>1967</v>
      </c>
      <c r="M34" s="643">
        <v>1093</v>
      </c>
      <c r="N34" s="643">
        <v>874</v>
      </c>
      <c r="O34" s="643">
        <v>1308</v>
      </c>
      <c r="P34" s="635"/>
    </row>
    <row r="35" spans="1:16" s="634" customFormat="1" ht="18.75" customHeight="1">
      <c r="A35" s="643"/>
      <c r="B35" s="643"/>
      <c r="C35" s="643" t="s">
        <v>2344</v>
      </c>
      <c r="D35" s="648">
        <v>66</v>
      </c>
      <c r="E35" s="643">
        <v>26</v>
      </c>
      <c r="F35" s="643">
        <v>40</v>
      </c>
      <c r="G35" s="643">
        <v>44</v>
      </c>
      <c r="H35" s="643"/>
      <c r="I35" s="647"/>
      <c r="J35" s="643"/>
      <c r="K35" s="644" t="s">
        <v>2345</v>
      </c>
      <c r="L35" s="643">
        <v>2482</v>
      </c>
      <c r="M35" s="643">
        <v>1306</v>
      </c>
      <c r="N35" s="643">
        <v>1176</v>
      </c>
      <c r="O35" s="643">
        <v>1336</v>
      </c>
      <c r="P35" s="635"/>
    </row>
    <row r="36" spans="1:16" s="634" customFormat="1" ht="18.75" customHeight="1">
      <c r="A36" s="643"/>
      <c r="B36" s="643"/>
      <c r="C36" s="643" t="s">
        <v>2346</v>
      </c>
      <c r="D36" s="648">
        <v>12</v>
      </c>
      <c r="E36" s="643">
        <v>4</v>
      </c>
      <c r="F36" s="643">
        <v>8</v>
      </c>
      <c r="G36" s="643">
        <v>5</v>
      </c>
      <c r="H36" s="643"/>
      <c r="I36" s="647"/>
      <c r="J36" s="643"/>
      <c r="K36" s="644" t="s">
        <v>2347</v>
      </c>
      <c r="L36" s="643">
        <v>1025</v>
      </c>
      <c r="M36" s="643">
        <v>529</v>
      </c>
      <c r="N36" s="643">
        <v>496</v>
      </c>
      <c r="O36" s="643">
        <v>274</v>
      </c>
      <c r="P36" s="635"/>
    </row>
    <row r="37" spans="1:16" s="634" customFormat="1" ht="18.75" customHeight="1">
      <c r="A37" s="643"/>
      <c r="B37" s="643"/>
      <c r="C37" s="643" t="s">
        <v>2348</v>
      </c>
      <c r="D37" s="648">
        <v>219</v>
      </c>
      <c r="E37" s="643">
        <v>93</v>
      </c>
      <c r="F37" s="643">
        <v>126</v>
      </c>
      <c r="G37" s="643">
        <v>142</v>
      </c>
      <c r="H37" s="643"/>
      <c r="I37" s="647"/>
      <c r="J37" s="643"/>
      <c r="K37" s="644" t="s">
        <v>2349</v>
      </c>
      <c r="L37" s="643">
        <v>0</v>
      </c>
      <c r="M37" s="643">
        <v>0</v>
      </c>
      <c r="N37" s="643">
        <v>0</v>
      </c>
      <c r="O37" s="643">
        <v>0</v>
      </c>
      <c r="P37" s="635"/>
    </row>
    <row r="38" spans="1:16" s="634" customFormat="1" ht="18.75" customHeight="1">
      <c r="A38" s="643"/>
      <c r="B38" s="643"/>
      <c r="C38" s="643" t="s">
        <v>2350</v>
      </c>
      <c r="D38" s="648">
        <v>0</v>
      </c>
      <c r="E38" s="643">
        <v>0</v>
      </c>
      <c r="F38" s="643">
        <v>0</v>
      </c>
      <c r="G38" s="643">
        <v>0</v>
      </c>
      <c r="H38" s="641"/>
      <c r="I38" s="647"/>
      <c r="J38" s="643"/>
      <c r="K38" s="644" t="s">
        <v>2351</v>
      </c>
      <c r="L38" s="643">
        <v>847</v>
      </c>
      <c r="M38" s="643">
        <v>411</v>
      </c>
      <c r="N38" s="643">
        <v>436</v>
      </c>
      <c r="O38" s="643">
        <v>577</v>
      </c>
      <c r="P38" s="635"/>
    </row>
    <row r="39" spans="1:16" s="634" customFormat="1" ht="18.75" customHeight="1">
      <c r="A39" s="643"/>
      <c r="B39" s="643"/>
      <c r="C39" s="643" t="s">
        <v>2352</v>
      </c>
      <c r="D39" s="648">
        <v>672</v>
      </c>
      <c r="E39" s="643">
        <v>281</v>
      </c>
      <c r="F39" s="643">
        <v>391</v>
      </c>
      <c r="G39" s="643">
        <v>517</v>
      </c>
      <c r="H39" s="643"/>
      <c r="I39" s="647"/>
      <c r="J39" s="643"/>
      <c r="K39" s="644" t="s">
        <v>2353</v>
      </c>
      <c r="L39" s="643">
        <v>15</v>
      </c>
      <c r="M39" s="643">
        <v>11</v>
      </c>
      <c r="N39" s="643">
        <v>4</v>
      </c>
      <c r="O39" s="643">
        <v>14</v>
      </c>
      <c r="P39" s="635"/>
    </row>
    <row r="40" spans="1:16" s="634" customFormat="1" ht="18.75" customHeight="1">
      <c r="A40" s="643"/>
      <c r="B40" s="643"/>
      <c r="C40" s="643" t="s">
        <v>2354</v>
      </c>
      <c r="D40" s="648">
        <v>209</v>
      </c>
      <c r="E40" s="643">
        <v>86</v>
      </c>
      <c r="F40" s="643">
        <v>123</v>
      </c>
      <c r="G40" s="643">
        <v>178</v>
      </c>
      <c r="H40" s="643"/>
      <c r="I40" s="647"/>
      <c r="J40" s="643"/>
      <c r="K40" s="644" t="s">
        <v>2355</v>
      </c>
      <c r="L40" s="643">
        <v>598</v>
      </c>
      <c r="M40" s="643">
        <v>264</v>
      </c>
      <c r="N40" s="643">
        <v>334</v>
      </c>
      <c r="O40" s="643">
        <v>350</v>
      </c>
      <c r="P40" s="635"/>
    </row>
    <row r="41" spans="1:16" s="634" customFormat="1" ht="18.75" customHeight="1">
      <c r="A41" s="643"/>
      <c r="B41" s="643"/>
      <c r="C41" s="643" t="s">
        <v>2356</v>
      </c>
      <c r="D41" s="648">
        <v>247</v>
      </c>
      <c r="E41" s="643">
        <v>136</v>
      </c>
      <c r="F41" s="643">
        <v>111</v>
      </c>
      <c r="G41" s="643">
        <v>164</v>
      </c>
      <c r="H41" s="643"/>
      <c r="I41" s="647"/>
      <c r="J41" s="643"/>
      <c r="K41" s="644" t="s">
        <v>2357</v>
      </c>
      <c r="L41" s="643">
        <v>0</v>
      </c>
      <c r="M41" s="643">
        <v>0</v>
      </c>
      <c r="N41" s="643">
        <v>0</v>
      </c>
      <c r="O41" s="643">
        <v>0</v>
      </c>
      <c r="P41" s="635"/>
    </row>
    <row r="42" spans="1:16" s="634" customFormat="1" ht="18.75" customHeight="1">
      <c r="A42" s="643"/>
      <c r="B42" s="643"/>
      <c r="C42" s="643" t="s">
        <v>2358</v>
      </c>
      <c r="D42" s="648">
        <v>409</v>
      </c>
      <c r="E42" s="643">
        <v>201</v>
      </c>
      <c r="F42" s="643">
        <v>208</v>
      </c>
      <c r="G42" s="643">
        <v>293</v>
      </c>
      <c r="H42" s="643"/>
      <c r="I42" s="647"/>
      <c r="J42" s="643"/>
      <c r="K42" s="644" t="s">
        <v>2359</v>
      </c>
      <c r="L42" s="643">
        <v>1994</v>
      </c>
      <c r="M42" s="643">
        <v>943</v>
      </c>
      <c r="N42" s="643">
        <v>1051</v>
      </c>
      <c r="O42" s="643">
        <v>822</v>
      </c>
      <c r="P42" s="635"/>
    </row>
    <row r="43" spans="1:16" s="634" customFormat="1" ht="18.75" customHeight="1">
      <c r="A43" s="643"/>
      <c r="B43" s="643"/>
      <c r="C43" s="643" t="s">
        <v>2360</v>
      </c>
      <c r="D43" s="648">
        <v>82</v>
      </c>
      <c r="E43" s="643">
        <v>52</v>
      </c>
      <c r="F43" s="643">
        <v>30</v>
      </c>
      <c r="G43" s="643">
        <v>78</v>
      </c>
      <c r="H43" s="643"/>
      <c r="I43" s="647"/>
      <c r="J43" s="643"/>
      <c r="K43" s="644" t="s">
        <v>2361</v>
      </c>
      <c r="L43" s="643">
        <v>921</v>
      </c>
      <c r="M43" s="643">
        <v>433</v>
      </c>
      <c r="N43" s="643">
        <v>488</v>
      </c>
      <c r="O43" s="643">
        <v>619</v>
      </c>
      <c r="P43" s="635"/>
    </row>
    <row r="44" spans="1:16" s="634" customFormat="1" ht="18.75" customHeight="1">
      <c r="A44" s="643"/>
      <c r="B44" s="643"/>
      <c r="C44" s="643" t="s">
        <v>2362</v>
      </c>
      <c r="D44" s="648">
        <v>883</v>
      </c>
      <c r="E44" s="643">
        <v>379</v>
      </c>
      <c r="F44" s="643">
        <v>504</v>
      </c>
      <c r="G44" s="643">
        <v>502</v>
      </c>
      <c r="H44" s="643"/>
      <c r="I44" s="647"/>
      <c r="J44" s="643"/>
      <c r="K44" s="644"/>
      <c r="L44" s="643"/>
      <c r="M44" s="643"/>
      <c r="N44" s="643"/>
      <c r="O44" s="643"/>
      <c r="P44" s="635"/>
    </row>
    <row r="45" spans="1:16" s="634" customFormat="1" ht="18.75" customHeight="1">
      <c r="A45" s="643"/>
      <c r="B45" s="643"/>
      <c r="C45" s="643"/>
      <c r="D45" s="648"/>
      <c r="E45" s="643"/>
      <c r="F45" s="643"/>
      <c r="G45" s="643"/>
      <c r="H45" s="643"/>
      <c r="I45" s="642"/>
      <c r="J45" s="641" t="s">
        <v>2363</v>
      </c>
      <c r="K45" s="650"/>
      <c r="L45" s="641">
        <v>9843</v>
      </c>
      <c r="M45" s="641">
        <v>4460</v>
      </c>
      <c r="N45" s="641">
        <v>5383</v>
      </c>
      <c r="O45" s="641">
        <v>4426</v>
      </c>
      <c r="P45" s="635"/>
    </row>
    <row r="46" spans="1:16" s="634" customFormat="1" ht="18.75" customHeight="1">
      <c r="A46" s="641"/>
      <c r="B46" s="641" t="s">
        <v>2364</v>
      </c>
      <c r="C46" s="641"/>
      <c r="D46" s="640">
        <v>3481</v>
      </c>
      <c r="E46" s="641">
        <v>1478</v>
      </c>
      <c r="F46" s="641">
        <v>2003</v>
      </c>
      <c r="G46" s="641">
        <v>1784</v>
      </c>
      <c r="H46" s="643"/>
      <c r="I46" s="647"/>
      <c r="J46" s="643"/>
      <c r="K46" s="644" t="s">
        <v>2365</v>
      </c>
      <c r="L46" s="643">
        <v>82</v>
      </c>
      <c r="M46" s="643">
        <v>40</v>
      </c>
      <c r="N46" s="643">
        <v>42</v>
      </c>
      <c r="O46" s="643">
        <v>31</v>
      </c>
      <c r="P46" s="635"/>
    </row>
    <row r="47" spans="1:16" s="634" customFormat="1" ht="18.75" customHeight="1">
      <c r="A47" s="643"/>
      <c r="B47" s="643"/>
      <c r="C47" s="643" t="s">
        <v>2366</v>
      </c>
      <c r="D47" s="648">
        <v>11</v>
      </c>
      <c r="E47" s="643">
        <v>4</v>
      </c>
      <c r="F47" s="643">
        <v>7</v>
      </c>
      <c r="G47" s="643">
        <v>5</v>
      </c>
      <c r="H47" s="643"/>
      <c r="I47" s="647"/>
      <c r="J47" s="643"/>
      <c r="K47" s="644" t="s">
        <v>2367</v>
      </c>
      <c r="L47" s="643">
        <v>369</v>
      </c>
      <c r="M47" s="643">
        <v>168</v>
      </c>
      <c r="N47" s="643">
        <v>201</v>
      </c>
      <c r="O47" s="643">
        <v>163</v>
      </c>
      <c r="P47" s="635"/>
    </row>
    <row r="48" spans="1:16" s="634" customFormat="1" ht="18.75" customHeight="1">
      <c r="A48" s="643"/>
      <c r="B48" s="643"/>
      <c r="C48" s="643" t="s">
        <v>2368</v>
      </c>
      <c r="D48" s="648">
        <v>81</v>
      </c>
      <c r="E48" s="643">
        <v>40</v>
      </c>
      <c r="F48" s="643">
        <v>41</v>
      </c>
      <c r="G48" s="643">
        <v>32</v>
      </c>
      <c r="H48" s="643"/>
      <c r="I48" s="647"/>
      <c r="J48" s="643"/>
      <c r="K48" s="644" t="s">
        <v>2369</v>
      </c>
      <c r="L48" s="643">
        <v>608</v>
      </c>
      <c r="M48" s="643">
        <v>288</v>
      </c>
      <c r="N48" s="643">
        <v>320</v>
      </c>
      <c r="O48" s="643">
        <v>283</v>
      </c>
      <c r="P48" s="635"/>
    </row>
    <row r="49" spans="1:16" s="634" customFormat="1" ht="18.75" customHeight="1">
      <c r="A49" s="643"/>
      <c r="B49" s="643"/>
      <c r="C49" s="643" t="s">
        <v>2370</v>
      </c>
      <c r="D49" s="648">
        <v>53</v>
      </c>
      <c r="E49" s="643">
        <v>29</v>
      </c>
      <c r="F49" s="643">
        <v>24</v>
      </c>
      <c r="G49" s="643">
        <v>34</v>
      </c>
      <c r="H49" s="643"/>
      <c r="I49" s="647"/>
      <c r="J49" s="643"/>
      <c r="K49" s="644" t="s">
        <v>2371</v>
      </c>
      <c r="L49" s="643">
        <v>109</v>
      </c>
      <c r="M49" s="643">
        <v>43</v>
      </c>
      <c r="N49" s="643">
        <v>66</v>
      </c>
      <c r="O49" s="643">
        <v>62</v>
      </c>
      <c r="P49" s="635"/>
    </row>
    <row r="50" spans="1:16" s="634" customFormat="1" ht="18.75" customHeight="1">
      <c r="A50" s="643"/>
      <c r="B50" s="643"/>
      <c r="C50" s="643" t="s">
        <v>2372</v>
      </c>
      <c r="D50" s="648">
        <v>7</v>
      </c>
      <c r="E50" s="643">
        <v>3</v>
      </c>
      <c r="F50" s="643">
        <v>4</v>
      </c>
      <c r="G50" s="643">
        <v>3</v>
      </c>
      <c r="H50" s="643"/>
      <c r="I50" s="647"/>
      <c r="J50" s="643"/>
      <c r="K50" s="644" t="s">
        <v>2373</v>
      </c>
      <c r="L50" s="643">
        <v>178</v>
      </c>
      <c r="M50" s="643">
        <v>144</v>
      </c>
      <c r="N50" s="643">
        <v>34</v>
      </c>
      <c r="O50" s="643">
        <v>64</v>
      </c>
      <c r="P50" s="635"/>
    </row>
    <row r="51" spans="1:16" s="634" customFormat="1" ht="18.75" customHeight="1">
      <c r="A51" s="643"/>
      <c r="B51" s="643"/>
      <c r="C51" s="643" t="s">
        <v>2374</v>
      </c>
      <c r="D51" s="648">
        <v>56</v>
      </c>
      <c r="E51" s="643">
        <v>23</v>
      </c>
      <c r="F51" s="643">
        <v>33</v>
      </c>
      <c r="G51" s="643">
        <v>30</v>
      </c>
      <c r="H51" s="643"/>
      <c r="I51" s="647"/>
      <c r="J51" s="643"/>
      <c r="K51" s="644" t="s">
        <v>2375</v>
      </c>
      <c r="L51" s="643">
        <v>87</v>
      </c>
      <c r="M51" s="643">
        <v>46</v>
      </c>
      <c r="N51" s="643">
        <v>41</v>
      </c>
      <c r="O51" s="643">
        <v>56</v>
      </c>
      <c r="P51" s="635"/>
    </row>
    <row r="52" spans="1:16" s="634" customFormat="1" ht="18.75" customHeight="1">
      <c r="A52" s="643"/>
      <c r="B52" s="643"/>
      <c r="C52" s="643" t="s">
        <v>2376</v>
      </c>
      <c r="D52" s="648">
        <v>91</v>
      </c>
      <c r="E52" s="643">
        <v>37</v>
      </c>
      <c r="F52" s="643">
        <v>54</v>
      </c>
      <c r="G52" s="643">
        <v>42</v>
      </c>
      <c r="H52" s="643"/>
      <c r="I52" s="647"/>
      <c r="J52" s="643"/>
      <c r="K52" s="644" t="s">
        <v>2377</v>
      </c>
      <c r="L52" s="643">
        <v>28</v>
      </c>
      <c r="M52" s="643">
        <v>12</v>
      </c>
      <c r="N52" s="643">
        <v>16</v>
      </c>
      <c r="O52" s="643">
        <v>12</v>
      </c>
      <c r="P52" s="635"/>
    </row>
    <row r="53" spans="1:16" s="634" customFormat="1" ht="18.75" customHeight="1">
      <c r="A53" s="643"/>
      <c r="B53" s="643"/>
      <c r="C53" s="643" t="s">
        <v>2378</v>
      </c>
      <c r="D53" s="648">
        <v>179</v>
      </c>
      <c r="E53" s="643">
        <v>81</v>
      </c>
      <c r="F53" s="643">
        <v>98</v>
      </c>
      <c r="G53" s="643">
        <v>130</v>
      </c>
      <c r="H53" s="643"/>
      <c r="I53" s="647"/>
      <c r="J53" s="643"/>
      <c r="K53" s="644" t="s">
        <v>2379</v>
      </c>
      <c r="L53" s="643">
        <v>1958</v>
      </c>
      <c r="M53" s="643">
        <v>809</v>
      </c>
      <c r="N53" s="643">
        <v>1149</v>
      </c>
      <c r="O53" s="643">
        <v>748</v>
      </c>
      <c r="P53" s="635"/>
    </row>
    <row r="54" spans="1:16" s="634" customFormat="1" ht="18.75" customHeight="1">
      <c r="A54" s="643"/>
      <c r="B54" s="643"/>
      <c r="C54" s="643" t="s">
        <v>2380</v>
      </c>
      <c r="D54" s="648">
        <v>136</v>
      </c>
      <c r="E54" s="643">
        <v>64</v>
      </c>
      <c r="F54" s="643">
        <v>72</v>
      </c>
      <c r="G54" s="643">
        <v>49</v>
      </c>
      <c r="H54" s="643"/>
      <c r="I54" s="647"/>
      <c r="J54" s="643"/>
      <c r="K54" s="644" t="s">
        <v>2381</v>
      </c>
      <c r="L54" s="643">
        <v>762</v>
      </c>
      <c r="M54" s="643">
        <v>360</v>
      </c>
      <c r="N54" s="643">
        <v>402</v>
      </c>
      <c r="O54" s="643">
        <v>384</v>
      </c>
      <c r="P54" s="635"/>
    </row>
    <row r="55" spans="1:16" s="634" customFormat="1" ht="18.75" customHeight="1">
      <c r="A55" s="643"/>
      <c r="B55" s="643"/>
      <c r="C55" s="643" t="s">
        <v>2382</v>
      </c>
      <c r="D55" s="648">
        <v>19</v>
      </c>
      <c r="E55" s="643">
        <v>10</v>
      </c>
      <c r="F55" s="643">
        <v>9</v>
      </c>
      <c r="G55" s="643">
        <v>7</v>
      </c>
      <c r="H55" s="641"/>
      <c r="I55" s="647"/>
      <c r="J55" s="643"/>
      <c r="K55" s="644" t="s">
        <v>2383</v>
      </c>
      <c r="L55" s="643">
        <v>1491</v>
      </c>
      <c r="M55" s="643">
        <v>671</v>
      </c>
      <c r="N55" s="643">
        <v>820</v>
      </c>
      <c r="O55" s="643">
        <v>597</v>
      </c>
      <c r="P55" s="635"/>
    </row>
    <row r="56" spans="1:16" s="634" customFormat="1" ht="18.75" customHeight="1">
      <c r="A56" s="643"/>
      <c r="B56" s="643"/>
      <c r="C56" s="643" t="s">
        <v>2384</v>
      </c>
      <c r="D56" s="648">
        <v>135</v>
      </c>
      <c r="E56" s="643">
        <v>62</v>
      </c>
      <c r="F56" s="643">
        <v>73</v>
      </c>
      <c r="G56" s="643">
        <v>83</v>
      </c>
      <c r="H56" s="643"/>
      <c r="I56" s="647"/>
      <c r="J56" s="643"/>
      <c r="K56" s="644" t="s">
        <v>2385</v>
      </c>
      <c r="L56" s="643">
        <v>853</v>
      </c>
      <c r="M56" s="643">
        <v>392</v>
      </c>
      <c r="N56" s="643">
        <v>461</v>
      </c>
      <c r="O56" s="643">
        <v>391</v>
      </c>
      <c r="P56" s="635"/>
    </row>
    <row r="57" spans="1:16" s="634" customFormat="1" ht="18.75" customHeight="1">
      <c r="A57" s="643"/>
      <c r="B57" s="643"/>
      <c r="C57" s="643" t="s">
        <v>2386</v>
      </c>
      <c r="D57" s="648">
        <v>50</v>
      </c>
      <c r="E57" s="643">
        <v>27</v>
      </c>
      <c r="F57" s="643">
        <v>23</v>
      </c>
      <c r="G57" s="643">
        <v>16</v>
      </c>
      <c r="H57" s="643"/>
      <c r="I57" s="647"/>
      <c r="J57" s="643"/>
      <c r="K57" s="644" t="s">
        <v>2387</v>
      </c>
      <c r="L57" s="643">
        <v>1391</v>
      </c>
      <c r="M57" s="643">
        <v>675</v>
      </c>
      <c r="N57" s="643">
        <v>716</v>
      </c>
      <c r="O57" s="643">
        <v>727</v>
      </c>
      <c r="P57" s="635"/>
    </row>
    <row r="58" spans="1:16" s="634" customFormat="1" ht="18.75" customHeight="1">
      <c r="A58" s="643"/>
      <c r="B58" s="643"/>
      <c r="C58" s="643" t="s">
        <v>2388</v>
      </c>
      <c r="D58" s="648">
        <v>146</v>
      </c>
      <c r="E58" s="643">
        <v>52</v>
      </c>
      <c r="F58" s="643">
        <v>94</v>
      </c>
      <c r="G58" s="643">
        <v>62</v>
      </c>
      <c r="H58" s="643"/>
      <c r="I58" s="647"/>
      <c r="J58" s="643"/>
      <c r="K58" s="644" t="s">
        <v>2389</v>
      </c>
      <c r="L58" s="643">
        <v>1927</v>
      </c>
      <c r="M58" s="643">
        <v>812</v>
      </c>
      <c r="N58" s="643">
        <v>1115</v>
      </c>
      <c r="O58" s="643">
        <v>908</v>
      </c>
      <c r="P58" s="635"/>
    </row>
    <row r="59" spans="1:16" s="634" customFormat="1" ht="18.75" customHeight="1">
      <c r="A59" s="643"/>
      <c r="B59" s="643"/>
      <c r="C59" s="643" t="s">
        <v>2390</v>
      </c>
      <c r="D59" s="648">
        <v>233</v>
      </c>
      <c r="E59" s="643">
        <v>97</v>
      </c>
      <c r="F59" s="643">
        <v>136</v>
      </c>
      <c r="G59" s="643">
        <v>122</v>
      </c>
      <c r="H59" s="643"/>
      <c r="I59" s="647"/>
      <c r="J59" s="643"/>
      <c r="K59" s="644"/>
      <c r="L59" s="643"/>
      <c r="M59" s="643"/>
      <c r="N59" s="643"/>
      <c r="O59" s="643"/>
      <c r="P59" s="635"/>
    </row>
    <row r="60" spans="1:16" s="634" customFormat="1" ht="18.75" customHeight="1">
      <c r="A60" s="643"/>
      <c r="B60" s="643"/>
      <c r="C60" s="643" t="s">
        <v>2391</v>
      </c>
      <c r="D60" s="648">
        <v>51</v>
      </c>
      <c r="E60" s="643">
        <v>23</v>
      </c>
      <c r="F60" s="643">
        <v>28</v>
      </c>
      <c r="G60" s="643">
        <v>28</v>
      </c>
      <c r="H60" s="643"/>
      <c r="I60" s="642"/>
      <c r="J60" s="641" t="s">
        <v>2392</v>
      </c>
      <c r="K60" s="650"/>
      <c r="L60" s="641">
        <v>9398</v>
      </c>
      <c r="M60" s="641">
        <v>4160</v>
      </c>
      <c r="N60" s="641">
        <v>5238</v>
      </c>
      <c r="O60" s="641">
        <v>4714</v>
      </c>
      <c r="P60" s="635"/>
    </row>
    <row r="61" spans="1:16" s="634" customFormat="1" ht="18.75" customHeight="1">
      <c r="A61" s="643"/>
      <c r="B61" s="643"/>
      <c r="C61" s="643" t="s">
        <v>2393</v>
      </c>
      <c r="D61" s="648">
        <v>506</v>
      </c>
      <c r="E61" s="643">
        <v>214</v>
      </c>
      <c r="F61" s="643">
        <v>292</v>
      </c>
      <c r="G61" s="643">
        <v>269</v>
      </c>
      <c r="H61" s="643"/>
      <c r="I61" s="647"/>
      <c r="J61" s="643"/>
      <c r="K61" s="644" t="s">
        <v>2394</v>
      </c>
      <c r="L61" s="643">
        <v>1283</v>
      </c>
      <c r="M61" s="643">
        <v>601</v>
      </c>
      <c r="N61" s="643">
        <v>682</v>
      </c>
      <c r="O61" s="643">
        <v>676</v>
      </c>
      <c r="P61" s="635"/>
    </row>
    <row r="62" spans="1:16" s="634" customFormat="1" ht="18.75" customHeight="1">
      <c r="A62" s="643"/>
      <c r="B62" s="643"/>
      <c r="C62" s="643" t="s">
        <v>2395</v>
      </c>
      <c r="D62" s="648">
        <v>180</v>
      </c>
      <c r="E62" s="643">
        <v>72</v>
      </c>
      <c r="F62" s="643">
        <v>108</v>
      </c>
      <c r="G62" s="643">
        <v>83</v>
      </c>
      <c r="H62" s="643"/>
      <c r="I62" s="647"/>
      <c r="J62" s="643"/>
      <c r="K62" s="644" t="s">
        <v>2396</v>
      </c>
      <c r="L62" s="643">
        <v>1630</v>
      </c>
      <c r="M62" s="643">
        <v>734</v>
      </c>
      <c r="N62" s="643">
        <v>896</v>
      </c>
      <c r="O62" s="643">
        <v>689</v>
      </c>
      <c r="P62" s="635"/>
    </row>
    <row r="63" spans="1:16" s="634" customFormat="1" ht="18.75" customHeight="1">
      <c r="A63" s="643"/>
      <c r="B63" s="643"/>
      <c r="C63" s="643" t="s">
        <v>2397</v>
      </c>
      <c r="D63" s="648">
        <v>45</v>
      </c>
      <c r="E63" s="643">
        <v>18</v>
      </c>
      <c r="F63" s="643">
        <v>27</v>
      </c>
      <c r="G63" s="643">
        <v>19</v>
      </c>
      <c r="H63" s="643"/>
      <c r="I63" s="647"/>
      <c r="J63" s="643"/>
      <c r="K63" s="644" t="s">
        <v>2367</v>
      </c>
      <c r="L63" s="643">
        <v>886</v>
      </c>
      <c r="M63" s="643">
        <v>394</v>
      </c>
      <c r="N63" s="643">
        <v>492</v>
      </c>
      <c r="O63" s="643">
        <v>419</v>
      </c>
      <c r="P63" s="635"/>
    </row>
    <row r="64" spans="1:16" s="634" customFormat="1" ht="18.75" customHeight="1">
      <c r="A64" s="643"/>
      <c r="B64" s="643"/>
      <c r="C64" s="643" t="s">
        <v>2398</v>
      </c>
      <c r="D64" s="648">
        <v>69</v>
      </c>
      <c r="E64" s="643">
        <v>32</v>
      </c>
      <c r="F64" s="643">
        <v>37</v>
      </c>
      <c r="G64" s="643">
        <v>60</v>
      </c>
      <c r="H64" s="643"/>
      <c r="I64" s="647"/>
      <c r="J64" s="643"/>
      <c r="K64" s="644" t="s">
        <v>2399</v>
      </c>
      <c r="L64" s="643">
        <v>3160</v>
      </c>
      <c r="M64" s="643">
        <v>1334</v>
      </c>
      <c r="N64" s="643">
        <v>1826</v>
      </c>
      <c r="O64" s="643">
        <v>1725</v>
      </c>
      <c r="P64" s="635"/>
    </row>
    <row r="65" spans="1:16" s="634" customFormat="1" ht="18.75" customHeight="1">
      <c r="A65" s="643"/>
      <c r="B65" s="643"/>
      <c r="C65" s="643" t="s">
        <v>2400</v>
      </c>
      <c r="D65" s="652">
        <v>75</v>
      </c>
      <c r="E65" s="649">
        <v>31</v>
      </c>
      <c r="F65" s="649">
        <v>44</v>
      </c>
      <c r="G65" s="649">
        <v>59</v>
      </c>
      <c r="H65" s="649"/>
      <c r="I65" s="647"/>
      <c r="J65" s="643"/>
      <c r="K65" s="644" t="s">
        <v>2401</v>
      </c>
      <c r="L65" s="643">
        <v>1525</v>
      </c>
      <c r="M65" s="643">
        <v>681</v>
      </c>
      <c r="N65" s="643">
        <v>844</v>
      </c>
      <c r="O65" s="643">
        <v>807</v>
      </c>
      <c r="P65" s="635"/>
    </row>
    <row r="66" spans="1:16" s="634" customFormat="1" ht="18.75" customHeight="1">
      <c r="A66" s="643"/>
      <c r="B66" s="643"/>
      <c r="C66" s="643" t="s">
        <v>2402</v>
      </c>
      <c r="D66" s="648">
        <v>167</v>
      </c>
      <c r="E66" s="643">
        <v>70</v>
      </c>
      <c r="F66" s="643">
        <v>97</v>
      </c>
      <c r="G66" s="643">
        <v>88</v>
      </c>
      <c r="H66" s="643"/>
      <c r="I66" s="647"/>
      <c r="J66" s="643"/>
      <c r="K66" s="644" t="s">
        <v>2403</v>
      </c>
      <c r="L66" s="643">
        <v>174</v>
      </c>
      <c r="M66" s="643">
        <v>94</v>
      </c>
      <c r="N66" s="643">
        <v>80</v>
      </c>
      <c r="O66" s="643">
        <v>101</v>
      </c>
      <c r="P66" s="635"/>
    </row>
    <row r="67" spans="1:16" s="634" customFormat="1" ht="18.75" customHeight="1">
      <c r="A67" s="643"/>
      <c r="B67" s="643"/>
      <c r="C67" s="643" t="s">
        <v>2404</v>
      </c>
      <c r="D67" s="648">
        <v>14</v>
      </c>
      <c r="E67" s="643">
        <v>5</v>
      </c>
      <c r="F67" s="643">
        <v>9</v>
      </c>
      <c r="G67" s="643">
        <v>7</v>
      </c>
      <c r="H67" s="641"/>
      <c r="I67" s="647"/>
      <c r="J67" s="643"/>
      <c r="K67" s="644" t="s">
        <v>2389</v>
      </c>
      <c r="L67" s="643">
        <v>740</v>
      </c>
      <c r="M67" s="643">
        <v>322</v>
      </c>
      <c r="N67" s="643">
        <v>418</v>
      </c>
      <c r="O67" s="643">
        <v>297</v>
      </c>
      <c r="P67" s="635"/>
    </row>
    <row r="68" spans="1:16" ht="7.5" customHeight="1">
      <c r="A68" s="653"/>
      <c r="B68" s="653"/>
      <c r="C68" s="653"/>
      <c r="D68" s="654"/>
      <c r="E68" s="653"/>
      <c r="F68" s="653"/>
      <c r="G68" s="653"/>
      <c r="H68" s="653"/>
      <c r="I68" s="655"/>
      <c r="J68" s="653"/>
      <c r="K68" s="656"/>
      <c r="L68" s="653"/>
      <c r="M68" s="653"/>
      <c r="N68" s="653"/>
      <c r="O68" s="653"/>
      <c r="P68" s="635"/>
    </row>
    <row r="69" spans="1:16" ht="17.25" customHeight="1">
      <c r="A69" s="635"/>
      <c r="B69" s="635"/>
      <c r="C69" s="635"/>
      <c r="D69" s="635"/>
      <c r="E69" s="635"/>
      <c r="F69" s="635"/>
      <c r="G69" s="635"/>
      <c r="H69" s="635"/>
      <c r="I69" s="635"/>
      <c r="J69" s="635"/>
      <c r="K69" s="635"/>
      <c r="L69" s="635"/>
      <c r="M69" s="635"/>
      <c r="N69" s="635"/>
      <c r="O69" s="635"/>
      <c r="P69" s="635"/>
    </row>
    <row r="70" spans="1:16" ht="21" customHeight="1">
      <c r="A70" s="635"/>
      <c r="B70" s="635"/>
      <c r="C70" s="635"/>
      <c r="D70" s="635"/>
      <c r="E70" s="635"/>
      <c r="F70" s="635"/>
      <c r="G70" s="635"/>
      <c r="H70" s="635"/>
      <c r="I70" s="635"/>
      <c r="J70" s="635"/>
      <c r="K70" s="635"/>
      <c r="L70" s="635"/>
      <c r="M70" s="635"/>
      <c r="N70" s="635"/>
      <c r="O70" s="635"/>
      <c r="P70" s="635"/>
    </row>
    <row r="71" spans="1:16" ht="21" customHeight="1">
      <c r="A71" s="82"/>
      <c r="B71" s="82"/>
      <c r="C71" s="82"/>
      <c r="D71" s="82"/>
      <c r="E71" s="82"/>
      <c r="F71" s="82"/>
      <c r="G71" s="82"/>
      <c r="H71" s="82"/>
      <c r="I71" s="82"/>
      <c r="J71" s="82"/>
      <c r="K71" s="82"/>
      <c r="L71" s="82"/>
      <c r="M71" s="82"/>
      <c r="N71" s="82"/>
      <c r="O71" s="82"/>
      <c r="P71" s="82"/>
    </row>
    <row r="72" spans="1:16" ht="21" customHeight="1">
      <c r="A72" s="252"/>
      <c r="B72" s="252"/>
      <c r="C72" s="252"/>
      <c r="D72" s="252"/>
      <c r="E72" s="252"/>
      <c r="F72" s="252"/>
      <c r="G72" s="252"/>
      <c r="H72" s="252"/>
      <c r="I72" s="252"/>
      <c r="J72" s="252"/>
      <c r="K72" s="252"/>
      <c r="L72" s="252"/>
      <c r="M72" s="252"/>
      <c r="N72" s="252"/>
      <c r="O72" s="252"/>
      <c r="P72" s="252"/>
    </row>
  </sheetData>
  <mergeCells count="6">
    <mergeCell ref="A1:O1"/>
    <mergeCell ref="N3:O3"/>
    <mergeCell ref="A4:C4"/>
    <mergeCell ref="G4:H4"/>
    <mergeCell ref="I4:K4"/>
    <mergeCell ref="O4:P4"/>
  </mergeCells>
  <phoneticPr fontId="3"/>
  <pageMargins left="0.75" right="0.56999999999999995" top="0.37" bottom="0.46" header="0.24" footer="0.23"/>
  <pageSetup paperSize="9" scale="66"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12CD9-F565-4114-B07E-7CEED3977ABF}">
  <dimension ref="A1:AP114"/>
  <sheetViews>
    <sheetView zoomScaleNormal="100" zoomScaleSheetLayoutView="100" workbookViewId="0">
      <selection sqref="A1:L1"/>
    </sheetView>
  </sheetViews>
  <sheetFormatPr defaultColWidth="11.54296875" defaultRowHeight="15" customHeight="1"/>
  <cols>
    <col min="1" max="1" width="7.7265625" style="118" customWidth="1"/>
    <col min="2" max="2" width="5.1796875" style="118" customWidth="1"/>
    <col min="3" max="12" width="8" style="118" customWidth="1"/>
    <col min="13" max="13" width="11.54296875" style="118" customWidth="1"/>
    <col min="14" max="14" width="13.7265625" style="118" customWidth="1"/>
    <col min="15" max="256" width="11.54296875" style="118"/>
    <col min="257" max="257" width="7.7265625" style="118" customWidth="1"/>
    <col min="258" max="258" width="5.1796875" style="118" customWidth="1"/>
    <col min="259" max="268" width="8" style="118" customWidth="1"/>
    <col min="269" max="269" width="11.54296875" style="118"/>
    <col min="270" max="270" width="13.7265625" style="118" customWidth="1"/>
    <col min="271" max="512" width="11.54296875" style="118"/>
    <col min="513" max="513" width="7.7265625" style="118" customWidth="1"/>
    <col min="514" max="514" width="5.1796875" style="118" customWidth="1"/>
    <col min="515" max="524" width="8" style="118" customWidth="1"/>
    <col min="525" max="525" width="11.54296875" style="118"/>
    <col min="526" max="526" width="13.7265625" style="118" customWidth="1"/>
    <col min="527" max="768" width="11.54296875" style="118"/>
    <col min="769" max="769" width="7.7265625" style="118" customWidth="1"/>
    <col min="770" max="770" width="5.1796875" style="118" customWidth="1"/>
    <col min="771" max="780" width="8" style="118" customWidth="1"/>
    <col min="781" max="781" width="11.54296875" style="118"/>
    <col min="782" max="782" width="13.7265625" style="118" customWidth="1"/>
    <col min="783" max="1024" width="11.54296875" style="118"/>
    <col min="1025" max="1025" width="7.7265625" style="118" customWidth="1"/>
    <col min="1026" max="1026" width="5.1796875" style="118" customWidth="1"/>
    <col min="1027" max="1036" width="8" style="118" customWidth="1"/>
    <col min="1037" max="1037" width="11.54296875" style="118"/>
    <col min="1038" max="1038" width="13.7265625" style="118" customWidth="1"/>
    <col min="1039" max="1280" width="11.54296875" style="118"/>
    <col min="1281" max="1281" width="7.7265625" style="118" customWidth="1"/>
    <col min="1282" max="1282" width="5.1796875" style="118" customWidth="1"/>
    <col min="1283" max="1292" width="8" style="118" customWidth="1"/>
    <col min="1293" max="1293" width="11.54296875" style="118"/>
    <col min="1294" max="1294" width="13.7265625" style="118" customWidth="1"/>
    <col min="1295" max="1536" width="11.54296875" style="118"/>
    <col min="1537" max="1537" width="7.7265625" style="118" customWidth="1"/>
    <col min="1538" max="1538" width="5.1796875" style="118" customWidth="1"/>
    <col min="1539" max="1548" width="8" style="118" customWidth="1"/>
    <col min="1549" max="1549" width="11.54296875" style="118"/>
    <col min="1550" max="1550" width="13.7265625" style="118" customWidth="1"/>
    <col min="1551" max="1792" width="11.54296875" style="118"/>
    <col min="1793" max="1793" width="7.7265625" style="118" customWidth="1"/>
    <col min="1794" max="1794" width="5.1796875" style="118" customWidth="1"/>
    <col min="1795" max="1804" width="8" style="118" customWidth="1"/>
    <col min="1805" max="1805" width="11.54296875" style="118"/>
    <col min="1806" max="1806" width="13.7265625" style="118" customWidth="1"/>
    <col min="1807" max="2048" width="11.54296875" style="118"/>
    <col min="2049" max="2049" width="7.7265625" style="118" customWidth="1"/>
    <col min="2050" max="2050" width="5.1796875" style="118" customWidth="1"/>
    <col min="2051" max="2060" width="8" style="118" customWidth="1"/>
    <col min="2061" max="2061" width="11.54296875" style="118"/>
    <col min="2062" max="2062" width="13.7265625" style="118" customWidth="1"/>
    <col min="2063" max="2304" width="11.54296875" style="118"/>
    <col min="2305" max="2305" width="7.7265625" style="118" customWidth="1"/>
    <col min="2306" max="2306" width="5.1796875" style="118" customWidth="1"/>
    <col min="2307" max="2316" width="8" style="118" customWidth="1"/>
    <col min="2317" max="2317" width="11.54296875" style="118"/>
    <col min="2318" max="2318" width="13.7265625" style="118" customWidth="1"/>
    <col min="2319" max="2560" width="11.54296875" style="118"/>
    <col min="2561" max="2561" width="7.7265625" style="118" customWidth="1"/>
    <col min="2562" max="2562" width="5.1796875" style="118" customWidth="1"/>
    <col min="2563" max="2572" width="8" style="118" customWidth="1"/>
    <col min="2573" max="2573" width="11.54296875" style="118"/>
    <col min="2574" max="2574" width="13.7265625" style="118" customWidth="1"/>
    <col min="2575" max="2816" width="11.54296875" style="118"/>
    <col min="2817" max="2817" width="7.7265625" style="118" customWidth="1"/>
    <col min="2818" max="2818" width="5.1796875" style="118" customWidth="1"/>
    <col min="2819" max="2828" width="8" style="118" customWidth="1"/>
    <col min="2829" max="2829" width="11.54296875" style="118"/>
    <col min="2830" max="2830" width="13.7265625" style="118" customWidth="1"/>
    <col min="2831" max="3072" width="11.54296875" style="118"/>
    <col min="3073" max="3073" width="7.7265625" style="118" customWidth="1"/>
    <col min="3074" max="3074" width="5.1796875" style="118" customWidth="1"/>
    <col min="3075" max="3084" width="8" style="118" customWidth="1"/>
    <col min="3085" max="3085" width="11.54296875" style="118"/>
    <col min="3086" max="3086" width="13.7265625" style="118" customWidth="1"/>
    <col min="3087" max="3328" width="11.54296875" style="118"/>
    <col min="3329" max="3329" width="7.7265625" style="118" customWidth="1"/>
    <col min="3330" max="3330" width="5.1796875" style="118" customWidth="1"/>
    <col min="3331" max="3340" width="8" style="118" customWidth="1"/>
    <col min="3341" max="3341" width="11.54296875" style="118"/>
    <col min="3342" max="3342" width="13.7265625" style="118" customWidth="1"/>
    <col min="3343" max="3584" width="11.54296875" style="118"/>
    <col min="3585" max="3585" width="7.7265625" style="118" customWidth="1"/>
    <col min="3586" max="3586" width="5.1796875" style="118" customWidth="1"/>
    <col min="3587" max="3596" width="8" style="118" customWidth="1"/>
    <col min="3597" max="3597" width="11.54296875" style="118"/>
    <col min="3598" max="3598" width="13.7265625" style="118" customWidth="1"/>
    <col min="3599" max="3840" width="11.54296875" style="118"/>
    <col min="3841" max="3841" width="7.7265625" style="118" customWidth="1"/>
    <col min="3842" max="3842" width="5.1796875" style="118" customWidth="1"/>
    <col min="3843" max="3852" width="8" style="118" customWidth="1"/>
    <col min="3853" max="3853" width="11.54296875" style="118"/>
    <col min="3854" max="3854" width="13.7265625" style="118" customWidth="1"/>
    <col min="3855" max="4096" width="11.54296875" style="118"/>
    <col min="4097" max="4097" width="7.7265625" style="118" customWidth="1"/>
    <col min="4098" max="4098" width="5.1796875" style="118" customWidth="1"/>
    <col min="4099" max="4108" width="8" style="118" customWidth="1"/>
    <col min="4109" max="4109" width="11.54296875" style="118"/>
    <col min="4110" max="4110" width="13.7265625" style="118" customWidth="1"/>
    <col min="4111" max="4352" width="11.54296875" style="118"/>
    <col min="4353" max="4353" width="7.7265625" style="118" customWidth="1"/>
    <col min="4354" max="4354" width="5.1796875" style="118" customWidth="1"/>
    <col min="4355" max="4364" width="8" style="118" customWidth="1"/>
    <col min="4365" max="4365" width="11.54296875" style="118"/>
    <col min="4366" max="4366" width="13.7265625" style="118" customWidth="1"/>
    <col min="4367" max="4608" width="11.54296875" style="118"/>
    <col min="4609" max="4609" width="7.7265625" style="118" customWidth="1"/>
    <col min="4610" max="4610" width="5.1796875" style="118" customWidth="1"/>
    <col min="4611" max="4620" width="8" style="118" customWidth="1"/>
    <col min="4621" max="4621" width="11.54296875" style="118"/>
    <col min="4622" max="4622" width="13.7265625" style="118" customWidth="1"/>
    <col min="4623" max="4864" width="11.54296875" style="118"/>
    <col min="4865" max="4865" width="7.7265625" style="118" customWidth="1"/>
    <col min="4866" max="4866" width="5.1796875" style="118" customWidth="1"/>
    <col min="4867" max="4876" width="8" style="118" customWidth="1"/>
    <col min="4877" max="4877" width="11.54296875" style="118"/>
    <col min="4878" max="4878" width="13.7265625" style="118" customWidth="1"/>
    <col min="4879" max="5120" width="11.54296875" style="118"/>
    <col min="5121" max="5121" width="7.7265625" style="118" customWidth="1"/>
    <col min="5122" max="5122" width="5.1796875" style="118" customWidth="1"/>
    <col min="5123" max="5132" width="8" style="118" customWidth="1"/>
    <col min="5133" max="5133" width="11.54296875" style="118"/>
    <col min="5134" max="5134" width="13.7265625" style="118" customWidth="1"/>
    <col min="5135" max="5376" width="11.54296875" style="118"/>
    <col min="5377" max="5377" width="7.7265625" style="118" customWidth="1"/>
    <col min="5378" max="5378" width="5.1796875" style="118" customWidth="1"/>
    <col min="5379" max="5388" width="8" style="118" customWidth="1"/>
    <col min="5389" max="5389" width="11.54296875" style="118"/>
    <col min="5390" max="5390" width="13.7265625" style="118" customWidth="1"/>
    <col min="5391" max="5632" width="11.54296875" style="118"/>
    <col min="5633" max="5633" width="7.7265625" style="118" customWidth="1"/>
    <col min="5634" max="5634" width="5.1796875" style="118" customWidth="1"/>
    <col min="5635" max="5644" width="8" style="118" customWidth="1"/>
    <col min="5645" max="5645" width="11.54296875" style="118"/>
    <col min="5646" max="5646" width="13.7265625" style="118" customWidth="1"/>
    <col min="5647" max="5888" width="11.54296875" style="118"/>
    <col min="5889" max="5889" width="7.7265625" style="118" customWidth="1"/>
    <col min="5890" max="5890" width="5.1796875" style="118" customWidth="1"/>
    <col min="5891" max="5900" width="8" style="118" customWidth="1"/>
    <col min="5901" max="5901" width="11.54296875" style="118"/>
    <col min="5902" max="5902" width="13.7265625" style="118" customWidth="1"/>
    <col min="5903" max="6144" width="11.54296875" style="118"/>
    <col min="6145" max="6145" width="7.7265625" style="118" customWidth="1"/>
    <col min="6146" max="6146" width="5.1796875" style="118" customWidth="1"/>
    <col min="6147" max="6156" width="8" style="118" customWidth="1"/>
    <col min="6157" max="6157" width="11.54296875" style="118"/>
    <col min="6158" max="6158" width="13.7265625" style="118" customWidth="1"/>
    <col min="6159" max="6400" width="11.54296875" style="118"/>
    <col min="6401" max="6401" width="7.7265625" style="118" customWidth="1"/>
    <col min="6402" max="6402" width="5.1796875" style="118" customWidth="1"/>
    <col min="6403" max="6412" width="8" style="118" customWidth="1"/>
    <col min="6413" max="6413" width="11.54296875" style="118"/>
    <col min="6414" max="6414" width="13.7265625" style="118" customWidth="1"/>
    <col min="6415" max="6656" width="11.54296875" style="118"/>
    <col min="6657" max="6657" width="7.7265625" style="118" customWidth="1"/>
    <col min="6658" max="6658" width="5.1796875" style="118" customWidth="1"/>
    <col min="6659" max="6668" width="8" style="118" customWidth="1"/>
    <col min="6669" max="6669" width="11.54296875" style="118"/>
    <col min="6670" max="6670" width="13.7265625" style="118" customWidth="1"/>
    <col min="6671" max="6912" width="11.54296875" style="118"/>
    <col min="6913" max="6913" width="7.7265625" style="118" customWidth="1"/>
    <col min="6914" max="6914" width="5.1796875" style="118" customWidth="1"/>
    <col min="6915" max="6924" width="8" style="118" customWidth="1"/>
    <col min="6925" max="6925" width="11.54296875" style="118"/>
    <col min="6926" max="6926" width="13.7265625" style="118" customWidth="1"/>
    <col min="6927" max="7168" width="11.54296875" style="118"/>
    <col min="7169" max="7169" width="7.7265625" style="118" customWidth="1"/>
    <col min="7170" max="7170" width="5.1796875" style="118" customWidth="1"/>
    <col min="7171" max="7180" width="8" style="118" customWidth="1"/>
    <col min="7181" max="7181" width="11.54296875" style="118"/>
    <col min="7182" max="7182" width="13.7265625" style="118" customWidth="1"/>
    <col min="7183" max="7424" width="11.54296875" style="118"/>
    <col min="7425" max="7425" width="7.7265625" style="118" customWidth="1"/>
    <col min="7426" max="7426" width="5.1796875" style="118" customWidth="1"/>
    <col min="7427" max="7436" width="8" style="118" customWidth="1"/>
    <col min="7437" max="7437" width="11.54296875" style="118"/>
    <col min="7438" max="7438" width="13.7265625" style="118" customWidth="1"/>
    <col min="7439" max="7680" width="11.54296875" style="118"/>
    <col min="7681" max="7681" width="7.7265625" style="118" customWidth="1"/>
    <col min="7682" max="7682" width="5.1796875" style="118" customWidth="1"/>
    <col min="7683" max="7692" width="8" style="118" customWidth="1"/>
    <col min="7693" max="7693" width="11.54296875" style="118"/>
    <col min="7694" max="7694" width="13.7265625" style="118" customWidth="1"/>
    <col min="7695" max="7936" width="11.54296875" style="118"/>
    <col min="7937" max="7937" width="7.7265625" style="118" customWidth="1"/>
    <col min="7938" max="7938" width="5.1796875" style="118" customWidth="1"/>
    <col min="7939" max="7948" width="8" style="118" customWidth="1"/>
    <col min="7949" max="7949" width="11.54296875" style="118"/>
    <col min="7950" max="7950" width="13.7265625" style="118" customWidth="1"/>
    <col min="7951" max="8192" width="11.54296875" style="118"/>
    <col min="8193" max="8193" width="7.7265625" style="118" customWidth="1"/>
    <col min="8194" max="8194" width="5.1796875" style="118" customWidth="1"/>
    <col min="8195" max="8204" width="8" style="118" customWidth="1"/>
    <col min="8205" max="8205" width="11.54296875" style="118"/>
    <col min="8206" max="8206" width="13.7265625" style="118" customWidth="1"/>
    <col min="8207" max="8448" width="11.54296875" style="118"/>
    <col min="8449" max="8449" width="7.7265625" style="118" customWidth="1"/>
    <col min="8450" max="8450" width="5.1796875" style="118" customWidth="1"/>
    <col min="8451" max="8460" width="8" style="118" customWidth="1"/>
    <col min="8461" max="8461" width="11.54296875" style="118"/>
    <col min="8462" max="8462" width="13.7265625" style="118" customWidth="1"/>
    <col min="8463" max="8704" width="11.54296875" style="118"/>
    <col min="8705" max="8705" width="7.7265625" style="118" customWidth="1"/>
    <col min="8706" max="8706" width="5.1796875" style="118" customWidth="1"/>
    <col min="8707" max="8716" width="8" style="118" customWidth="1"/>
    <col min="8717" max="8717" width="11.54296875" style="118"/>
    <col min="8718" max="8718" width="13.7265625" style="118" customWidth="1"/>
    <col min="8719" max="8960" width="11.54296875" style="118"/>
    <col min="8961" max="8961" width="7.7265625" style="118" customWidth="1"/>
    <col min="8962" max="8962" width="5.1796875" style="118" customWidth="1"/>
    <col min="8963" max="8972" width="8" style="118" customWidth="1"/>
    <col min="8973" max="8973" width="11.54296875" style="118"/>
    <col min="8974" max="8974" width="13.7265625" style="118" customWidth="1"/>
    <col min="8975" max="9216" width="11.54296875" style="118"/>
    <col min="9217" max="9217" width="7.7265625" style="118" customWidth="1"/>
    <col min="9218" max="9218" width="5.1796875" style="118" customWidth="1"/>
    <col min="9219" max="9228" width="8" style="118" customWidth="1"/>
    <col min="9229" max="9229" width="11.54296875" style="118"/>
    <col min="9230" max="9230" width="13.7265625" style="118" customWidth="1"/>
    <col min="9231" max="9472" width="11.54296875" style="118"/>
    <col min="9473" max="9473" width="7.7265625" style="118" customWidth="1"/>
    <col min="9474" max="9474" width="5.1796875" style="118" customWidth="1"/>
    <col min="9475" max="9484" width="8" style="118" customWidth="1"/>
    <col min="9485" max="9485" width="11.54296875" style="118"/>
    <col min="9486" max="9486" width="13.7265625" style="118" customWidth="1"/>
    <col min="9487" max="9728" width="11.54296875" style="118"/>
    <col min="9729" max="9729" width="7.7265625" style="118" customWidth="1"/>
    <col min="9730" max="9730" width="5.1796875" style="118" customWidth="1"/>
    <col min="9731" max="9740" width="8" style="118" customWidth="1"/>
    <col min="9741" max="9741" width="11.54296875" style="118"/>
    <col min="9742" max="9742" width="13.7265625" style="118" customWidth="1"/>
    <col min="9743" max="9984" width="11.54296875" style="118"/>
    <col min="9985" max="9985" width="7.7265625" style="118" customWidth="1"/>
    <col min="9986" max="9986" width="5.1796875" style="118" customWidth="1"/>
    <col min="9987" max="9996" width="8" style="118" customWidth="1"/>
    <col min="9997" max="9997" width="11.54296875" style="118"/>
    <col min="9998" max="9998" width="13.7265625" style="118" customWidth="1"/>
    <col min="9999" max="10240" width="11.54296875" style="118"/>
    <col min="10241" max="10241" width="7.7265625" style="118" customWidth="1"/>
    <col min="10242" max="10242" width="5.1796875" style="118" customWidth="1"/>
    <col min="10243" max="10252" width="8" style="118" customWidth="1"/>
    <col min="10253" max="10253" width="11.54296875" style="118"/>
    <col min="10254" max="10254" width="13.7265625" style="118" customWidth="1"/>
    <col min="10255" max="10496" width="11.54296875" style="118"/>
    <col min="10497" max="10497" width="7.7265625" style="118" customWidth="1"/>
    <col min="10498" max="10498" width="5.1796875" style="118" customWidth="1"/>
    <col min="10499" max="10508" width="8" style="118" customWidth="1"/>
    <col min="10509" max="10509" width="11.54296875" style="118"/>
    <col min="10510" max="10510" width="13.7265625" style="118" customWidth="1"/>
    <col min="10511" max="10752" width="11.54296875" style="118"/>
    <col min="10753" max="10753" width="7.7265625" style="118" customWidth="1"/>
    <col min="10754" max="10754" width="5.1796875" style="118" customWidth="1"/>
    <col min="10755" max="10764" width="8" style="118" customWidth="1"/>
    <col min="10765" max="10765" width="11.54296875" style="118"/>
    <col min="10766" max="10766" width="13.7265625" style="118" customWidth="1"/>
    <col min="10767" max="11008" width="11.54296875" style="118"/>
    <col min="11009" max="11009" width="7.7265625" style="118" customWidth="1"/>
    <col min="11010" max="11010" width="5.1796875" style="118" customWidth="1"/>
    <col min="11011" max="11020" width="8" style="118" customWidth="1"/>
    <col min="11021" max="11021" width="11.54296875" style="118"/>
    <col min="11022" max="11022" width="13.7265625" style="118" customWidth="1"/>
    <col min="11023" max="11264" width="11.54296875" style="118"/>
    <col min="11265" max="11265" width="7.7265625" style="118" customWidth="1"/>
    <col min="11266" max="11266" width="5.1796875" style="118" customWidth="1"/>
    <col min="11267" max="11276" width="8" style="118" customWidth="1"/>
    <col min="11277" max="11277" width="11.54296875" style="118"/>
    <col min="11278" max="11278" width="13.7265625" style="118" customWidth="1"/>
    <col min="11279" max="11520" width="11.54296875" style="118"/>
    <col min="11521" max="11521" width="7.7265625" style="118" customWidth="1"/>
    <col min="11522" max="11522" width="5.1796875" style="118" customWidth="1"/>
    <col min="11523" max="11532" width="8" style="118" customWidth="1"/>
    <col min="11533" max="11533" width="11.54296875" style="118"/>
    <col min="11534" max="11534" width="13.7265625" style="118" customWidth="1"/>
    <col min="11535" max="11776" width="11.54296875" style="118"/>
    <col min="11777" max="11777" width="7.7265625" style="118" customWidth="1"/>
    <col min="11778" max="11778" width="5.1796875" style="118" customWidth="1"/>
    <col min="11779" max="11788" width="8" style="118" customWidth="1"/>
    <col min="11789" max="11789" width="11.54296875" style="118"/>
    <col min="11790" max="11790" width="13.7265625" style="118" customWidth="1"/>
    <col min="11791" max="12032" width="11.54296875" style="118"/>
    <col min="12033" max="12033" width="7.7265625" style="118" customWidth="1"/>
    <col min="12034" max="12034" width="5.1796875" style="118" customWidth="1"/>
    <col min="12035" max="12044" width="8" style="118" customWidth="1"/>
    <col min="12045" max="12045" width="11.54296875" style="118"/>
    <col min="12046" max="12046" width="13.7265625" style="118" customWidth="1"/>
    <col min="12047" max="12288" width="11.54296875" style="118"/>
    <col min="12289" max="12289" width="7.7265625" style="118" customWidth="1"/>
    <col min="12290" max="12290" width="5.1796875" style="118" customWidth="1"/>
    <col min="12291" max="12300" width="8" style="118" customWidth="1"/>
    <col min="12301" max="12301" width="11.54296875" style="118"/>
    <col min="12302" max="12302" width="13.7265625" style="118" customWidth="1"/>
    <col min="12303" max="12544" width="11.54296875" style="118"/>
    <col min="12545" max="12545" width="7.7265625" style="118" customWidth="1"/>
    <col min="12546" max="12546" width="5.1796875" style="118" customWidth="1"/>
    <col min="12547" max="12556" width="8" style="118" customWidth="1"/>
    <col min="12557" max="12557" width="11.54296875" style="118"/>
    <col min="12558" max="12558" width="13.7265625" style="118" customWidth="1"/>
    <col min="12559" max="12800" width="11.54296875" style="118"/>
    <col min="12801" max="12801" width="7.7265625" style="118" customWidth="1"/>
    <col min="12802" max="12802" width="5.1796875" style="118" customWidth="1"/>
    <col min="12803" max="12812" width="8" style="118" customWidth="1"/>
    <col min="12813" max="12813" width="11.54296875" style="118"/>
    <col min="12814" max="12814" width="13.7265625" style="118" customWidth="1"/>
    <col min="12815" max="13056" width="11.54296875" style="118"/>
    <col min="13057" max="13057" width="7.7265625" style="118" customWidth="1"/>
    <col min="13058" max="13058" width="5.1796875" style="118" customWidth="1"/>
    <col min="13059" max="13068" width="8" style="118" customWidth="1"/>
    <col min="13069" max="13069" width="11.54296875" style="118"/>
    <col min="13070" max="13070" width="13.7265625" style="118" customWidth="1"/>
    <col min="13071" max="13312" width="11.54296875" style="118"/>
    <col min="13313" max="13313" width="7.7265625" style="118" customWidth="1"/>
    <col min="13314" max="13314" width="5.1796875" style="118" customWidth="1"/>
    <col min="13315" max="13324" width="8" style="118" customWidth="1"/>
    <col min="13325" max="13325" width="11.54296875" style="118"/>
    <col min="13326" max="13326" width="13.7265625" style="118" customWidth="1"/>
    <col min="13327" max="13568" width="11.54296875" style="118"/>
    <col min="13569" max="13569" width="7.7265625" style="118" customWidth="1"/>
    <col min="13570" max="13570" width="5.1796875" style="118" customWidth="1"/>
    <col min="13571" max="13580" width="8" style="118" customWidth="1"/>
    <col min="13581" max="13581" width="11.54296875" style="118"/>
    <col min="13582" max="13582" width="13.7265625" style="118" customWidth="1"/>
    <col min="13583" max="13824" width="11.54296875" style="118"/>
    <col min="13825" max="13825" width="7.7265625" style="118" customWidth="1"/>
    <col min="13826" max="13826" width="5.1796875" style="118" customWidth="1"/>
    <col min="13827" max="13836" width="8" style="118" customWidth="1"/>
    <col min="13837" max="13837" width="11.54296875" style="118"/>
    <col min="13838" max="13838" width="13.7265625" style="118" customWidth="1"/>
    <col min="13839" max="14080" width="11.54296875" style="118"/>
    <col min="14081" max="14081" width="7.7265625" style="118" customWidth="1"/>
    <col min="14082" max="14082" width="5.1796875" style="118" customWidth="1"/>
    <col min="14083" max="14092" width="8" style="118" customWidth="1"/>
    <col min="14093" max="14093" width="11.54296875" style="118"/>
    <col min="14094" max="14094" width="13.7265625" style="118" customWidth="1"/>
    <col min="14095" max="14336" width="11.54296875" style="118"/>
    <col min="14337" max="14337" width="7.7265625" style="118" customWidth="1"/>
    <col min="14338" max="14338" width="5.1796875" style="118" customWidth="1"/>
    <col min="14339" max="14348" width="8" style="118" customWidth="1"/>
    <col min="14349" max="14349" width="11.54296875" style="118"/>
    <col min="14350" max="14350" width="13.7265625" style="118" customWidth="1"/>
    <col min="14351" max="14592" width="11.54296875" style="118"/>
    <col min="14593" max="14593" width="7.7265625" style="118" customWidth="1"/>
    <col min="14594" max="14594" width="5.1796875" style="118" customWidth="1"/>
    <col min="14595" max="14604" width="8" style="118" customWidth="1"/>
    <col min="14605" max="14605" width="11.54296875" style="118"/>
    <col min="14606" max="14606" width="13.7265625" style="118" customWidth="1"/>
    <col min="14607" max="14848" width="11.54296875" style="118"/>
    <col min="14849" max="14849" width="7.7265625" style="118" customWidth="1"/>
    <col min="14850" max="14850" width="5.1796875" style="118" customWidth="1"/>
    <col min="14851" max="14860" width="8" style="118" customWidth="1"/>
    <col min="14861" max="14861" width="11.54296875" style="118"/>
    <col min="14862" max="14862" width="13.7265625" style="118" customWidth="1"/>
    <col min="14863" max="15104" width="11.54296875" style="118"/>
    <col min="15105" max="15105" width="7.7265625" style="118" customWidth="1"/>
    <col min="15106" max="15106" width="5.1796875" style="118" customWidth="1"/>
    <col min="15107" max="15116" width="8" style="118" customWidth="1"/>
    <col min="15117" max="15117" width="11.54296875" style="118"/>
    <col min="15118" max="15118" width="13.7265625" style="118" customWidth="1"/>
    <col min="15119" max="15360" width="11.54296875" style="118"/>
    <col min="15361" max="15361" width="7.7265625" style="118" customWidth="1"/>
    <col min="15362" max="15362" width="5.1796875" style="118" customWidth="1"/>
    <col min="15363" max="15372" width="8" style="118" customWidth="1"/>
    <col min="15373" max="15373" width="11.54296875" style="118"/>
    <col min="15374" max="15374" width="13.7265625" style="118" customWidth="1"/>
    <col min="15375" max="15616" width="11.54296875" style="118"/>
    <col min="15617" max="15617" width="7.7265625" style="118" customWidth="1"/>
    <col min="15618" max="15618" width="5.1796875" style="118" customWidth="1"/>
    <col min="15619" max="15628" width="8" style="118" customWidth="1"/>
    <col min="15629" max="15629" width="11.54296875" style="118"/>
    <col min="15630" max="15630" width="13.7265625" style="118" customWidth="1"/>
    <col min="15631" max="15872" width="11.54296875" style="118"/>
    <col min="15873" max="15873" width="7.7265625" style="118" customWidth="1"/>
    <col min="15874" max="15874" width="5.1796875" style="118" customWidth="1"/>
    <col min="15875" max="15884" width="8" style="118" customWidth="1"/>
    <col min="15885" max="15885" width="11.54296875" style="118"/>
    <col min="15886" max="15886" width="13.7265625" style="118" customWidth="1"/>
    <col min="15887" max="16128" width="11.54296875" style="118"/>
    <col min="16129" max="16129" width="7.7265625" style="118" customWidth="1"/>
    <col min="16130" max="16130" width="5.1796875" style="118" customWidth="1"/>
    <col min="16131" max="16140" width="8" style="118" customWidth="1"/>
    <col min="16141" max="16141" width="11.54296875" style="118"/>
    <col min="16142" max="16142" width="13.7265625" style="118" customWidth="1"/>
    <col min="16143" max="16384" width="11.54296875" style="118"/>
  </cols>
  <sheetData>
    <row r="1" spans="1:20" ht="24" customHeight="1">
      <c r="A1" s="699" t="s">
        <v>235</v>
      </c>
      <c r="B1" s="699"/>
      <c r="C1" s="699"/>
      <c r="D1" s="699"/>
      <c r="E1" s="699"/>
      <c r="F1" s="699"/>
      <c r="G1" s="699"/>
      <c r="H1" s="699"/>
      <c r="I1" s="699"/>
      <c r="J1" s="699"/>
      <c r="K1" s="699"/>
      <c r="L1" s="699"/>
      <c r="N1" s="119"/>
    </row>
    <row r="2" spans="1:20" ht="15" customHeight="1">
      <c r="A2" s="120"/>
      <c r="B2" s="120"/>
      <c r="C2" s="120"/>
      <c r="D2" s="120"/>
      <c r="E2" s="120"/>
      <c r="F2" s="120"/>
      <c r="G2" s="120"/>
      <c r="H2" s="120"/>
      <c r="I2" s="120"/>
      <c r="J2" s="120"/>
      <c r="K2" s="120"/>
      <c r="L2" s="120"/>
    </row>
    <row r="3" spans="1:20" ht="15" customHeight="1">
      <c r="A3" s="120" t="s">
        <v>236</v>
      </c>
      <c r="B3" s="120"/>
      <c r="C3" s="120"/>
      <c r="D3" s="120"/>
      <c r="E3" s="120"/>
      <c r="F3" s="120"/>
      <c r="G3" s="120"/>
      <c r="H3" s="120"/>
      <c r="I3" s="120"/>
      <c r="J3" s="120"/>
      <c r="K3" s="120"/>
      <c r="L3" s="120"/>
      <c r="T3" s="121"/>
    </row>
    <row r="4" spans="1:20" ht="15" customHeight="1">
      <c r="A4" s="700" t="s">
        <v>209</v>
      </c>
      <c r="B4" s="701"/>
      <c r="C4" s="122"/>
      <c r="D4" s="123" t="s">
        <v>237</v>
      </c>
      <c r="E4" s="122"/>
      <c r="F4" s="122"/>
      <c r="G4" s="123" t="s">
        <v>238</v>
      </c>
      <c r="H4" s="122"/>
      <c r="I4" s="122"/>
      <c r="J4" s="123" t="s">
        <v>239</v>
      </c>
      <c r="K4" s="122"/>
      <c r="L4" s="701" t="s">
        <v>240</v>
      </c>
    </row>
    <row r="5" spans="1:20" ht="15" customHeight="1">
      <c r="A5" s="702"/>
      <c r="B5" s="703"/>
      <c r="C5" s="124" t="s">
        <v>241</v>
      </c>
      <c r="D5" s="124" t="s">
        <v>95</v>
      </c>
      <c r="E5" s="124" t="s">
        <v>96</v>
      </c>
      <c r="F5" s="124" t="s">
        <v>241</v>
      </c>
      <c r="G5" s="124" t="s">
        <v>95</v>
      </c>
      <c r="H5" s="124" t="s">
        <v>96</v>
      </c>
      <c r="I5" s="124" t="s">
        <v>241</v>
      </c>
      <c r="J5" s="124" t="s">
        <v>95</v>
      </c>
      <c r="K5" s="124" t="s">
        <v>96</v>
      </c>
      <c r="L5" s="703"/>
      <c r="N5" s="121"/>
    </row>
    <row r="6" spans="1:20" ht="9" customHeight="1">
      <c r="A6" s="704"/>
      <c r="B6" s="704"/>
      <c r="C6" s="125"/>
      <c r="D6" s="126"/>
      <c r="E6" s="126"/>
      <c r="F6" s="126"/>
      <c r="G6" s="126"/>
      <c r="H6" s="126"/>
      <c r="I6" s="126"/>
      <c r="J6" s="126"/>
      <c r="K6" s="126"/>
      <c r="L6" s="126"/>
      <c r="N6" s="121"/>
    </row>
    <row r="7" spans="1:20" ht="15" customHeight="1">
      <c r="A7" s="127" t="s">
        <v>242</v>
      </c>
      <c r="B7" s="128" t="s">
        <v>243</v>
      </c>
      <c r="C7" s="129">
        <v>1609</v>
      </c>
      <c r="D7" s="130">
        <v>913</v>
      </c>
      <c r="E7" s="130">
        <v>696</v>
      </c>
      <c r="F7" s="130">
        <v>6923</v>
      </c>
      <c r="G7" s="130">
        <v>3567</v>
      </c>
      <c r="H7" s="130">
        <v>3356</v>
      </c>
      <c r="I7" s="130">
        <v>5314</v>
      </c>
      <c r="J7" s="130">
        <v>2654</v>
      </c>
      <c r="K7" s="130">
        <v>2660</v>
      </c>
      <c r="L7" s="96">
        <v>233</v>
      </c>
      <c r="N7" s="131"/>
    </row>
    <row r="8" spans="1:20" ht="15" customHeight="1">
      <c r="A8" s="120"/>
      <c r="B8" s="128" t="s">
        <v>155</v>
      </c>
      <c r="C8" s="129">
        <v>1645</v>
      </c>
      <c r="D8" s="130">
        <v>807</v>
      </c>
      <c r="E8" s="130">
        <v>838</v>
      </c>
      <c r="F8" s="130">
        <v>6896</v>
      </c>
      <c r="G8" s="130">
        <v>3511</v>
      </c>
      <c r="H8" s="130">
        <v>3385</v>
      </c>
      <c r="I8" s="130">
        <v>5251</v>
      </c>
      <c r="J8" s="130">
        <v>2704</v>
      </c>
      <c r="K8" s="130">
        <v>2547</v>
      </c>
      <c r="L8" s="96">
        <v>247</v>
      </c>
      <c r="N8" s="131"/>
    </row>
    <row r="9" spans="1:20" ht="15" customHeight="1">
      <c r="A9" s="120"/>
      <c r="B9" s="128" t="s">
        <v>156</v>
      </c>
      <c r="C9" s="129">
        <v>1299</v>
      </c>
      <c r="D9" s="130">
        <v>686</v>
      </c>
      <c r="E9" s="130">
        <v>613</v>
      </c>
      <c r="F9" s="130">
        <v>7188</v>
      </c>
      <c r="G9" s="130">
        <v>3615</v>
      </c>
      <c r="H9" s="130">
        <v>3573</v>
      </c>
      <c r="I9" s="130">
        <v>5889</v>
      </c>
      <c r="J9" s="130">
        <v>2929</v>
      </c>
      <c r="K9" s="130">
        <v>2960</v>
      </c>
      <c r="L9" s="95">
        <v>214</v>
      </c>
      <c r="N9" s="131"/>
    </row>
    <row r="10" spans="1:20" ht="15" customHeight="1">
      <c r="A10" s="120"/>
      <c r="B10" s="128" t="s">
        <v>157</v>
      </c>
      <c r="C10" s="129">
        <v>794</v>
      </c>
      <c r="D10" s="130">
        <v>634</v>
      </c>
      <c r="E10" s="130">
        <v>160</v>
      </c>
      <c r="F10" s="130">
        <v>7123</v>
      </c>
      <c r="G10" s="130">
        <v>3732</v>
      </c>
      <c r="H10" s="130">
        <v>3391</v>
      </c>
      <c r="I10" s="130">
        <v>6329</v>
      </c>
      <c r="J10" s="130">
        <v>3098</v>
      </c>
      <c r="K10" s="130">
        <v>3231</v>
      </c>
      <c r="L10" s="130">
        <v>242</v>
      </c>
      <c r="N10" s="131"/>
    </row>
    <row r="11" spans="1:20" ht="15" customHeight="1">
      <c r="A11" s="120"/>
      <c r="B11" s="132" t="s">
        <v>158</v>
      </c>
      <c r="C11" s="133">
        <f>SUM(C13:C25)</f>
        <v>793</v>
      </c>
      <c r="D11" s="134">
        <f t="shared" ref="D11:L11" si="0">SUM(D13:D25)</f>
        <v>528</v>
      </c>
      <c r="E11" s="134">
        <f t="shared" si="0"/>
        <v>265</v>
      </c>
      <c r="F11" s="134">
        <f t="shared" si="0"/>
        <v>7166</v>
      </c>
      <c r="G11" s="134">
        <f t="shared" si="0"/>
        <v>3746</v>
      </c>
      <c r="H11" s="134">
        <f t="shared" si="0"/>
        <v>3420</v>
      </c>
      <c r="I11" s="134">
        <f t="shared" si="0"/>
        <v>6373</v>
      </c>
      <c r="J11" s="134">
        <f t="shared" si="0"/>
        <v>3218</v>
      </c>
      <c r="K11" s="134">
        <f t="shared" si="0"/>
        <v>3155</v>
      </c>
      <c r="L11" s="134">
        <f t="shared" si="0"/>
        <v>230</v>
      </c>
      <c r="N11" s="135"/>
    </row>
    <row r="12" spans="1:20" ht="10.5" customHeight="1">
      <c r="A12" s="120"/>
      <c r="B12" s="120"/>
      <c r="C12" s="133"/>
      <c r="D12" s="134"/>
      <c r="E12" s="134"/>
      <c r="F12" s="134"/>
      <c r="G12" s="134"/>
      <c r="H12" s="134"/>
      <c r="I12" s="134"/>
      <c r="J12" s="134"/>
      <c r="K12" s="134"/>
      <c r="L12" s="95"/>
      <c r="N12" s="131"/>
    </row>
    <row r="13" spans="1:20" ht="15" customHeight="1">
      <c r="A13" s="136" t="s">
        <v>244</v>
      </c>
      <c r="B13" s="137" t="s">
        <v>245</v>
      </c>
      <c r="C13" s="138">
        <f t="shared" ref="C13:E18" si="1">F13-I13</f>
        <v>-30</v>
      </c>
      <c r="D13" s="113">
        <f t="shared" si="1"/>
        <v>-20</v>
      </c>
      <c r="E13" s="113">
        <f t="shared" si="1"/>
        <v>-10</v>
      </c>
      <c r="F13" s="113">
        <v>581</v>
      </c>
      <c r="G13" s="113">
        <v>299</v>
      </c>
      <c r="H13" s="113">
        <v>282</v>
      </c>
      <c r="I13" s="113">
        <v>611</v>
      </c>
      <c r="J13" s="113">
        <v>319</v>
      </c>
      <c r="K13" s="113">
        <v>292</v>
      </c>
      <c r="L13" s="113">
        <v>19</v>
      </c>
      <c r="N13" s="135"/>
      <c r="O13" s="139"/>
      <c r="P13" s="139"/>
      <c r="Q13" s="139"/>
      <c r="R13" s="139"/>
    </row>
    <row r="14" spans="1:20" ht="15" customHeight="1">
      <c r="A14" s="136"/>
      <c r="B14" s="137" t="s">
        <v>219</v>
      </c>
      <c r="C14" s="138">
        <f t="shared" si="1"/>
        <v>-21</v>
      </c>
      <c r="D14" s="113">
        <f t="shared" si="1"/>
        <v>7</v>
      </c>
      <c r="E14" s="113">
        <f t="shared" si="1"/>
        <v>-28</v>
      </c>
      <c r="F14" s="113">
        <v>566</v>
      </c>
      <c r="G14" s="113">
        <v>301</v>
      </c>
      <c r="H14" s="113">
        <v>265</v>
      </c>
      <c r="I14" s="113">
        <v>587</v>
      </c>
      <c r="J14" s="113">
        <v>294</v>
      </c>
      <c r="K14" s="113">
        <v>293</v>
      </c>
      <c r="L14" s="113">
        <v>23</v>
      </c>
      <c r="N14" s="135"/>
      <c r="O14" s="139"/>
      <c r="P14" s="139"/>
      <c r="Q14" s="139"/>
      <c r="R14" s="139"/>
    </row>
    <row r="15" spans="1:20" ht="15" customHeight="1">
      <c r="A15" s="136"/>
      <c r="B15" s="137" t="s">
        <v>220</v>
      </c>
      <c r="C15" s="138">
        <f t="shared" si="1"/>
        <v>65</v>
      </c>
      <c r="D15" s="113">
        <f t="shared" si="1"/>
        <v>61</v>
      </c>
      <c r="E15" s="113">
        <f t="shared" si="1"/>
        <v>4</v>
      </c>
      <c r="F15" s="113">
        <v>607</v>
      </c>
      <c r="G15" s="113">
        <v>309</v>
      </c>
      <c r="H15" s="113">
        <v>298</v>
      </c>
      <c r="I15" s="113">
        <v>542</v>
      </c>
      <c r="J15" s="113">
        <v>248</v>
      </c>
      <c r="K15" s="113">
        <v>294</v>
      </c>
      <c r="L15" s="113">
        <v>27</v>
      </c>
      <c r="N15" s="135"/>
      <c r="O15" s="139"/>
      <c r="P15" s="139"/>
      <c r="Q15" s="139"/>
      <c r="R15" s="139"/>
    </row>
    <row r="16" spans="1:20" ht="15" customHeight="1">
      <c r="A16" s="136"/>
      <c r="B16" s="137" t="s">
        <v>221</v>
      </c>
      <c r="C16" s="138">
        <f t="shared" si="1"/>
        <v>66</v>
      </c>
      <c r="D16" s="113">
        <f t="shared" si="1"/>
        <v>39</v>
      </c>
      <c r="E16" s="113">
        <f t="shared" si="1"/>
        <v>27</v>
      </c>
      <c r="F16" s="113">
        <v>544</v>
      </c>
      <c r="G16" s="113">
        <v>282</v>
      </c>
      <c r="H16" s="113">
        <v>262</v>
      </c>
      <c r="I16" s="113">
        <v>478</v>
      </c>
      <c r="J16" s="113">
        <v>243</v>
      </c>
      <c r="K16" s="113">
        <v>235</v>
      </c>
      <c r="L16" s="113">
        <v>24</v>
      </c>
      <c r="N16" s="135"/>
      <c r="O16" s="139"/>
      <c r="P16" s="139"/>
      <c r="Q16" s="139"/>
      <c r="R16" s="139"/>
    </row>
    <row r="17" spans="1:42" ht="15" customHeight="1">
      <c r="A17" s="136"/>
      <c r="B17" s="137" t="s">
        <v>222</v>
      </c>
      <c r="C17" s="138">
        <f t="shared" si="1"/>
        <v>97</v>
      </c>
      <c r="D17" s="113">
        <f t="shared" si="1"/>
        <v>73</v>
      </c>
      <c r="E17" s="113">
        <f t="shared" si="1"/>
        <v>24</v>
      </c>
      <c r="F17" s="113">
        <v>657</v>
      </c>
      <c r="G17" s="113">
        <v>363</v>
      </c>
      <c r="H17" s="113">
        <v>294</v>
      </c>
      <c r="I17" s="113">
        <v>560</v>
      </c>
      <c r="J17" s="113">
        <v>290</v>
      </c>
      <c r="K17" s="113">
        <v>270</v>
      </c>
      <c r="L17" s="113">
        <v>20</v>
      </c>
      <c r="N17" s="135"/>
      <c r="O17" s="139"/>
      <c r="P17" s="139"/>
      <c r="Q17" s="139"/>
      <c r="R17" s="139"/>
    </row>
    <row r="18" spans="1:42" ht="15" customHeight="1">
      <c r="A18" s="136"/>
      <c r="B18" s="137" t="s">
        <v>223</v>
      </c>
      <c r="C18" s="138">
        <f t="shared" si="1"/>
        <v>70</v>
      </c>
      <c r="D18" s="113">
        <f t="shared" si="1"/>
        <v>26</v>
      </c>
      <c r="E18" s="113">
        <f t="shared" si="1"/>
        <v>44</v>
      </c>
      <c r="F18" s="113">
        <v>562</v>
      </c>
      <c r="G18" s="113">
        <v>286</v>
      </c>
      <c r="H18" s="113">
        <v>276</v>
      </c>
      <c r="I18" s="113">
        <v>492</v>
      </c>
      <c r="J18" s="113">
        <v>260</v>
      </c>
      <c r="K18" s="113">
        <v>232</v>
      </c>
      <c r="L18" s="113">
        <v>21</v>
      </c>
      <c r="N18" s="135"/>
      <c r="O18" s="139"/>
      <c r="P18" s="139"/>
      <c r="Q18" s="139"/>
      <c r="R18" s="139"/>
    </row>
    <row r="19" spans="1:42" ht="8.25" customHeight="1">
      <c r="A19" s="136"/>
      <c r="B19" s="137"/>
      <c r="C19" s="138"/>
      <c r="D19" s="113"/>
      <c r="E19" s="113"/>
      <c r="F19" s="140"/>
      <c r="G19" s="113"/>
      <c r="H19" s="113"/>
      <c r="I19" s="140"/>
      <c r="J19" s="113"/>
      <c r="K19" s="113"/>
      <c r="M19" s="141"/>
      <c r="N19" s="135"/>
      <c r="O19" s="139"/>
      <c r="P19" s="139"/>
      <c r="Q19" s="139"/>
      <c r="R19" s="139"/>
    </row>
    <row r="20" spans="1:42" ht="15" customHeight="1">
      <c r="A20" s="136"/>
      <c r="B20" s="137" t="s">
        <v>224</v>
      </c>
      <c r="C20" s="138">
        <f t="shared" ref="C20:E24" si="2">F20-I20</f>
        <v>116</v>
      </c>
      <c r="D20" s="113">
        <f t="shared" si="2"/>
        <v>62</v>
      </c>
      <c r="E20" s="113">
        <f t="shared" si="2"/>
        <v>54</v>
      </c>
      <c r="F20" s="113">
        <v>614</v>
      </c>
      <c r="G20" s="113">
        <v>328</v>
      </c>
      <c r="H20" s="113">
        <v>286</v>
      </c>
      <c r="I20" s="113">
        <v>498</v>
      </c>
      <c r="J20" s="113">
        <v>266</v>
      </c>
      <c r="K20" s="113">
        <v>232</v>
      </c>
      <c r="L20" s="113">
        <v>14</v>
      </c>
      <c r="N20" s="135"/>
      <c r="O20" s="139"/>
      <c r="P20" s="139"/>
      <c r="Q20" s="139"/>
      <c r="R20" s="139"/>
    </row>
    <row r="21" spans="1:42" ht="15" customHeight="1">
      <c r="A21" s="136"/>
      <c r="B21" s="137" t="s">
        <v>225</v>
      </c>
      <c r="C21" s="138">
        <f t="shared" si="2"/>
        <v>100</v>
      </c>
      <c r="D21" s="113">
        <f t="shared" si="2"/>
        <v>70</v>
      </c>
      <c r="E21" s="113">
        <f t="shared" si="2"/>
        <v>30</v>
      </c>
      <c r="F21" s="113">
        <v>623</v>
      </c>
      <c r="G21" s="113">
        <v>330</v>
      </c>
      <c r="H21" s="113">
        <v>293</v>
      </c>
      <c r="I21" s="113">
        <v>523</v>
      </c>
      <c r="J21" s="113">
        <v>260</v>
      </c>
      <c r="K21" s="113">
        <v>263</v>
      </c>
      <c r="L21" s="113">
        <v>25</v>
      </c>
      <c r="N21" s="135"/>
      <c r="O21" s="139"/>
      <c r="P21" s="139"/>
      <c r="Q21" s="139"/>
      <c r="R21" s="139"/>
    </row>
    <row r="22" spans="1:42" ht="15" customHeight="1">
      <c r="A22" s="136"/>
      <c r="B22" s="137" t="s">
        <v>226</v>
      </c>
      <c r="C22" s="138">
        <f t="shared" si="2"/>
        <v>120</v>
      </c>
      <c r="D22" s="113">
        <f t="shared" si="2"/>
        <v>71</v>
      </c>
      <c r="E22" s="113">
        <f t="shared" si="2"/>
        <v>49</v>
      </c>
      <c r="F22" s="113">
        <v>558</v>
      </c>
      <c r="G22" s="113">
        <v>293</v>
      </c>
      <c r="H22" s="113">
        <v>265</v>
      </c>
      <c r="I22" s="113">
        <v>438</v>
      </c>
      <c r="J22" s="113">
        <v>222</v>
      </c>
      <c r="K22" s="113">
        <v>216</v>
      </c>
      <c r="L22" s="113">
        <v>11</v>
      </c>
      <c r="N22" s="135"/>
      <c r="O22" s="139"/>
      <c r="P22" s="139"/>
      <c r="Q22" s="139"/>
      <c r="R22" s="139"/>
    </row>
    <row r="23" spans="1:42" ht="15" customHeight="1">
      <c r="A23" s="136"/>
      <c r="B23" s="137" t="s">
        <v>227</v>
      </c>
      <c r="C23" s="138">
        <f t="shared" si="2"/>
        <v>176</v>
      </c>
      <c r="D23" s="113">
        <f t="shared" si="2"/>
        <v>104</v>
      </c>
      <c r="E23" s="113">
        <f t="shared" si="2"/>
        <v>72</v>
      </c>
      <c r="F23" s="113">
        <v>703</v>
      </c>
      <c r="G23" s="113">
        <v>357</v>
      </c>
      <c r="H23" s="113">
        <v>346</v>
      </c>
      <c r="I23" s="113">
        <v>527</v>
      </c>
      <c r="J23" s="113">
        <v>253</v>
      </c>
      <c r="K23" s="113">
        <v>274</v>
      </c>
      <c r="L23" s="113">
        <v>21</v>
      </c>
      <c r="N23" s="135"/>
      <c r="O23" s="139"/>
      <c r="P23" s="139"/>
      <c r="Q23" s="139"/>
      <c r="R23" s="139"/>
    </row>
    <row r="24" spans="1:42" ht="15" customHeight="1">
      <c r="A24" s="136"/>
      <c r="B24" s="137" t="s">
        <v>228</v>
      </c>
      <c r="C24" s="138">
        <f t="shared" si="2"/>
        <v>62</v>
      </c>
      <c r="D24" s="113">
        <f t="shared" si="2"/>
        <v>51</v>
      </c>
      <c r="E24" s="113">
        <f t="shared" si="2"/>
        <v>11</v>
      </c>
      <c r="F24" s="113">
        <v>618</v>
      </c>
      <c r="G24" s="120">
        <v>317</v>
      </c>
      <c r="H24" s="120">
        <v>301</v>
      </c>
      <c r="I24" s="113">
        <v>556</v>
      </c>
      <c r="J24" s="120">
        <v>266</v>
      </c>
      <c r="K24" s="120">
        <v>290</v>
      </c>
      <c r="L24" s="113">
        <v>12</v>
      </c>
      <c r="N24" s="135"/>
      <c r="O24" s="139"/>
      <c r="P24" s="139"/>
      <c r="Q24" s="139"/>
      <c r="R24" s="139"/>
    </row>
    <row r="25" spans="1:42" s="120" customFormat="1" ht="15" customHeight="1">
      <c r="A25" s="136"/>
      <c r="B25" s="137" t="s">
        <v>229</v>
      </c>
      <c r="C25" s="138">
        <v>-28</v>
      </c>
      <c r="D25" s="113">
        <v>-16</v>
      </c>
      <c r="E25" s="113">
        <v>-12</v>
      </c>
      <c r="F25" s="113">
        <v>533</v>
      </c>
      <c r="G25" s="120">
        <v>281</v>
      </c>
      <c r="H25" s="120">
        <v>252</v>
      </c>
      <c r="I25" s="113">
        <v>561</v>
      </c>
      <c r="J25" s="120">
        <v>297</v>
      </c>
      <c r="K25" s="120">
        <v>264</v>
      </c>
      <c r="L25" s="113">
        <v>13</v>
      </c>
      <c r="N25" s="135"/>
      <c r="O25" s="139"/>
      <c r="P25" s="139"/>
      <c r="Q25" s="139"/>
      <c r="R25" s="139"/>
    </row>
    <row r="26" spans="1:42" ht="9" customHeight="1">
      <c r="A26" s="705"/>
      <c r="B26" s="705"/>
      <c r="C26" s="142"/>
      <c r="D26" s="143"/>
      <c r="E26" s="143"/>
      <c r="F26" s="144"/>
      <c r="G26" s="144"/>
      <c r="H26" s="144"/>
      <c r="I26" s="144"/>
      <c r="J26" s="144"/>
      <c r="K26" s="144"/>
      <c r="L26" s="144"/>
    </row>
    <row r="27" spans="1:42" ht="15" customHeight="1">
      <c r="A27" s="120" t="s">
        <v>246</v>
      </c>
      <c r="B27" s="120"/>
      <c r="C27" s="120"/>
      <c r="D27" s="120"/>
      <c r="E27" s="120"/>
      <c r="F27" s="120"/>
      <c r="G27" s="120"/>
      <c r="H27" s="120"/>
      <c r="I27" s="120"/>
      <c r="J27" s="120"/>
      <c r="K27" s="120"/>
      <c r="L27" s="145"/>
    </row>
    <row r="28" spans="1:42" ht="15" customHeight="1">
      <c r="A28" s="120" t="s">
        <v>247</v>
      </c>
      <c r="B28" s="120"/>
      <c r="C28" s="120"/>
      <c r="D28" s="120"/>
      <c r="E28" s="120"/>
      <c r="F28" s="120"/>
      <c r="G28" s="120"/>
      <c r="H28" s="120"/>
      <c r="I28" s="120"/>
      <c r="J28" s="120"/>
      <c r="K28" s="120"/>
      <c r="L28" s="120"/>
      <c r="N28" s="139"/>
      <c r="V28" s="121"/>
      <c r="W28" s="121"/>
      <c r="X28" s="121"/>
      <c r="Y28" s="121"/>
      <c r="Z28" s="121"/>
      <c r="AA28" s="121"/>
      <c r="AB28" s="121"/>
      <c r="AC28" s="121"/>
      <c r="AD28" s="121"/>
      <c r="AE28" s="121"/>
      <c r="AF28" s="121"/>
      <c r="AG28" s="121"/>
      <c r="AH28" s="121"/>
      <c r="AI28" s="121"/>
      <c r="AJ28" s="121"/>
      <c r="AK28" s="121"/>
      <c r="AL28" s="121"/>
      <c r="AM28" s="121"/>
      <c r="AN28" s="121"/>
      <c r="AO28" s="121"/>
      <c r="AP28" s="121"/>
    </row>
    <row r="29" spans="1:42" ht="15" customHeight="1">
      <c r="L29" s="131"/>
      <c r="N29" s="139"/>
    </row>
    <row r="30" spans="1:42" ht="15" customHeight="1">
      <c r="C30" s="146"/>
      <c r="D30" s="146"/>
      <c r="N30" s="139"/>
    </row>
    <row r="31" spans="1:42" ht="15" customHeight="1">
      <c r="C31" s="139"/>
      <c r="D31" s="139"/>
      <c r="E31" s="139"/>
      <c r="F31" s="147"/>
      <c r="G31" s="147"/>
      <c r="H31" s="139"/>
      <c r="I31" s="147"/>
      <c r="K31" s="147"/>
      <c r="L31" s="147"/>
      <c r="N31" s="139"/>
    </row>
    <row r="32" spans="1:42" ht="15" customHeight="1">
      <c r="H32" s="139"/>
      <c r="J32" s="147"/>
      <c r="N32" s="139"/>
    </row>
    <row r="33" spans="3:14" ht="15" customHeight="1">
      <c r="H33" s="139"/>
      <c r="N33" s="139"/>
    </row>
    <row r="34" spans="3:14" ht="15" customHeight="1">
      <c r="C34" s="139"/>
      <c r="D34" s="139"/>
      <c r="E34" s="139"/>
      <c r="N34" s="139"/>
    </row>
    <row r="35" spans="3:14" ht="15" customHeight="1">
      <c r="N35" s="139"/>
    </row>
    <row r="36" spans="3:14" ht="15" customHeight="1">
      <c r="N36" s="139"/>
    </row>
    <row r="37" spans="3:14" ht="15" customHeight="1">
      <c r="N37" s="139"/>
    </row>
    <row r="38" spans="3:14" ht="15" customHeight="1">
      <c r="N38" s="139"/>
    </row>
    <row r="39" spans="3:14" ht="15" customHeight="1">
      <c r="N39" s="139"/>
    </row>
    <row r="40" spans="3:14" ht="15" customHeight="1">
      <c r="N40" s="139"/>
    </row>
    <row r="66" spans="21:21" ht="15" customHeight="1">
      <c r="U66" s="121"/>
    </row>
    <row r="67" spans="21:21" ht="15" customHeight="1">
      <c r="U67" s="121"/>
    </row>
    <row r="84" spans="21:42" ht="15" customHeight="1">
      <c r="U84" s="121"/>
    </row>
    <row r="96" spans="21:42" ht="15" customHeight="1">
      <c r="V96" s="121"/>
      <c r="W96" s="121"/>
      <c r="X96" s="121"/>
      <c r="Y96" s="121"/>
      <c r="Z96" s="121"/>
      <c r="AA96" s="121"/>
      <c r="AB96" s="121"/>
      <c r="AC96" s="121"/>
      <c r="AD96" s="121"/>
      <c r="AE96" s="121"/>
      <c r="AF96" s="121"/>
      <c r="AG96" s="121"/>
      <c r="AH96" s="121"/>
      <c r="AI96" s="121"/>
      <c r="AJ96" s="121"/>
      <c r="AK96" s="121"/>
      <c r="AL96" s="121"/>
      <c r="AM96" s="121"/>
      <c r="AN96" s="121"/>
      <c r="AO96" s="121"/>
      <c r="AP96" s="121"/>
    </row>
    <row r="97" spans="22:42" ht="15" customHeight="1">
      <c r="V97" s="121"/>
      <c r="W97" s="121"/>
      <c r="X97" s="121"/>
      <c r="Y97" s="121"/>
      <c r="Z97" s="121"/>
      <c r="AA97" s="121"/>
      <c r="AB97" s="121"/>
      <c r="AC97" s="121"/>
      <c r="AD97" s="121"/>
      <c r="AE97" s="121"/>
      <c r="AF97" s="121"/>
      <c r="AG97" s="121"/>
      <c r="AH97" s="121"/>
      <c r="AI97" s="121"/>
      <c r="AJ97" s="121"/>
      <c r="AK97" s="121"/>
      <c r="AL97" s="121"/>
      <c r="AM97" s="121"/>
      <c r="AN97" s="121"/>
      <c r="AO97" s="121"/>
      <c r="AP97" s="121"/>
    </row>
    <row r="114" spans="22:42" ht="15" customHeight="1">
      <c r="V114" s="121"/>
      <c r="W114" s="121"/>
      <c r="X114" s="121"/>
      <c r="Y114" s="121"/>
      <c r="Z114" s="121"/>
      <c r="AA114" s="121"/>
      <c r="AB114" s="121"/>
      <c r="AC114" s="121"/>
      <c r="AD114" s="121"/>
      <c r="AE114" s="121"/>
      <c r="AF114" s="121"/>
      <c r="AG114" s="121"/>
      <c r="AH114" s="121"/>
      <c r="AI114" s="121"/>
      <c r="AJ114" s="121"/>
      <c r="AK114" s="121"/>
      <c r="AL114" s="121"/>
      <c r="AM114" s="121"/>
      <c r="AN114" s="121"/>
      <c r="AO114" s="121"/>
      <c r="AP114" s="121"/>
    </row>
  </sheetData>
  <mergeCells count="5">
    <mergeCell ref="A1:L1"/>
    <mergeCell ref="A4:B5"/>
    <mergeCell ref="L4:L5"/>
    <mergeCell ref="A6:B6"/>
    <mergeCell ref="A26:B26"/>
  </mergeCells>
  <phoneticPr fontId="3"/>
  <pageMargins left="0.59055118110236227" right="0" top="0.78740157480314965" bottom="0.59055118110236227" header="0.51181102362204722" footer="0.51181102362204722"/>
  <pageSetup paperSize="9" scale="82" orientation="portrait" horizontalDpi="300" verticalDpi="300"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374D6-90EB-47D5-AC7E-91E4C306C439}">
  <sheetPr>
    <pageSetUpPr fitToPage="1"/>
  </sheetPr>
  <dimension ref="A1:P71"/>
  <sheetViews>
    <sheetView showGridLines="0" showRowColHeaders="0" zoomScale="85" workbookViewId="0">
      <selection sqref="A1:O1"/>
    </sheetView>
  </sheetViews>
  <sheetFormatPr defaultRowHeight="21" customHeight="1"/>
  <cols>
    <col min="1" max="2" width="3.453125" style="52" customWidth="1"/>
    <col min="3" max="3" width="18.6328125" style="52" customWidth="1"/>
    <col min="4" max="7" width="10.6328125" style="52" customWidth="1"/>
    <col min="8" max="8" width="0.6328125" style="52" customWidth="1"/>
    <col min="9" max="10" width="3.453125" style="52" customWidth="1"/>
    <col min="11" max="11" width="18.6328125" style="52" customWidth="1"/>
    <col min="12" max="15" width="10.6328125" style="52" customWidth="1"/>
    <col min="16" max="16" width="0.6328125" style="52" customWidth="1"/>
    <col min="17" max="17" width="10.6328125" style="52" customWidth="1"/>
    <col min="18" max="256" width="8.7265625" style="52"/>
    <col min="257" max="258" width="3.453125" style="52" customWidth="1"/>
    <col min="259" max="259" width="18.6328125" style="52" customWidth="1"/>
    <col min="260" max="263" width="10.6328125" style="52" customWidth="1"/>
    <col min="264" max="264" width="0.6328125" style="52" customWidth="1"/>
    <col min="265" max="266" width="3.453125" style="52" customWidth="1"/>
    <col min="267" max="267" width="18.6328125" style="52" customWidth="1"/>
    <col min="268" max="271" width="10.6328125" style="52" customWidth="1"/>
    <col min="272" max="272" width="0.6328125" style="52" customWidth="1"/>
    <col min="273" max="273" width="10.6328125" style="52" customWidth="1"/>
    <col min="274" max="512" width="8.7265625" style="52"/>
    <col min="513" max="514" width="3.453125" style="52" customWidth="1"/>
    <col min="515" max="515" width="18.6328125" style="52" customWidth="1"/>
    <col min="516" max="519" width="10.6328125" style="52" customWidth="1"/>
    <col min="520" max="520" width="0.6328125" style="52" customWidth="1"/>
    <col min="521" max="522" width="3.453125" style="52" customWidth="1"/>
    <col min="523" max="523" width="18.6328125" style="52" customWidth="1"/>
    <col min="524" max="527" width="10.6328125" style="52" customWidth="1"/>
    <col min="528" max="528" width="0.6328125" style="52" customWidth="1"/>
    <col min="529" max="529" width="10.6328125" style="52" customWidth="1"/>
    <col min="530" max="768" width="8.7265625" style="52"/>
    <col min="769" max="770" width="3.453125" style="52" customWidth="1"/>
    <col min="771" max="771" width="18.6328125" style="52" customWidth="1"/>
    <col min="772" max="775" width="10.6328125" style="52" customWidth="1"/>
    <col min="776" max="776" width="0.6328125" style="52" customWidth="1"/>
    <col min="777" max="778" width="3.453125" style="52" customWidth="1"/>
    <col min="779" max="779" width="18.6328125" style="52" customWidth="1"/>
    <col min="780" max="783" width="10.6328125" style="52" customWidth="1"/>
    <col min="784" max="784" width="0.6328125" style="52" customWidth="1"/>
    <col min="785" max="785" width="10.6328125" style="52" customWidth="1"/>
    <col min="786" max="1024" width="8.7265625" style="52"/>
    <col min="1025" max="1026" width="3.453125" style="52" customWidth="1"/>
    <col min="1027" max="1027" width="18.6328125" style="52" customWidth="1"/>
    <col min="1028" max="1031" width="10.6328125" style="52" customWidth="1"/>
    <col min="1032" max="1032" width="0.6328125" style="52" customWidth="1"/>
    <col min="1033" max="1034" width="3.453125" style="52" customWidth="1"/>
    <col min="1035" max="1035" width="18.6328125" style="52" customWidth="1"/>
    <col min="1036" max="1039" width="10.6328125" style="52" customWidth="1"/>
    <col min="1040" max="1040" width="0.6328125" style="52" customWidth="1"/>
    <col min="1041" max="1041" width="10.6328125" style="52" customWidth="1"/>
    <col min="1042" max="1280" width="8.7265625" style="52"/>
    <col min="1281" max="1282" width="3.453125" style="52" customWidth="1"/>
    <col min="1283" max="1283" width="18.6328125" style="52" customWidth="1"/>
    <col min="1284" max="1287" width="10.6328125" style="52" customWidth="1"/>
    <col min="1288" max="1288" width="0.6328125" style="52" customWidth="1"/>
    <col min="1289" max="1290" width="3.453125" style="52" customWidth="1"/>
    <col min="1291" max="1291" width="18.6328125" style="52" customWidth="1"/>
    <col min="1292" max="1295" width="10.6328125" style="52" customWidth="1"/>
    <col min="1296" max="1296" width="0.6328125" style="52" customWidth="1"/>
    <col min="1297" max="1297" width="10.6328125" style="52" customWidth="1"/>
    <col min="1298" max="1536" width="8.7265625" style="52"/>
    <col min="1537" max="1538" width="3.453125" style="52" customWidth="1"/>
    <col min="1539" max="1539" width="18.6328125" style="52" customWidth="1"/>
    <col min="1540" max="1543" width="10.6328125" style="52" customWidth="1"/>
    <col min="1544" max="1544" width="0.6328125" style="52" customWidth="1"/>
    <col min="1545" max="1546" width="3.453125" style="52" customWidth="1"/>
    <col min="1547" max="1547" width="18.6328125" style="52" customWidth="1"/>
    <col min="1548" max="1551" width="10.6328125" style="52" customWidth="1"/>
    <col min="1552" max="1552" width="0.6328125" style="52" customWidth="1"/>
    <col min="1553" max="1553" width="10.6328125" style="52" customWidth="1"/>
    <col min="1554" max="1792" width="8.7265625" style="52"/>
    <col min="1793" max="1794" width="3.453125" style="52" customWidth="1"/>
    <col min="1795" max="1795" width="18.6328125" style="52" customWidth="1"/>
    <col min="1796" max="1799" width="10.6328125" style="52" customWidth="1"/>
    <col min="1800" max="1800" width="0.6328125" style="52" customWidth="1"/>
    <col min="1801" max="1802" width="3.453125" style="52" customWidth="1"/>
    <col min="1803" max="1803" width="18.6328125" style="52" customWidth="1"/>
    <col min="1804" max="1807" width="10.6328125" style="52" customWidth="1"/>
    <col min="1808" max="1808" width="0.6328125" style="52" customWidth="1"/>
    <col min="1809" max="1809" width="10.6328125" style="52" customWidth="1"/>
    <col min="1810" max="2048" width="8.7265625" style="52"/>
    <col min="2049" max="2050" width="3.453125" style="52" customWidth="1"/>
    <col min="2051" max="2051" width="18.6328125" style="52" customWidth="1"/>
    <col min="2052" max="2055" width="10.6328125" style="52" customWidth="1"/>
    <col min="2056" max="2056" width="0.6328125" style="52" customWidth="1"/>
    <col min="2057" max="2058" width="3.453125" style="52" customWidth="1"/>
    <col min="2059" max="2059" width="18.6328125" style="52" customWidth="1"/>
    <col min="2060" max="2063" width="10.6328125" style="52" customWidth="1"/>
    <col min="2064" max="2064" width="0.6328125" style="52" customWidth="1"/>
    <col min="2065" max="2065" width="10.6328125" style="52" customWidth="1"/>
    <col min="2066" max="2304" width="8.7265625" style="52"/>
    <col min="2305" max="2306" width="3.453125" style="52" customWidth="1"/>
    <col min="2307" max="2307" width="18.6328125" style="52" customWidth="1"/>
    <col min="2308" max="2311" width="10.6328125" style="52" customWidth="1"/>
    <col min="2312" max="2312" width="0.6328125" style="52" customWidth="1"/>
    <col min="2313" max="2314" width="3.453125" style="52" customWidth="1"/>
    <col min="2315" max="2315" width="18.6328125" style="52" customWidth="1"/>
    <col min="2316" max="2319" width="10.6328125" style="52" customWidth="1"/>
    <col min="2320" max="2320" width="0.6328125" style="52" customWidth="1"/>
    <col min="2321" max="2321" width="10.6328125" style="52" customWidth="1"/>
    <col min="2322" max="2560" width="8.7265625" style="52"/>
    <col min="2561" max="2562" width="3.453125" style="52" customWidth="1"/>
    <col min="2563" max="2563" width="18.6328125" style="52" customWidth="1"/>
    <col min="2564" max="2567" width="10.6328125" style="52" customWidth="1"/>
    <col min="2568" max="2568" width="0.6328125" style="52" customWidth="1"/>
    <col min="2569" max="2570" width="3.453125" style="52" customWidth="1"/>
    <col min="2571" max="2571" width="18.6328125" style="52" customWidth="1"/>
    <col min="2572" max="2575" width="10.6328125" style="52" customWidth="1"/>
    <col min="2576" max="2576" width="0.6328125" style="52" customWidth="1"/>
    <col min="2577" max="2577" width="10.6328125" style="52" customWidth="1"/>
    <col min="2578" max="2816" width="8.7265625" style="52"/>
    <col min="2817" max="2818" width="3.453125" style="52" customWidth="1"/>
    <col min="2819" max="2819" width="18.6328125" style="52" customWidth="1"/>
    <col min="2820" max="2823" width="10.6328125" style="52" customWidth="1"/>
    <col min="2824" max="2824" width="0.6328125" style="52" customWidth="1"/>
    <col min="2825" max="2826" width="3.453125" style="52" customWidth="1"/>
    <col min="2827" max="2827" width="18.6328125" style="52" customWidth="1"/>
    <col min="2828" max="2831" width="10.6328125" style="52" customWidth="1"/>
    <col min="2832" max="2832" width="0.6328125" style="52" customWidth="1"/>
    <col min="2833" max="2833" width="10.6328125" style="52" customWidth="1"/>
    <col min="2834" max="3072" width="8.7265625" style="52"/>
    <col min="3073" max="3074" width="3.453125" style="52" customWidth="1"/>
    <col min="3075" max="3075" width="18.6328125" style="52" customWidth="1"/>
    <col min="3076" max="3079" width="10.6328125" style="52" customWidth="1"/>
    <col min="3080" max="3080" width="0.6328125" style="52" customWidth="1"/>
    <col min="3081" max="3082" width="3.453125" style="52" customWidth="1"/>
    <col min="3083" max="3083" width="18.6328125" style="52" customWidth="1"/>
    <col min="3084" max="3087" width="10.6328125" style="52" customWidth="1"/>
    <col min="3088" max="3088" width="0.6328125" style="52" customWidth="1"/>
    <col min="3089" max="3089" width="10.6328125" style="52" customWidth="1"/>
    <col min="3090" max="3328" width="8.7265625" style="52"/>
    <col min="3329" max="3330" width="3.453125" style="52" customWidth="1"/>
    <col min="3331" max="3331" width="18.6328125" style="52" customWidth="1"/>
    <col min="3332" max="3335" width="10.6328125" style="52" customWidth="1"/>
    <col min="3336" max="3336" width="0.6328125" style="52" customWidth="1"/>
    <col min="3337" max="3338" width="3.453125" style="52" customWidth="1"/>
    <col min="3339" max="3339" width="18.6328125" style="52" customWidth="1"/>
    <col min="3340" max="3343" width="10.6328125" style="52" customWidth="1"/>
    <col min="3344" max="3344" width="0.6328125" style="52" customWidth="1"/>
    <col min="3345" max="3345" width="10.6328125" style="52" customWidth="1"/>
    <col min="3346" max="3584" width="8.7265625" style="52"/>
    <col min="3585" max="3586" width="3.453125" style="52" customWidth="1"/>
    <col min="3587" max="3587" width="18.6328125" style="52" customWidth="1"/>
    <col min="3588" max="3591" width="10.6328125" style="52" customWidth="1"/>
    <col min="3592" max="3592" width="0.6328125" style="52" customWidth="1"/>
    <col min="3593" max="3594" width="3.453125" style="52" customWidth="1"/>
    <col min="3595" max="3595" width="18.6328125" style="52" customWidth="1"/>
    <col min="3596" max="3599" width="10.6328125" style="52" customWidth="1"/>
    <col min="3600" max="3600" width="0.6328125" style="52" customWidth="1"/>
    <col min="3601" max="3601" width="10.6328125" style="52" customWidth="1"/>
    <col min="3602" max="3840" width="8.7265625" style="52"/>
    <col min="3841" max="3842" width="3.453125" style="52" customWidth="1"/>
    <col min="3843" max="3843" width="18.6328125" style="52" customWidth="1"/>
    <col min="3844" max="3847" width="10.6328125" style="52" customWidth="1"/>
    <col min="3848" max="3848" width="0.6328125" style="52" customWidth="1"/>
    <col min="3849" max="3850" width="3.453125" style="52" customWidth="1"/>
    <col min="3851" max="3851" width="18.6328125" style="52" customWidth="1"/>
    <col min="3852" max="3855" width="10.6328125" style="52" customWidth="1"/>
    <col min="3856" max="3856" width="0.6328125" style="52" customWidth="1"/>
    <col min="3857" max="3857" width="10.6328125" style="52" customWidth="1"/>
    <col min="3858" max="4096" width="8.7265625" style="52"/>
    <col min="4097" max="4098" width="3.453125" style="52" customWidth="1"/>
    <col min="4099" max="4099" width="18.6328125" style="52" customWidth="1"/>
    <col min="4100" max="4103" width="10.6328125" style="52" customWidth="1"/>
    <col min="4104" max="4104" width="0.6328125" style="52" customWidth="1"/>
    <col min="4105" max="4106" width="3.453125" style="52" customWidth="1"/>
    <col min="4107" max="4107" width="18.6328125" style="52" customWidth="1"/>
    <col min="4108" max="4111" width="10.6328125" style="52" customWidth="1"/>
    <col min="4112" max="4112" width="0.6328125" style="52" customWidth="1"/>
    <col min="4113" max="4113" width="10.6328125" style="52" customWidth="1"/>
    <col min="4114" max="4352" width="8.7265625" style="52"/>
    <col min="4353" max="4354" width="3.453125" style="52" customWidth="1"/>
    <col min="4355" max="4355" width="18.6328125" style="52" customWidth="1"/>
    <col min="4356" max="4359" width="10.6328125" style="52" customWidth="1"/>
    <col min="4360" max="4360" width="0.6328125" style="52" customWidth="1"/>
    <col min="4361" max="4362" width="3.453125" style="52" customWidth="1"/>
    <col min="4363" max="4363" width="18.6328125" style="52" customWidth="1"/>
    <col min="4364" max="4367" width="10.6328125" style="52" customWidth="1"/>
    <col min="4368" max="4368" width="0.6328125" style="52" customWidth="1"/>
    <col min="4369" max="4369" width="10.6328125" style="52" customWidth="1"/>
    <col min="4370" max="4608" width="8.7265625" style="52"/>
    <col min="4609" max="4610" width="3.453125" style="52" customWidth="1"/>
    <col min="4611" max="4611" width="18.6328125" style="52" customWidth="1"/>
    <col min="4612" max="4615" width="10.6328125" style="52" customWidth="1"/>
    <col min="4616" max="4616" width="0.6328125" style="52" customWidth="1"/>
    <col min="4617" max="4618" width="3.453125" style="52" customWidth="1"/>
    <col min="4619" max="4619" width="18.6328125" style="52" customWidth="1"/>
    <col min="4620" max="4623" width="10.6328125" style="52" customWidth="1"/>
    <col min="4624" max="4624" width="0.6328125" style="52" customWidth="1"/>
    <col min="4625" max="4625" width="10.6328125" style="52" customWidth="1"/>
    <col min="4626" max="4864" width="8.7265625" style="52"/>
    <col min="4865" max="4866" width="3.453125" style="52" customWidth="1"/>
    <col min="4867" max="4867" width="18.6328125" style="52" customWidth="1"/>
    <col min="4868" max="4871" width="10.6328125" style="52" customWidth="1"/>
    <col min="4872" max="4872" width="0.6328125" style="52" customWidth="1"/>
    <col min="4873" max="4874" width="3.453125" style="52" customWidth="1"/>
    <col min="4875" max="4875" width="18.6328125" style="52" customWidth="1"/>
    <col min="4876" max="4879" width="10.6328125" style="52" customWidth="1"/>
    <col min="4880" max="4880" width="0.6328125" style="52" customWidth="1"/>
    <col min="4881" max="4881" width="10.6328125" style="52" customWidth="1"/>
    <col min="4882" max="5120" width="8.7265625" style="52"/>
    <col min="5121" max="5122" width="3.453125" style="52" customWidth="1"/>
    <col min="5123" max="5123" width="18.6328125" style="52" customWidth="1"/>
    <col min="5124" max="5127" width="10.6328125" style="52" customWidth="1"/>
    <col min="5128" max="5128" width="0.6328125" style="52" customWidth="1"/>
    <col min="5129" max="5130" width="3.453125" style="52" customWidth="1"/>
    <col min="5131" max="5131" width="18.6328125" style="52" customWidth="1"/>
    <col min="5132" max="5135" width="10.6328125" style="52" customWidth="1"/>
    <col min="5136" max="5136" width="0.6328125" style="52" customWidth="1"/>
    <col min="5137" max="5137" width="10.6328125" style="52" customWidth="1"/>
    <col min="5138" max="5376" width="8.7265625" style="52"/>
    <col min="5377" max="5378" width="3.453125" style="52" customWidth="1"/>
    <col min="5379" max="5379" width="18.6328125" style="52" customWidth="1"/>
    <col min="5380" max="5383" width="10.6328125" style="52" customWidth="1"/>
    <col min="5384" max="5384" width="0.6328125" style="52" customWidth="1"/>
    <col min="5385" max="5386" width="3.453125" style="52" customWidth="1"/>
    <col min="5387" max="5387" width="18.6328125" style="52" customWidth="1"/>
    <col min="5388" max="5391" width="10.6328125" style="52" customWidth="1"/>
    <col min="5392" max="5392" width="0.6328125" style="52" customWidth="1"/>
    <col min="5393" max="5393" width="10.6328125" style="52" customWidth="1"/>
    <col min="5394" max="5632" width="8.7265625" style="52"/>
    <col min="5633" max="5634" width="3.453125" style="52" customWidth="1"/>
    <col min="5635" max="5635" width="18.6328125" style="52" customWidth="1"/>
    <col min="5636" max="5639" width="10.6328125" style="52" customWidth="1"/>
    <col min="5640" max="5640" width="0.6328125" style="52" customWidth="1"/>
    <col min="5641" max="5642" width="3.453125" style="52" customWidth="1"/>
    <col min="5643" max="5643" width="18.6328125" style="52" customWidth="1"/>
    <col min="5644" max="5647" width="10.6328125" style="52" customWidth="1"/>
    <col min="5648" max="5648" width="0.6328125" style="52" customWidth="1"/>
    <col min="5649" max="5649" width="10.6328125" style="52" customWidth="1"/>
    <col min="5650" max="5888" width="8.7265625" style="52"/>
    <col min="5889" max="5890" width="3.453125" style="52" customWidth="1"/>
    <col min="5891" max="5891" width="18.6328125" style="52" customWidth="1"/>
    <col min="5892" max="5895" width="10.6328125" style="52" customWidth="1"/>
    <col min="5896" max="5896" width="0.6328125" style="52" customWidth="1"/>
    <col min="5897" max="5898" width="3.453125" style="52" customWidth="1"/>
    <col min="5899" max="5899" width="18.6328125" style="52" customWidth="1"/>
    <col min="5900" max="5903" width="10.6328125" style="52" customWidth="1"/>
    <col min="5904" max="5904" width="0.6328125" style="52" customWidth="1"/>
    <col min="5905" max="5905" width="10.6328125" style="52" customWidth="1"/>
    <col min="5906" max="6144" width="8.7265625" style="52"/>
    <col min="6145" max="6146" width="3.453125" style="52" customWidth="1"/>
    <col min="6147" max="6147" width="18.6328125" style="52" customWidth="1"/>
    <col min="6148" max="6151" width="10.6328125" style="52" customWidth="1"/>
    <col min="6152" max="6152" width="0.6328125" style="52" customWidth="1"/>
    <col min="6153" max="6154" width="3.453125" style="52" customWidth="1"/>
    <col min="6155" max="6155" width="18.6328125" style="52" customWidth="1"/>
    <col min="6156" max="6159" width="10.6328125" style="52" customWidth="1"/>
    <col min="6160" max="6160" width="0.6328125" style="52" customWidth="1"/>
    <col min="6161" max="6161" width="10.6328125" style="52" customWidth="1"/>
    <col min="6162" max="6400" width="8.7265625" style="52"/>
    <col min="6401" max="6402" width="3.453125" style="52" customWidth="1"/>
    <col min="6403" max="6403" width="18.6328125" style="52" customWidth="1"/>
    <col min="6404" max="6407" width="10.6328125" style="52" customWidth="1"/>
    <col min="6408" max="6408" width="0.6328125" style="52" customWidth="1"/>
    <col min="6409" max="6410" width="3.453125" style="52" customWidth="1"/>
    <col min="6411" max="6411" width="18.6328125" style="52" customWidth="1"/>
    <col min="6412" max="6415" width="10.6328125" style="52" customWidth="1"/>
    <col min="6416" max="6416" width="0.6328125" style="52" customWidth="1"/>
    <col min="6417" max="6417" width="10.6328125" style="52" customWidth="1"/>
    <col min="6418" max="6656" width="8.7265625" style="52"/>
    <col min="6657" max="6658" width="3.453125" style="52" customWidth="1"/>
    <col min="6659" max="6659" width="18.6328125" style="52" customWidth="1"/>
    <col min="6660" max="6663" width="10.6328125" style="52" customWidth="1"/>
    <col min="6664" max="6664" width="0.6328125" style="52" customWidth="1"/>
    <col min="6665" max="6666" width="3.453125" style="52" customWidth="1"/>
    <col min="6667" max="6667" width="18.6328125" style="52" customWidth="1"/>
    <col min="6668" max="6671" width="10.6328125" style="52" customWidth="1"/>
    <col min="6672" max="6672" width="0.6328125" style="52" customWidth="1"/>
    <col min="6673" max="6673" width="10.6328125" style="52" customWidth="1"/>
    <col min="6674" max="6912" width="8.7265625" style="52"/>
    <col min="6913" max="6914" width="3.453125" style="52" customWidth="1"/>
    <col min="6915" max="6915" width="18.6328125" style="52" customWidth="1"/>
    <col min="6916" max="6919" width="10.6328125" style="52" customWidth="1"/>
    <col min="6920" max="6920" width="0.6328125" style="52" customWidth="1"/>
    <col min="6921" max="6922" width="3.453125" style="52" customWidth="1"/>
    <col min="6923" max="6923" width="18.6328125" style="52" customWidth="1"/>
    <col min="6924" max="6927" width="10.6328125" style="52" customWidth="1"/>
    <col min="6928" max="6928" width="0.6328125" style="52" customWidth="1"/>
    <col min="6929" max="6929" width="10.6328125" style="52" customWidth="1"/>
    <col min="6930" max="7168" width="8.7265625" style="52"/>
    <col min="7169" max="7170" width="3.453125" style="52" customWidth="1"/>
    <col min="7171" max="7171" width="18.6328125" style="52" customWidth="1"/>
    <col min="7172" max="7175" width="10.6328125" style="52" customWidth="1"/>
    <col min="7176" max="7176" width="0.6328125" style="52" customWidth="1"/>
    <col min="7177" max="7178" width="3.453125" style="52" customWidth="1"/>
    <col min="7179" max="7179" width="18.6328125" style="52" customWidth="1"/>
    <col min="7180" max="7183" width="10.6328125" style="52" customWidth="1"/>
    <col min="7184" max="7184" width="0.6328125" style="52" customWidth="1"/>
    <col min="7185" max="7185" width="10.6328125" style="52" customWidth="1"/>
    <col min="7186" max="7424" width="8.7265625" style="52"/>
    <col min="7425" max="7426" width="3.453125" style="52" customWidth="1"/>
    <col min="7427" max="7427" width="18.6328125" style="52" customWidth="1"/>
    <col min="7428" max="7431" width="10.6328125" style="52" customWidth="1"/>
    <col min="7432" max="7432" width="0.6328125" style="52" customWidth="1"/>
    <col min="7433" max="7434" width="3.453125" style="52" customWidth="1"/>
    <col min="7435" max="7435" width="18.6328125" style="52" customWidth="1"/>
    <col min="7436" max="7439" width="10.6328125" style="52" customWidth="1"/>
    <col min="7440" max="7440" width="0.6328125" style="52" customWidth="1"/>
    <col min="7441" max="7441" width="10.6328125" style="52" customWidth="1"/>
    <col min="7442" max="7680" width="8.7265625" style="52"/>
    <col min="7681" max="7682" width="3.453125" style="52" customWidth="1"/>
    <col min="7683" max="7683" width="18.6328125" style="52" customWidth="1"/>
    <col min="7684" max="7687" width="10.6328125" style="52" customWidth="1"/>
    <col min="7688" max="7688" width="0.6328125" style="52" customWidth="1"/>
    <col min="7689" max="7690" width="3.453125" style="52" customWidth="1"/>
    <col min="7691" max="7691" width="18.6328125" style="52" customWidth="1"/>
    <col min="7692" max="7695" width="10.6328125" style="52" customWidth="1"/>
    <col min="7696" max="7696" width="0.6328125" style="52" customWidth="1"/>
    <col min="7697" max="7697" width="10.6328125" style="52" customWidth="1"/>
    <col min="7698" max="7936" width="8.7265625" style="52"/>
    <col min="7937" max="7938" width="3.453125" style="52" customWidth="1"/>
    <col min="7939" max="7939" width="18.6328125" style="52" customWidth="1"/>
    <col min="7940" max="7943" width="10.6328125" style="52" customWidth="1"/>
    <col min="7944" max="7944" width="0.6328125" style="52" customWidth="1"/>
    <col min="7945" max="7946" width="3.453125" style="52" customWidth="1"/>
    <col min="7947" max="7947" width="18.6328125" style="52" customWidth="1"/>
    <col min="7948" max="7951" width="10.6328125" style="52" customWidth="1"/>
    <col min="7952" max="7952" width="0.6328125" style="52" customWidth="1"/>
    <col min="7953" max="7953" width="10.6328125" style="52" customWidth="1"/>
    <col min="7954" max="8192" width="8.7265625" style="52"/>
    <col min="8193" max="8194" width="3.453125" style="52" customWidth="1"/>
    <col min="8195" max="8195" width="18.6328125" style="52" customWidth="1"/>
    <col min="8196" max="8199" width="10.6328125" style="52" customWidth="1"/>
    <col min="8200" max="8200" width="0.6328125" style="52" customWidth="1"/>
    <col min="8201" max="8202" width="3.453125" style="52" customWidth="1"/>
    <col min="8203" max="8203" width="18.6328125" style="52" customWidth="1"/>
    <col min="8204" max="8207" width="10.6328125" style="52" customWidth="1"/>
    <col min="8208" max="8208" width="0.6328125" style="52" customWidth="1"/>
    <col min="8209" max="8209" width="10.6328125" style="52" customWidth="1"/>
    <col min="8210" max="8448" width="8.7265625" style="52"/>
    <col min="8449" max="8450" width="3.453125" style="52" customWidth="1"/>
    <col min="8451" max="8451" width="18.6328125" style="52" customWidth="1"/>
    <col min="8452" max="8455" width="10.6328125" style="52" customWidth="1"/>
    <col min="8456" max="8456" width="0.6328125" style="52" customWidth="1"/>
    <col min="8457" max="8458" width="3.453125" style="52" customWidth="1"/>
    <col min="8459" max="8459" width="18.6328125" style="52" customWidth="1"/>
    <col min="8460" max="8463" width="10.6328125" style="52" customWidth="1"/>
    <col min="8464" max="8464" width="0.6328125" style="52" customWidth="1"/>
    <col min="8465" max="8465" width="10.6328125" style="52" customWidth="1"/>
    <col min="8466" max="8704" width="8.7265625" style="52"/>
    <col min="8705" max="8706" width="3.453125" style="52" customWidth="1"/>
    <col min="8707" max="8707" width="18.6328125" style="52" customWidth="1"/>
    <col min="8708" max="8711" width="10.6328125" style="52" customWidth="1"/>
    <col min="8712" max="8712" width="0.6328125" style="52" customWidth="1"/>
    <col min="8713" max="8714" width="3.453125" style="52" customWidth="1"/>
    <col min="8715" max="8715" width="18.6328125" style="52" customWidth="1"/>
    <col min="8716" max="8719" width="10.6328125" style="52" customWidth="1"/>
    <col min="8720" max="8720" width="0.6328125" style="52" customWidth="1"/>
    <col min="8721" max="8721" width="10.6328125" style="52" customWidth="1"/>
    <col min="8722" max="8960" width="8.7265625" style="52"/>
    <col min="8961" max="8962" width="3.453125" style="52" customWidth="1"/>
    <col min="8963" max="8963" width="18.6328125" style="52" customWidth="1"/>
    <col min="8964" max="8967" width="10.6328125" style="52" customWidth="1"/>
    <col min="8968" max="8968" width="0.6328125" style="52" customWidth="1"/>
    <col min="8969" max="8970" width="3.453125" style="52" customWidth="1"/>
    <col min="8971" max="8971" width="18.6328125" style="52" customWidth="1"/>
    <col min="8972" max="8975" width="10.6328125" style="52" customWidth="1"/>
    <col min="8976" max="8976" width="0.6328125" style="52" customWidth="1"/>
    <col min="8977" max="8977" width="10.6328125" style="52" customWidth="1"/>
    <col min="8978" max="9216" width="8.7265625" style="52"/>
    <col min="9217" max="9218" width="3.453125" style="52" customWidth="1"/>
    <col min="9219" max="9219" width="18.6328125" style="52" customWidth="1"/>
    <col min="9220" max="9223" width="10.6328125" style="52" customWidth="1"/>
    <col min="9224" max="9224" width="0.6328125" style="52" customWidth="1"/>
    <col min="9225" max="9226" width="3.453125" style="52" customWidth="1"/>
    <col min="9227" max="9227" width="18.6328125" style="52" customWidth="1"/>
    <col min="9228" max="9231" width="10.6328125" style="52" customWidth="1"/>
    <col min="9232" max="9232" width="0.6328125" style="52" customWidth="1"/>
    <col min="9233" max="9233" width="10.6328125" style="52" customWidth="1"/>
    <col min="9234" max="9472" width="8.7265625" style="52"/>
    <col min="9473" max="9474" width="3.453125" style="52" customWidth="1"/>
    <col min="9475" max="9475" width="18.6328125" style="52" customWidth="1"/>
    <col min="9476" max="9479" width="10.6328125" style="52" customWidth="1"/>
    <col min="9480" max="9480" width="0.6328125" style="52" customWidth="1"/>
    <col min="9481" max="9482" width="3.453125" style="52" customWidth="1"/>
    <col min="9483" max="9483" width="18.6328125" style="52" customWidth="1"/>
    <col min="9484" max="9487" width="10.6328125" style="52" customWidth="1"/>
    <col min="9488" max="9488" width="0.6328125" style="52" customWidth="1"/>
    <col min="9489" max="9489" width="10.6328125" style="52" customWidth="1"/>
    <col min="9490" max="9728" width="8.7265625" style="52"/>
    <col min="9729" max="9730" width="3.453125" style="52" customWidth="1"/>
    <col min="9731" max="9731" width="18.6328125" style="52" customWidth="1"/>
    <col min="9732" max="9735" width="10.6328125" style="52" customWidth="1"/>
    <col min="9736" max="9736" width="0.6328125" style="52" customWidth="1"/>
    <col min="9737" max="9738" width="3.453125" style="52" customWidth="1"/>
    <col min="9739" max="9739" width="18.6328125" style="52" customWidth="1"/>
    <col min="9740" max="9743" width="10.6328125" style="52" customWidth="1"/>
    <col min="9744" max="9744" width="0.6328125" style="52" customWidth="1"/>
    <col min="9745" max="9745" width="10.6328125" style="52" customWidth="1"/>
    <col min="9746" max="9984" width="8.7265625" style="52"/>
    <col min="9985" max="9986" width="3.453125" style="52" customWidth="1"/>
    <col min="9987" max="9987" width="18.6328125" style="52" customWidth="1"/>
    <col min="9988" max="9991" width="10.6328125" style="52" customWidth="1"/>
    <col min="9992" max="9992" width="0.6328125" style="52" customWidth="1"/>
    <col min="9993" max="9994" width="3.453125" style="52" customWidth="1"/>
    <col min="9995" max="9995" width="18.6328125" style="52" customWidth="1"/>
    <col min="9996" max="9999" width="10.6328125" style="52" customWidth="1"/>
    <col min="10000" max="10000" width="0.6328125" style="52" customWidth="1"/>
    <col min="10001" max="10001" width="10.6328125" style="52" customWidth="1"/>
    <col min="10002" max="10240" width="8.7265625" style="52"/>
    <col min="10241" max="10242" width="3.453125" style="52" customWidth="1"/>
    <col min="10243" max="10243" width="18.6328125" style="52" customWidth="1"/>
    <col min="10244" max="10247" width="10.6328125" style="52" customWidth="1"/>
    <col min="10248" max="10248" width="0.6328125" style="52" customWidth="1"/>
    <col min="10249" max="10250" width="3.453125" style="52" customWidth="1"/>
    <col min="10251" max="10251" width="18.6328125" style="52" customWidth="1"/>
    <col min="10252" max="10255" width="10.6328125" style="52" customWidth="1"/>
    <col min="10256" max="10256" width="0.6328125" style="52" customWidth="1"/>
    <col min="10257" max="10257" width="10.6328125" style="52" customWidth="1"/>
    <col min="10258" max="10496" width="8.7265625" style="52"/>
    <col min="10497" max="10498" width="3.453125" style="52" customWidth="1"/>
    <col min="10499" max="10499" width="18.6328125" style="52" customWidth="1"/>
    <col min="10500" max="10503" width="10.6328125" style="52" customWidth="1"/>
    <col min="10504" max="10504" width="0.6328125" style="52" customWidth="1"/>
    <col min="10505" max="10506" width="3.453125" style="52" customWidth="1"/>
    <col min="10507" max="10507" width="18.6328125" style="52" customWidth="1"/>
    <col min="10508" max="10511" width="10.6328125" style="52" customWidth="1"/>
    <col min="10512" max="10512" width="0.6328125" style="52" customWidth="1"/>
    <col min="10513" max="10513" width="10.6328125" style="52" customWidth="1"/>
    <col min="10514" max="10752" width="8.7265625" style="52"/>
    <col min="10753" max="10754" width="3.453125" style="52" customWidth="1"/>
    <col min="10755" max="10755" width="18.6328125" style="52" customWidth="1"/>
    <col min="10756" max="10759" width="10.6328125" style="52" customWidth="1"/>
    <col min="10760" max="10760" width="0.6328125" style="52" customWidth="1"/>
    <col min="10761" max="10762" width="3.453125" style="52" customWidth="1"/>
    <col min="10763" max="10763" width="18.6328125" style="52" customWidth="1"/>
    <col min="10764" max="10767" width="10.6328125" style="52" customWidth="1"/>
    <col min="10768" max="10768" width="0.6328125" style="52" customWidth="1"/>
    <col min="10769" max="10769" width="10.6328125" style="52" customWidth="1"/>
    <col min="10770" max="11008" width="8.7265625" style="52"/>
    <col min="11009" max="11010" width="3.453125" style="52" customWidth="1"/>
    <col min="11011" max="11011" width="18.6328125" style="52" customWidth="1"/>
    <col min="11012" max="11015" width="10.6328125" style="52" customWidth="1"/>
    <col min="11016" max="11016" width="0.6328125" style="52" customWidth="1"/>
    <col min="11017" max="11018" width="3.453125" style="52" customWidth="1"/>
    <col min="11019" max="11019" width="18.6328125" style="52" customWidth="1"/>
    <col min="11020" max="11023" width="10.6328125" style="52" customWidth="1"/>
    <col min="11024" max="11024" width="0.6328125" style="52" customWidth="1"/>
    <col min="11025" max="11025" width="10.6328125" style="52" customWidth="1"/>
    <col min="11026" max="11264" width="8.7265625" style="52"/>
    <col min="11265" max="11266" width="3.453125" style="52" customWidth="1"/>
    <col min="11267" max="11267" width="18.6328125" style="52" customWidth="1"/>
    <col min="11268" max="11271" width="10.6328125" style="52" customWidth="1"/>
    <col min="11272" max="11272" width="0.6328125" style="52" customWidth="1"/>
    <col min="11273" max="11274" width="3.453125" style="52" customWidth="1"/>
    <col min="11275" max="11275" width="18.6328125" style="52" customWidth="1"/>
    <col min="11276" max="11279" width="10.6328125" style="52" customWidth="1"/>
    <col min="11280" max="11280" width="0.6328125" style="52" customWidth="1"/>
    <col min="11281" max="11281" width="10.6328125" style="52" customWidth="1"/>
    <col min="11282" max="11520" width="8.7265625" style="52"/>
    <col min="11521" max="11522" width="3.453125" style="52" customWidth="1"/>
    <col min="11523" max="11523" width="18.6328125" style="52" customWidth="1"/>
    <col min="11524" max="11527" width="10.6328125" style="52" customWidth="1"/>
    <col min="11528" max="11528" width="0.6328125" style="52" customWidth="1"/>
    <col min="11529" max="11530" width="3.453125" style="52" customWidth="1"/>
    <col min="11531" max="11531" width="18.6328125" style="52" customWidth="1"/>
    <col min="11532" max="11535" width="10.6328125" style="52" customWidth="1"/>
    <col min="11536" max="11536" width="0.6328125" style="52" customWidth="1"/>
    <col min="11537" max="11537" width="10.6328125" style="52" customWidth="1"/>
    <col min="11538" max="11776" width="8.7265625" style="52"/>
    <col min="11777" max="11778" width="3.453125" style="52" customWidth="1"/>
    <col min="11779" max="11779" width="18.6328125" style="52" customWidth="1"/>
    <col min="11780" max="11783" width="10.6328125" style="52" customWidth="1"/>
    <col min="11784" max="11784" width="0.6328125" style="52" customWidth="1"/>
    <col min="11785" max="11786" width="3.453125" style="52" customWidth="1"/>
    <col min="11787" max="11787" width="18.6328125" style="52" customWidth="1"/>
    <col min="11788" max="11791" width="10.6328125" style="52" customWidth="1"/>
    <col min="11792" max="11792" width="0.6328125" style="52" customWidth="1"/>
    <col min="11793" max="11793" width="10.6328125" style="52" customWidth="1"/>
    <col min="11794" max="12032" width="8.7265625" style="52"/>
    <col min="12033" max="12034" width="3.453125" style="52" customWidth="1"/>
    <col min="12035" max="12035" width="18.6328125" style="52" customWidth="1"/>
    <col min="12036" max="12039" width="10.6328125" style="52" customWidth="1"/>
    <col min="12040" max="12040" width="0.6328125" style="52" customWidth="1"/>
    <col min="12041" max="12042" width="3.453125" style="52" customWidth="1"/>
    <col min="12043" max="12043" width="18.6328125" style="52" customWidth="1"/>
    <col min="12044" max="12047" width="10.6328125" style="52" customWidth="1"/>
    <col min="12048" max="12048" width="0.6328125" style="52" customWidth="1"/>
    <col min="12049" max="12049" width="10.6328125" style="52" customWidth="1"/>
    <col min="12050" max="12288" width="8.7265625" style="52"/>
    <col min="12289" max="12290" width="3.453125" style="52" customWidth="1"/>
    <col min="12291" max="12291" width="18.6328125" style="52" customWidth="1"/>
    <col min="12292" max="12295" width="10.6328125" style="52" customWidth="1"/>
    <col min="12296" max="12296" width="0.6328125" style="52" customWidth="1"/>
    <col min="12297" max="12298" width="3.453125" style="52" customWidth="1"/>
    <col min="12299" max="12299" width="18.6328125" style="52" customWidth="1"/>
    <col min="12300" max="12303" width="10.6328125" style="52" customWidth="1"/>
    <col min="12304" max="12304" width="0.6328125" style="52" customWidth="1"/>
    <col min="12305" max="12305" width="10.6328125" style="52" customWidth="1"/>
    <col min="12306" max="12544" width="8.7265625" style="52"/>
    <col min="12545" max="12546" width="3.453125" style="52" customWidth="1"/>
    <col min="12547" max="12547" width="18.6328125" style="52" customWidth="1"/>
    <col min="12548" max="12551" width="10.6328125" style="52" customWidth="1"/>
    <col min="12552" max="12552" width="0.6328125" style="52" customWidth="1"/>
    <col min="12553" max="12554" width="3.453125" style="52" customWidth="1"/>
    <col min="12555" max="12555" width="18.6328125" style="52" customWidth="1"/>
    <col min="12556" max="12559" width="10.6328125" style="52" customWidth="1"/>
    <col min="12560" max="12560" width="0.6328125" style="52" customWidth="1"/>
    <col min="12561" max="12561" width="10.6328125" style="52" customWidth="1"/>
    <col min="12562" max="12800" width="8.7265625" style="52"/>
    <col min="12801" max="12802" width="3.453125" style="52" customWidth="1"/>
    <col min="12803" max="12803" width="18.6328125" style="52" customWidth="1"/>
    <col min="12804" max="12807" width="10.6328125" style="52" customWidth="1"/>
    <col min="12808" max="12808" width="0.6328125" style="52" customWidth="1"/>
    <col min="12809" max="12810" width="3.453125" style="52" customWidth="1"/>
    <col min="12811" max="12811" width="18.6328125" style="52" customWidth="1"/>
    <col min="12812" max="12815" width="10.6328125" style="52" customWidth="1"/>
    <col min="12816" max="12816" width="0.6328125" style="52" customWidth="1"/>
    <col min="12817" max="12817" width="10.6328125" style="52" customWidth="1"/>
    <col min="12818" max="13056" width="8.7265625" style="52"/>
    <col min="13057" max="13058" width="3.453125" style="52" customWidth="1"/>
    <col min="13059" max="13059" width="18.6328125" style="52" customWidth="1"/>
    <col min="13060" max="13063" width="10.6328125" style="52" customWidth="1"/>
    <col min="13064" max="13064" width="0.6328125" style="52" customWidth="1"/>
    <col min="13065" max="13066" width="3.453125" style="52" customWidth="1"/>
    <col min="13067" max="13067" width="18.6328125" style="52" customWidth="1"/>
    <col min="13068" max="13071" width="10.6328125" style="52" customWidth="1"/>
    <col min="13072" max="13072" width="0.6328125" style="52" customWidth="1"/>
    <col min="13073" max="13073" width="10.6328125" style="52" customWidth="1"/>
    <col min="13074" max="13312" width="8.7265625" style="52"/>
    <col min="13313" max="13314" width="3.453125" style="52" customWidth="1"/>
    <col min="13315" max="13315" width="18.6328125" style="52" customWidth="1"/>
    <col min="13316" max="13319" width="10.6328125" style="52" customWidth="1"/>
    <col min="13320" max="13320" width="0.6328125" style="52" customWidth="1"/>
    <col min="13321" max="13322" width="3.453125" style="52" customWidth="1"/>
    <col min="13323" max="13323" width="18.6328125" style="52" customWidth="1"/>
    <col min="13324" max="13327" width="10.6328125" style="52" customWidth="1"/>
    <col min="13328" max="13328" width="0.6328125" style="52" customWidth="1"/>
    <col min="13329" max="13329" width="10.6328125" style="52" customWidth="1"/>
    <col min="13330" max="13568" width="8.7265625" style="52"/>
    <col min="13569" max="13570" width="3.453125" style="52" customWidth="1"/>
    <col min="13571" max="13571" width="18.6328125" style="52" customWidth="1"/>
    <col min="13572" max="13575" width="10.6328125" style="52" customWidth="1"/>
    <col min="13576" max="13576" width="0.6328125" style="52" customWidth="1"/>
    <col min="13577" max="13578" width="3.453125" style="52" customWidth="1"/>
    <col min="13579" max="13579" width="18.6328125" style="52" customWidth="1"/>
    <col min="13580" max="13583" width="10.6328125" style="52" customWidth="1"/>
    <col min="13584" max="13584" width="0.6328125" style="52" customWidth="1"/>
    <col min="13585" max="13585" width="10.6328125" style="52" customWidth="1"/>
    <col min="13586" max="13824" width="8.7265625" style="52"/>
    <col min="13825" max="13826" width="3.453125" style="52" customWidth="1"/>
    <col min="13827" max="13827" width="18.6328125" style="52" customWidth="1"/>
    <col min="13828" max="13831" width="10.6328125" style="52" customWidth="1"/>
    <col min="13832" max="13832" width="0.6328125" style="52" customWidth="1"/>
    <col min="13833" max="13834" width="3.453125" style="52" customWidth="1"/>
    <col min="13835" max="13835" width="18.6328125" style="52" customWidth="1"/>
    <col min="13836" max="13839" width="10.6328125" style="52" customWidth="1"/>
    <col min="13840" max="13840" width="0.6328125" style="52" customWidth="1"/>
    <col min="13841" max="13841" width="10.6328125" style="52" customWidth="1"/>
    <col min="13842" max="14080" width="8.7265625" style="52"/>
    <col min="14081" max="14082" width="3.453125" style="52" customWidth="1"/>
    <col min="14083" max="14083" width="18.6328125" style="52" customWidth="1"/>
    <col min="14084" max="14087" width="10.6328125" style="52" customWidth="1"/>
    <col min="14088" max="14088" width="0.6328125" style="52" customWidth="1"/>
    <col min="14089" max="14090" width="3.453125" style="52" customWidth="1"/>
    <col min="14091" max="14091" width="18.6328125" style="52" customWidth="1"/>
    <col min="14092" max="14095" width="10.6328125" style="52" customWidth="1"/>
    <col min="14096" max="14096" width="0.6328125" style="52" customWidth="1"/>
    <col min="14097" max="14097" width="10.6328125" style="52" customWidth="1"/>
    <col min="14098" max="14336" width="8.7265625" style="52"/>
    <col min="14337" max="14338" width="3.453125" style="52" customWidth="1"/>
    <col min="14339" max="14339" width="18.6328125" style="52" customWidth="1"/>
    <col min="14340" max="14343" width="10.6328125" style="52" customWidth="1"/>
    <col min="14344" max="14344" width="0.6328125" style="52" customWidth="1"/>
    <col min="14345" max="14346" width="3.453125" style="52" customWidth="1"/>
    <col min="14347" max="14347" width="18.6328125" style="52" customWidth="1"/>
    <col min="14348" max="14351" width="10.6328125" style="52" customWidth="1"/>
    <col min="14352" max="14352" width="0.6328125" style="52" customWidth="1"/>
    <col min="14353" max="14353" width="10.6328125" style="52" customWidth="1"/>
    <col min="14354" max="14592" width="8.7265625" style="52"/>
    <col min="14593" max="14594" width="3.453125" style="52" customWidth="1"/>
    <col min="14595" max="14595" width="18.6328125" style="52" customWidth="1"/>
    <col min="14596" max="14599" width="10.6328125" style="52" customWidth="1"/>
    <col min="14600" max="14600" width="0.6328125" style="52" customWidth="1"/>
    <col min="14601" max="14602" width="3.453125" style="52" customWidth="1"/>
    <col min="14603" max="14603" width="18.6328125" style="52" customWidth="1"/>
    <col min="14604" max="14607" width="10.6328125" style="52" customWidth="1"/>
    <col min="14608" max="14608" width="0.6328125" style="52" customWidth="1"/>
    <col min="14609" max="14609" width="10.6328125" style="52" customWidth="1"/>
    <col min="14610" max="14848" width="8.7265625" style="52"/>
    <col min="14849" max="14850" width="3.453125" style="52" customWidth="1"/>
    <col min="14851" max="14851" width="18.6328125" style="52" customWidth="1"/>
    <col min="14852" max="14855" width="10.6328125" style="52" customWidth="1"/>
    <col min="14856" max="14856" width="0.6328125" style="52" customWidth="1"/>
    <col min="14857" max="14858" width="3.453125" style="52" customWidth="1"/>
    <col min="14859" max="14859" width="18.6328125" style="52" customWidth="1"/>
    <col min="14860" max="14863" width="10.6328125" style="52" customWidth="1"/>
    <col min="14864" max="14864" width="0.6328125" style="52" customWidth="1"/>
    <col min="14865" max="14865" width="10.6328125" style="52" customWidth="1"/>
    <col min="14866" max="15104" width="8.7265625" style="52"/>
    <col min="15105" max="15106" width="3.453125" style="52" customWidth="1"/>
    <col min="15107" max="15107" width="18.6328125" style="52" customWidth="1"/>
    <col min="15108" max="15111" width="10.6328125" style="52" customWidth="1"/>
    <col min="15112" max="15112" width="0.6328125" style="52" customWidth="1"/>
    <col min="15113" max="15114" width="3.453125" style="52" customWidth="1"/>
    <col min="15115" max="15115" width="18.6328125" style="52" customWidth="1"/>
    <col min="15116" max="15119" width="10.6328125" style="52" customWidth="1"/>
    <col min="15120" max="15120" width="0.6328125" style="52" customWidth="1"/>
    <col min="15121" max="15121" width="10.6328125" style="52" customWidth="1"/>
    <col min="15122" max="15360" width="8.7265625" style="52"/>
    <col min="15361" max="15362" width="3.453125" style="52" customWidth="1"/>
    <col min="15363" max="15363" width="18.6328125" style="52" customWidth="1"/>
    <col min="15364" max="15367" width="10.6328125" style="52" customWidth="1"/>
    <col min="15368" max="15368" width="0.6328125" style="52" customWidth="1"/>
    <col min="15369" max="15370" width="3.453125" style="52" customWidth="1"/>
    <col min="15371" max="15371" width="18.6328125" style="52" customWidth="1"/>
    <col min="15372" max="15375" width="10.6328125" style="52" customWidth="1"/>
    <col min="15376" max="15376" width="0.6328125" style="52" customWidth="1"/>
    <col min="15377" max="15377" width="10.6328125" style="52" customWidth="1"/>
    <col min="15378" max="15616" width="8.7265625" style="52"/>
    <col min="15617" max="15618" width="3.453125" style="52" customWidth="1"/>
    <col min="15619" max="15619" width="18.6328125" style="52" customWidth="1"/>
    <col min="15620" max="15623" width="10.6328125" style="52" customWidth="1"/>
    <col min="15624" max="15624" width="0.6328125" style="52" customWidth="1"/>
    <col min="15625" max="15626" width="3.453125" style="52" customWidth="1"/>
    <col min="15627" max="15627" width="18.6328125" style="52" customWidth="1"/>
    <col min="15628" max="15631" width="10.6328125" style="52" customWidth="1"/>
    <col min="15632" max="15632" width="0.6328125" style="52" customWidth="1"/>
    <col min="15633" max="15633" width="10.6328125" style="52" customWidth="1"/>
    <col min="15634" max="15872" width="8.7265625" style="52"/>
    <col min="15873" max="15874" width="3.453125" style="52" customWidth="1"/>
    <col min="15875" max="15875" width="18.6328125" style="52" customWidth="1"/>
    <col min="15876" max="15879" width="10.6328125" style="52" customWidth="1"/>
    <col min="15880" max="15880" width="0.6328125" style="52" customWidth="1"/>
    <col min="15881" max="15882" width="3.453125" style="52" customWidth="1"/>
    <col min="15883" max="15883" width="18.6328125" style="52" customWidth="1"/>
    <col min="15884" max="15887" width="10.6328125" style="52" customWidth="1"/>
    <col min="15888" max="15888" width="0.6328125" style="52" customWidth="1"/>
    <col min="15889" max="15889" width="10.6328125" style="52" customWidth="1"/>
    <col min="15890" max="16128" width="8.7265625" style="52"/>
    <col min="16129" max="16130" width="3.453125" style="52" customWidth="1"/>
    <col min="16131" max="16131" width="18.6328125" style="52" customWidth="1"/>
    <col min="16132" max="16135" width="10.6328125" style="52" customWidth="1"/>
    <col min="16136" max="16136" width="0.6328125" style="52" customWidth="1"/>
    <col min="16137" max="16138" width="3.453125" style="52" customWidth="1"/>
    <col min="16139" max="16139" width="18.6328125" style="52" customWidth="1"/>
    <col min="16140" max="16143" width="10.6328125" style="52" customWidth="1"/>
    <col min="16144" max="16144" width="0.6328125" style="52" customWidth="1"/>
    <col min="16145" max="16145" width="10.6328125" style="52" customWidth="1"/>
    <col min="16146" max="16384" width="8.7265625" style="52"/>
  </cols>
  <sheetData>
    <row r="1" spans="1:16" ht="26.25" customHeight="1">
      <c r="A1" s="900"/>
      <c r="B1" s="900"/>
      <c r="C1" s="900"/>
      <c r="D1" s="900"/>
      <c r="E1" s="900"/>
      <c r="F1" s="900"/>
      <c r="G1" s="900"/>
      <c r="H1" s="900"/>
      <c r="I1" s="900"/>
      <c r="J1" s="900"/>
      <c r="K1" s="900"/>
      <c r="L1" s="900"/>
      <c r="M1" s="900"/>
      <c r="N1" s="900"/>
      <c r="O1" s="900"/>
      <c r="P1" s="445"/>
    </row>
    <row r="2" spans="1:16" s="53" customFormat="1" ht="21" customHeight="1">
      <c r="A2" s="632"/>
      <c r="B2" s="632"/>
      <c r="C2" s="632"/>
      <c r="D2" s="632"/>
      <c r="E2" s="632"/>
      <c r="F2" s="632"/>
      <c r="G2" s="632"/>
      <c r="H2" s="632"/>
      <c r="I2" s="632"/>
      <c r="J2" s="632"/>
      <c r="K2" s="632"/>
      <c r="L2" s="632"/>
      <c r="M2" s="633"/>
      <c r="N2" s="633"/>
      <c r="O2" s="633"/>
      <c r="P2" s="632"/>
    </row>
    <row r="3" spans="1:16" s="53" customFormat="1" ht="18" customHeight="1">
      <c r="A3" s="635" t="s">
        <v>2284</v>
      </c>
      <c r="B3" s="635"/>
      <c r="C3" s="635"/>
      <c r="D3" s="635"/>
      <c r="E3" s="635"/>
      <c r="F3" s="635"/>
      <c r="G3" s="635"/>
      <c r="H3" s="635"/>
      <c r="I3" s="635"/>
      <c r="J3" s="635"/>
      <c r="K3" s="635"/>
      <c r="L3" s="635"/>
      <c r="M3" s="635"/>
      <c r="N3" s="894" t="s">
        <v>2285</v>
      </c>
      <c r="O3" s="894"/>
      <c r="P3" s="635"/>
    </row>
    <row r="4" spans="1:16" s="53" customFormat="1" ht="21" customHeight="1">
      <c r="A4" s="895" t="s">
        <v>2286</v>
      </c>
      <c r="B4" s="896"/>
      <c r="C4" s="897"/>
      <c r="D4" s="636" t="s">
        <v>2287</v>
      </c>
      <c r="E4" s="636" t="s">
        <v>13</v>
      </c>
      <c r="F4" s="636" t="s">
        <v>14</v>
      </c>
      <c r="G4" s="897" t="s">
        <v>2288</v>
      </c>
      <c r="H4" s="896"/>
      <c r="I4" s="898" t="s">
        <v>2286</v>
      </c>
      <c r="J4" s="895"/>
      <c r="K4" s="899"/>
      <c r="L4" s="637" t="s">
        <v>2287</v>
      </c>
      <c r="M4" s="636" t="s">
        <v>13</v>
      </c>
      <c r="N4" s="636" t="s">
        <v>14</v>
      </c>
      <c r="O4" s="897" t="s">
        <v>2288</v>
      </c>
      <c r="P4" s="896"/>
    </row>
    <row r="5" spans="1:16" s="53" customFormat="1" ht="18.75" customHeight="1">
      <c r="A5" s="635"/>
      <c r="B5" s="635" t="s">
        <v>2405</v>
      </c>
      <c r="C5" s="643"/>
      <c r="D5" s="648">
        <v>12341</v>
      </c>
      <c r="E5" s="643">
        <v>5705</v>
      </c>
      <c r="F5" s="643">
        <v>6636</v>
      </c>
      <c r="G5" s="643">
        <v>4802</v>
      </c>
      <c r="H5" s="643"/>
      <c r="I5" s="642"/>
      <c r="J5" s="641" t="s">
        <v>2406</v>
      </c>
      <c r="K5" s="650"/>
      <c r="L5" s="641">
        <v>14675</v>
      </c>
      <c r="M5" s="641">
        <v>6811</v>
      </c>
      <c r="N5" s="641">
        <v>7864</v>
      </c>
      <c r="O5" s="641">
        <v>6412</v>
      </c>
      <c r="P5" s="635"/>
    </row>
    <row r="6" spans="1:16" s="53" customFormat="1" ht="18.75" customHeight="1">
      <c r="A6" s="635"/>
      <c r="B6" s="635"/>
      <c r="C6" s="635" t="s">
        <v>2407</v>
      </c>
      <c r="D6" s="648">
        <v>43</v>
      </c>
      <c r="E6" s="643">
        <v>18</v>
      </c>
      <c r="F6" s="643">
        <v>25</v>
      </c>
      <c r="G6" s="643">
        <v>15</v>
      </c>
      <c r="H6" s="643"/>
      <c r="I6" s="647"/>
      <c r="J6" s="643"/>
      <c r="K6" s="644" t="s">
        <v>2408</v>
      </c>
      <c r="L6" s="643">
        <v>681</v>
      </c>
      <c r="M6" s="643">
        <v>314</v>
      </c>
      <c r="N6" s="643">
        <v>367</v>
      </c>
      <c r="O6" s="643">
        <v>289</v>
      </c>
      <c r="P6" s="635"/>
    </row>
    <row r="7" spans="1:16" s="53" customFormat="1" ht="18.75" customHeight="1">
      <c r="A7" s="643"/>
      <c r="B7" s="643"/>
      <c r="C7" s="643" t="s">
        <v>2369</v>
      </c>
      <c r="D7" s="648">
        <v>18</v>
      </c>
      <c r="E7" s="643">
        <v>5</v>
      </c>
      <c r="F7" s="643">
        <v>13</v>
      </c>
      <c r="G7" s="643">
        <v>7</v>
      </c>
      <c r="H7" s="643"/>
      <c r="I7" s="647"/>
      <c r="J7" s="643"/>
      <c r="K7" s="644" t="s">
        <v>2375</v>
      </c>
      <c r="L7" s="643">
        <v>358</v>
      </c>
      <c r="M7" s="643">
        <v>161</v>
      </c>
      <c r="N7" s="643">
        <v>197</v>
      </c>
      <c r="O7" s="643">
        <v>209</v>
      </c>
      <c r="P7" s="635"/>
    </row>
    <row r="8" spans="1:16" s="53" customFormat="1" ht="18.75" customHeight="1">
      <c r="A8" s="643"/>
      <c r="B8" s="643"/>
      <c r="C8" s="643" t="s">
        <v>2371</v>
      </c>
      <c r="D8" s="648">
        <v>1213</v>
      </c>
      <c r="E8" s="643">
        <v>539</v>
      </c>
      <c r="F8" s="643">
        <v>674</v>
      </c>
      <c r="G8" s="643">
        <v>502</v>
      </c>
      <c r="H8" s="643"/>
      <c r="I8" s="647"/>
      <c r="J8" s="643"/>
      <c r="K8" s="644" t="s">
        <v>2377</v>
      </c>
      <c r="L8" s="643">
        <v>703</v>
      </c>
      <c r="M8" s="643">
        <v>304</v>
      </c>
      <c r="N8" s="643">
        <v>399</v>
      </c>
      <c r="O8" s="643">
        <v>330</v>
      </c>
      <c r="P8" s="635"/>
    </row>
    <row r="9" spans="1:16" s="53" customFormat="1" ht="18.75" customHeight="1">
      <c r="A9" s="643"/>
      <c r="B9" s="643"/>
      <c r="C9" s="643" t="s">
        <v>2409</v>
      </c>
      <c r="D9" s="648">
        <v>1398</v>
      </c>
      <c r="E9" s="643">
        <v>665</v>
      </c>
      <c r="F9" s="643">
        <v>733</v>
      </c>
      <c r="G9" s="643">
        <v>545</v>
      </c>
      <c r="H9" s="643"/>
      <c r="I9" s="647"/>
      <c r="J9" s="643"/>
      <c r="K9" s="644" t="s">
        <v>2410</v>
      </c>
      <c r="L9" s="643">
        <v>2798</v>
      </c>
      <c r="M9" s="643">
        <v>1311</v>
      </c>
      <c r="N9" s="643">
        <v>1487</v>
      </c>
      <c r="O9" s="643">
        <v>1223</v>
      </c>
      <c r="P9" s="635"/>
    </row>
    <row r="10" spans="1:16" s="53" customFormat="1" ht="18.75" customHeight="1">
      <c r="A10" s="643"/>
      <c r="B10" s="643"/>
      <c r="C10" s="643" t="s">
        <v>2411</v>
      </c>
      <c r="D10" s="648">
        <v>1879</v>
      </c>
      <c r="E10" s="643">
        <v>878</v>
      </c>
      <c r="F10" s="643">
        <v>1001</v>
      </c>
      <c r="G10" s="643">
        <v>725</v>
      </c>
      <c r="H10" s="643"/>
      <c r="I10" s="647"/>
      <c r="J10" s="643"/>
      <c r="K10" s="644" t="s">
        <v>2412</v>
      </c>
      <c r="L10" s="643">
        <v>2857</v>
      </c>
      <c r="M10" s="643">
        <v>1319</v>
      </c>
      <c r="N10" s="643">
        <v>1538</v>
      </c>
      <c r="O10" s="643">
        <v>1246</v>
      </c>
      <c r="P10" s="635"/>
    </row>
    <row r="11" spans="1:16" s="53" customFormat="1" ht="18.75" customHeight="1">
      <c r="A11" s="643"/>
      <c r="B11" s="643"/>
      <c r="C11" s="643" t="s">
        <v>2413</v>
      </c>
      <c r="D11" s="648">
        <v>3538</v>
      </c>
      <c r="E11" s="643">
        <v>1662</v>
      </c>
      <c r="F11" s="643">
        <v>1876</v>
      </c>
      <c r="G11" s="643">
        <v>1421</v>
      </c>
      <c r="H11" s="643"/>
      <c r="I11" s="647"/>
      <c r="J11" s="643"/>
      <c r="K11" s="644" t="s">
        <v>2414</v>
      </c>
      <c r="L11" s="643">
        <v>2536</v>
      </c>
      <c r="M11" s="643">
        <v>1165</v>
      </c>
      <c r="N11" s="643">
        <v>1371</v>
      </c>
      <c r="O11" s="643">
        <v>1025</v>
      </c>
      <c r="P11" s="635"/>
    </row>
    <row r="12" spans="1:16" s="53" customFormat="1" ht="18.75" customHeight="1">
      <c r="A12" s="643"/>
      <c r="B12" s="643"/>
      <c r="C12" s="643" t="s">
        <v>2415</v>
      </c>
      <c r="D12" s="648">
        <v>2495</v>
      </c>
      <c r="E12" s="643">
        <v>1138</v>
      </c>
      <c r="F12" s="643">
        <v>1357</v>
      </c>
      <c r="G12" s="643">
        <v>907</v>
      </c>
      <c r="H12" s="643"/>
      <c r="I12" s="647"/>
      <c r="J12" s="643"/>
      <c r="K12" s="644" t="s">
        <v>2416</v>
      </c>
      <c r="L12" s="643">
        <v>912</v>
      </c>
      <c r="M12" s="643">
        <v>415</v>
      </c>
      <c r="N12" s="643">
        <v>497</v>
      </c>
      <c r="O12" s="643">
        <v>395</v>
      </c>
      <c r="P12" s="635"/>
    </row>
    <row r="13" spans="1:16" s="53" customFormat="1" ht="18.75" customHeight="1">
      <c r="A13" s="643"/>
      <c r="B13" s="643"/>
      <c r="C13" s="643" t="s">
        <v>2417</v>
      </c>
      <c r="D13" s="648">
        <v>1757</v>
      </c>
      <c r="E13" s="643">
        <v>800</v>
      </c>
      <c r="F13" s="643">
        <v>957</v>
      </c>
      <c r="G13" s="643">
        <v>680</v>
      </c>
      <c r="H13" s="649"/>
      <c r="I13" s="647"/>
      <c r="J13" s="643"/>
      <c r="K13" s="644" t="s">
        <v>2418</v>
      </c>
      <c r="L13" s="643">
        <v>2337</v>
      </c>
      <c r="M13" s="643">
        <v>1112</v>
      </c>
      <c r="N13" s="643">
        <v>1225</v>
      </c>
      <c r="O13" s="643">
        <v>968</v>
      </c>
      <c r="P13" s="635"/>
    </row>
    <row r="14" spans="1:16" s="53" customFormat="1" ht="18.75" customHeight="1">
      <c r="A14" s="643"/>
      <c r="B14" s="643"/>
      <c r="C14" s="643"/>
      <c r="D14" s="648"/>
      <c r="E14" s="643"/>
      <c r="F14" s="643"/>
      <c r="G14" s="643"/>
      <c r="H14" s="643"/>
      <c r="I14" s="647"/>
      <c r="J14" s="643"/>
      <c r="K14" s="644" t="s">
        <v>2419</v>
      </c>
      <c r="L14" s="643">
        <v>562</v>
      </c>
      <c r="M14" s="643">
        <v>276</v>
      </c>
      <c r="N14" s="643">
        <v>286</v>
      </c>
      <c r="O14" s="643">
        <v>260</v>
      </c>
      <c r="P14" s="635"/>
    </row>
    <row r="15" spans="1:16" s="53" customFormat="1" ht="18.75" customHeight="1">
      <c r="A15" s="643"/>
      <c r="B15" s="641" t="s">
        <v>2420</v>
      </c>
      <c r="C15" s="641"/>
      <c r="D15" s="657">
        <v>14949</v>
      </c>
      <c r="E15" s="658">
        <v>6777</v>
      </c>
      <c r="F15" s="658">
        <v>8172</v>
      </c>
      <c r="G15" s="658">
        <v>7178</v>
      </c>
      <c r="H15" s="643"/>
      <c r="I15" s="647"/>
      <c r="J15" s="643"/>
      <c r="K15" s="644" t="s">
        <v>2421</v>
      </c>
      <c r="L15" s="643">
        <v>849</v>
      </c>
      <c r="M15" s="643">
        <v>393</v>
      </c>
      <c r="N15" s="643">
        <v>456</v>
      </c>
      <c r="O15" s="643">
        <v>423</v>
      </c>
      <c r="P15" s="635"/>
    </row>
    <row r="16" spans="1:16" s="53" customFormat="1" ht="18.75" customHeight="1">
      <c r="A16" s="643"/>
      <c r="B16" s="643"/>
      <c r="C16" s="643" t="s">
        <v>2422</v>
      </c>
      <c r="D16" s="648">
        <v>816</v>
      </c>
      <c r="E16" s="643">
        <v>380</v>
      </c>
      <c r="F16" s="643">
        <v>436</v>
      </c>
      <c r="G16" s="643">
        <v>436</v>
      </c>
      <c r="H16" s="643"/>
      <c r="I16" s="647"/>
      <c r="J16" s="643"/>
      <c r="K16" s="644" t="s">
        <v>2423</v>
      </c>
      <c r="L16" s="643">
        <v>82</v>
      </c>
      <c r="M16" s="643">
        <v>41</v>
      </c>
      <c r="N16" s="643">
        <v>41</v>
      </c>
      <c r="O16" s="643">
        <v>44</v>
      </c>
      <c r="P16" s="635"/>
    </row>
    <row r="17" spans="1:16" s="53" customFormat="1" ht="18.75" customHeight="1">
      <c r="A17" s="643"/>
      <c r="B17" s="643"/>
      <c r="C17" s="643" t="s">
        <v>2424</v>
      </c>
      <c r="D17" s="648">
        <v>971</v>
      </c>
      <c r="E17" s="643">
        <v>469</v>
      </c>
      <c r="F17" s="643">
        <v>502</v>
      </c>
      <c r="G17" s="643">
        <v>422</v>
      </c>
      <c r="H17" s="643"/>
      <c r="I17" s="647"/>
      <c r="J17" s="643"/>
      <c r="K17" s="644"/>
      <c r="L17" s="643"/>
      <c r="M17" s="643"/>
      <c r="N17" s="643"/>
      <c r="O17" s="643"/>
      <c r="P17" s="635"/>
    </row>
    <row r="18" spans="1:16" s="53" customFormat="1" ht="18.75" customHeight="1">
      <c r="A18" s="643"/>
      <c r="B18" s="643"/>
      <c r="C18" s="643" t="s">
        <v>2303</v>
      </c>
      <c r="D18" s="648">
        <v>1440</v>
      </c>
      <c r="E18" s="643">
        <v>634</v>
      </c>
      <c r="F18" s="643">
        <v>806</v>
      </c>
      <c r="G18" s="643">
        <v>714</v>
      </c>
      <c r="H18" s="643"/>
      <c r="I18" s="647"/>
      <c r="J18" s="641" t="s">
        <v>2425</v>
      </c>
      <c r="K18" s="650"/>
      <c r="L18" s="641">
        <v>8472</v>
      </c>
      <c r="M18" s="641">
        <v>3931</v>
      </c>
      <c r="N18" s="641">
        <v>4541</v>
      </c>
      <c r="O18" s="641">
        <v>3674</v>
      </c>
      <c r="P18" s="635"/>
    </row>
    <row r="19" spans="1:16" s="53" customFormat="1" ht="18.75" customHeight="1">
      <c r="A19" s="643"/>
      <c r="B19" s="643"/>
      <c r="C19" s="643" t="s">
        <v>2426</v>
      </c>
      <c r="D19" s="648">
        <v>44</v>
      </c>
      <c r="E19" s="643">
        <v>19</v>
      </c>
      <c r="F19" s="643">
        <v>25</v>
      </c>
      <c r="G19" s="643">
        <v>24</v>
      </c>
      <c r="H19" s="643"/>
      <c r="I19" s="647"/>
      <c r="J19" s="643"/>
      <c r="K19" s="644" t="s">
        <v>2427</v>
      </c>
      <c r="L19" s="643">
        <v>202</v>
      </c>
      <c r="M19" s="643">
        <v>95</v>
      </c>
      <c r="N19" s="643">
        <v>107</v>
      </c>
      <c r="O19" s="643">
        <v>93</v>
      </c>
      <c r="P19" s="635"/>
    </row>
    <row r="20" spans="1:16" s="53" customFormat="1" ht="18.75" customHeight="1">
      <c r="A20" s="643"/>
      <c r="B20" s="643"/>
      <c r="C20" s="643" t="s">
        <v>2428</v>
      </c>
      <c r="D20" s="648">
        <v>363</v>
      </c>
      <c r="E20" s="643">
        <v>158</v>
      </c>
      <c r="F20" s="643">
        <v>205</v>
      </c>
      <c r="G20" s="643">
        <v>184</v>
      </c>
      <c r="H20" s="643"/>
      <c r="I20" s="647"/>
      <c r="J20" s="643"/>
      <c r="K20" s="644" t="s">
        <v>2429</v>
      </c>
      <c r="L20" s="643">
        <v>1577</v>
      </c>
      <c r="M20" s="643">
        <v>724</v>
      </c>
      <c r="N20" s="643">
        <v>853</v>
      </c>
      <c r="O20" s="643">
        <v>718</v>
      </c>
      <c r="P20" s="635"/>
    </row>
    <row r="21" spans="1:16" s="53" customFormat="1" ht="18.75" customHeight="1">
      <c r="A21" s="643"/>
      <c r="B21" s="643"/>
      <c r="C21" s="643" t="s">
        <v>2430</v>
      </c>
      <c r="D21" s="648">
        <v>82</v>
      </c>
      <c r="E21" s="643">
        <v>36</v>
      </c>
      <c r="F21" s="643">
        <v>46</v>
      </c>
      <c r="G21" s="643">
        <v>61</v>
      </c>
      <c r="H21" s="643"/>
      <c r="I21" s="647"/>
      <c r="J21" s="643"/>
      <c r="K21" s="644" t="s">
        <v>2385</v>
      </c>
      <c r="L21" s="643">
        <v>543</v>
      </c>
      <c r="M21" s="643">
        <v>250</v>
      </c>
      <c r="N21" s="643">
        <v>293</v>
      </c>
      <c r="O21" s="643">
        <v>321</v>
      </c>
      <c r="P21" s="635"/>
    </row>
    <row r="22" spans="1:16" s="53" customFormat="1" ht="18.75" customHeight="1">
      <c r="A22" s="643"/>
      <c r="B22" s="643"/>
      <c r="C22" s="643" t="s">
        <v>2307</v>
      </c>
      <c r="D22" s="648">
        <v>161</v>
      </c>
      <c r="E22" s="643">
        <v>78</v>
      </c>
      <c r="F22" s="643">
        <v>83</v>
      </c>
      <c r="G22" s="643">
        <v>73</v>
      </c>
      <c r="H22" s="643"/>
      <c r="I22" s="647"/>
      <c r="J22" s="643"/>
      <c r="K22" s="644" t="s">
        <v>2431</v>
      </c>
      <c r="L22" s="643">
        <v>2519</v>
      </c>
      <c r="M22" s="643">
        <v>1143</v>
      </c>
      <c r="N22" s="643">
        <v>1376</v>
      </c>
      <c r="O22" s="643">
        <v>1041</v>
      </c>
      <c r="P22" s="635"/>
    </row>
    <row r="23" spans="1:16" s="53" customFormat="1" ht="18.75" customHeight="1">
      <c r="A23" s="643"/>
      <c r="B23" s="643"/>
      <c r="C23" s="643" t="s">
        <v>2313</v>
      </c>
      <c r="D23" s="648">
        <v>142</v>
      </c>
      <c r="E23" s="643">
        <v>60</v>
      </c>
      <c r="F23" s="643">
        <v>82</v>
      </c>
      <c r="G23" s="643">
        <v>68</v>
      </c>
      <c r="H23" s="643"/>
      <c r="I23" s="647"/>
      <c r="J23" s="643"/>
      <c r="K23" s="644" t="s">
        <v>2432</v>
      </c>
      <c r="L23" s="643">
        <v>1586</v>
      </c>
      <c r="M23" s="643">
        <v>734</v>
      </c>
      <c r="N23" s="643">
        <v>852</v>
      </c>
      <c r="O23" s="643">
        <v>657</v>
      </c>
      <c r="P23" s="635"/>
    </row>
    <row r="24" spans="1:16" s="53" customFormat="1" ht="18.75" customHeight="1">
      <c r="A24" s="643"/>
      <c r="B24" s="643"/>
      <c r="C24" s="643" t="s">
        <v>2433</v>
      </c>
      <c r="D24" s="648">
        <v>414</v>
      </c>
      <c r="E24" s="643">
        <v>184</v>
      </c>
      <c r="F24" s="643">
        <v>230</v>
      </c>
      <c r="G24" s="643">
        <v>274</v>
      </c>
      <c r="H24" s="643"/>
      <c r="I24" s="647"/>
      <c r="J24" s="643"/>
      <c r="K24" s="644" t="s">
        <v>2434</v>
      </c>
      <c r="L24" s="643">
        <v>1369</v>
      </c>
      <c r="M24" s="643">
        <v>663</v>
      </c>
      <c r="N24" s="643">
        <v>706</v>
      </c>
      <c r="O24" s="643">
        <v>557</v>
      </c>
      <c r="P24" s="635"/>
    </row>
    <row r="25" spans="1:16" s="53" customFormat="1" ht="18.75" customHeight="1">
      <c r="A25" s="643"/>
      <c r="B25" s="643"/>
      <c r="C25" s="643" t="s">
        <v>2435</v>
      </c>
      <c r="D25" s="648">
        <v>262</v>
      </c>
      <c r="E25" s="643">
        <v>96</v>
      </c>
      <c r="F25" s="643">
        <v>166</v>
      </c>
      <c r="G25" s="643">
        <v>135</v>
      </c>
      <c r="H25" s="643"/>
      <c r="I25" s="647"/>
      <c r="J25" s="643"/>
      <c r="K25" s="644" t="s">
        <v>2436</v>
      </c>
      <c r="L25" s="643">
        <v>676</v>
      </c>
      <c r="M25" s="643">
        <v>322</v>
      </c>
      <c r="N25" s="643">
        <v>354</v>
      </c>
      <c r="O25" s="643">
        <v>287</v>
      </c>
      <c r="P25" s="635"/>
    </row>
    <row r="26" spans="1:16" s="53" customFormat="1" ht="18.75" customHeight="1">
      <c r="A26" s="643"/>
      <c r="B26" s="643"/>
      <c r="C26" s="643" t="s">
        <v>2437</v>
      </c>
      <c r="D26" s="648">
        <v>352</v>
      </c>
      <c r="E26" s="643">
        <v>166</v>
      </c>
      <c r="F26" s="649">
        <v>186</v>
      </c>
      <c r="G26" s="643">
        <v>208</v>
      </c>
      <c r="H26" s="643"/>
      <c r="I26" s="647"/>
      <c r="J26" s="643"/>
      <c r="K26" s="644"/>
      <c r="L26" s="643"/>
      <c r="M26" s="643"/>
      <c r="N26" s="643"/>
      <c r="O26" s="643"/>
      <c r="P26" s="635"/>
    </row>
    <row r="27" spans="1:16" s="53" customFormat="1" ht="18.75" customHeight="1">
      <c r="A27" s="643"/>
      <c r="B27" s="643"/>
      <c r="C27" s="643" t="s">
        <v>2438</v>
      </c>
      <c r="D27" s="648">
        <v>285</v>
      </c>
      <c r="E27" s="643">
        <v>141</v>
      </c>
      <c r="F27" s="643">
        <v>144</v>
      </c>
      <c r="G27" s="643">
        <v>176</v>
      </c>
      <c r="H27" s="643"/>
      <c r="I27" s="647"/>
      <c r="J27" s="641" t="s">
        <v>2439</v>
      </c>
      <c r="K27" s="650"/>
      <c r="L27" s="641">
        <v>10273</v>
      </c>
      <c r="M27" s="641">
        <v>4811</v>
      </c>
      <c r="N27" s="641">
        <v>5462</v>
      </c>
      <c r="O27" s="641">
        <v>5751</v>
      </c>
      <c r="P27" s="635"/>
    </row>
    <row r="28" spans="1:16" s="53" customFormat="1" ht="18.75" customHeight="1">
      <c r="A28" s="643"/>
      <c r="B28" s="643"/>
      <c r="C28" s="643" t="s">
        <v>2440</v>
      </c>
      <c r="D28" s="648">
        <v>718</v>
      </c>
      <c r="E28" s="643">
        <v>312</v>
      </c>
      <c r="F28" s="643">
        <v>406</v>
      </c>
      <c r="G28" s="643">
        <v>389</v>
      </c>
      <c r="H28" s="643"/>
      <c r="I28" s="647"/>
      <c r="J28" s="643"/>
      <c r="K28" s="644" t="s">
        <v>2441</v>
      </c>
      <c r="L28" s="643">
        <v>574</v>
      </c>
      <c r="M28" s="643">
        <v>282</v>
      </c>
      <c r="N28" s="643">
        <v>292</v>
      </c>
      <c r="O28" s="643">
        <v>380</v>
      </c>
      <c r="P28" s="635"/>
    </row>
    <row r="29" spans="1:16" s="53" customFormat="1" ht="18.75" customHeight="1">
      <c r="A29" s="643"/>
      <c r="B29" s="643"/>
      <c r="C29" s="643" t="s">
        <v>2442</v>
      </c>
      <c r="D29" s="648">
        <v>3401</v>
      </c>
      <c r="E29" s="643">
        <v>1487</v>
      </c>
      <c r="F29" s="643">
        <v>1914</v>
      </c>
      <c r="G29" s="643">
        <v>1313</v>
      </c>
      <c r="H29" s="643"/>
      <c r="I29" s="647"/>
      <c r="J29" s="643"/>
      <c r="K29" s="644" t="s">
        <v>2443</v>
      </c>
      <c r="L29" s="643">
        <v>574</v>
      </c>
      <c r="M29" s="643">
        <v>257</v>
      </c>
      <c r="N29" s="643">
        <v>317</v>
      </c>
      <c r="O29" s="643">
        <v>302</v>
      </c>
      <c r="P29" s="635"/>
    </row>
    <row r="30" spans="1:16" s="53" customFormat="1" ht="18.75" customHeight="1">
      <c r="A30" s="643"/>
      <c r="B30" s="643"/>
      <c r="C30" s="643" t="s">
        <v>2444</v>
      </c>
      <c r="D30" s="648">
        <v>4288</v>
      </c>
      <c r="E30" s="643">
        <v>1996</v>
      </c>
      <c r="F30" s="643">
        <v>2292</v>
      </c>
      <c r="G30" s="643">
        <v>2040</v>
      </c>
      <c r="H30" s="643"/>
      <c r="I30" s="647"/>
      <c r="J30" s="643"/>
      <c r="K30" s="644" t="s">
        <v>2445</v>
      </c>
      <c r="L30" s="643">
        <v>313</v>
      </c>
      <c r="M30" s="643">
        <v>121</v>
      </c>
      <c r="N30" s="643">
        <v>192</v>
      </c>
      <c r="O30" s="643">
        <v>181</v>
      </c>
      <c r="P30" s="635"/>
    </row>
    <row r="31" spans="1:16" s="53" customFormat="1" ht="18.75" customHeight="1">
      <c r="A31" s="643"/>
      <c r="B31" s="643"/>
      <c r="C31" s="643" t="s">
        <v>2446</v>
      </c>
      <c r="D31" s="648">
        <v>494</v>
      </c>
      <c r="E31" s="643">
        <v>253</v>
      </c>
      <c r="F31" s="643">
        <v>241</v>
      </c>
      <c r="G31" s="643">
        <v>248</v>
      </c>
      <c r="H31" s="643"/>
      <c r="I31" s="647"/>
      <c r="J31" s="643"/>
      <c r="K31" s="644" t="s">
        <v>2447</v>
      </c>
      <c r="L31" s="643">
        <v>2594</v>
      </c>
      <c r="M31" s="643">
        <v>1320</v>
      </c>
      <c r="N31" s="643">
        <v>1274</v>
      </c>
      <c r="O31" s="643">
        <v>1592</v>
      </c>
      <c r="P31" s="635"/>
    </row>
    <row r="32" spans="1:16" s="53" customFormat="1" ht="18.75" customHeight="1">
      <c r="A32" s="643"/>
      <c r="B32" s="643"/>
      <c r="C32" s="643" t="s">
        <v>2448</v>
      </c>
      <c r="D32" s="648">
        <v>195</v>
      </c>
      <c r="E32" s="643">
        <v>82</v>
      </c>
      <c r="F32" s="643">
        <v>113</v>
      </c>
      <c r="G32" s="643">
        <v>135</v>
      </c>
      <c r="H32" s="643"/>
      <c r="I32" s="647"/>
      <c r="J32" s="643"/>
      <c r="K32" s="644" t="s">
        <v>2449</v>
      </c>
      <c r="L32" s="643">
        <v>366</v>
      </c>
      <c r="M32" s="643">
        <v>198</v>
      </c>
      <c r="N32" s="643">
        <v>168</v>
      </c>
      <c r="O32" s="643">
        <v>253</v>
      </c>
      <c r="P32" s="635"/>
    </row>
    <row r="33" spans="1:16" s="53" customFormat="1" ht="18.75" customHeight="1">
      <c r="A33" s="643"/>
      <c r="B33" s="643"/>
      <c r="C33" s="643" t="s">
        <v>2450</v>
      </c>
      <c r="D33" s="648">
        <v>178</v>
      </c>
      <c r="E33" s="643">
        <v>83</v>
      </c>
      <c r="F33" s="643">
        <v>95</v>
      </c>
      <c r="G33" s="643">
        <v>97</v>
      </c>
      <c r="H33" s="643"/>
      <c r="I33" s="647"/>
      <c r="J33" s="643"/>
      <c r="K33" s="644" t="s">
        <v>2451</v>
      </c>
      <c r="L33" s="643">
        <v>1199</v>
      </c>
      <c r="M33" s="643">
        <v>592</v>
      </c>
      <c r="N33" s="643">
        <v>607</v>
      </c>
      <c r="O33" s="643">
        <v>619</v>
      </c>
      <c r="P33" s="635"/>
    </row>
    <row r="34" spans="1:16" s="53" customFormat="1" ht="18.75" customHeight="1">
      <c r="A34" s="643"/>
      <c r="B34" s="643"/>
      <c r="C34" s="643" t="s">
        <v>2452</v>
      </c>
      <c r="D34" s="648">
        <v>343</v>
      </c>
      <c r="E34" s="643">
        <v>143</v>
      </c>
      <c r="F34" s="643">
        <v>200</v>
      </c>
      <c r="G34" s="643">
        <v>181</v>
      </c>
      <c r="H34" s="643"/>
      <c r="I34" s="647"/>
      <c r="J34" s="643"/>
      <c r="K34" s="644" t="s">
        <v>2453</v>
      </c>
      <c r="L34" s="643">
        <v>1469</v>
      </c>
      <c r="M34" s="643">
        <v>598</v>
      </c>
      <c r="N34" s="643">
        <v>871</v>
      </c>
      <c r="O34" s="643">
        <v>738</v>
      </c>
      <c r="P34" s="635"/>
    </row>
    <row r="35" spans="1:16" s="53" customFormat="1" ht="18.75" customHeight="1">
      <c r="A35" s="643"/>
      <c r="B35" s="643"/>
      <c r="C35" s="643"/>
      <c r="D35" s="648"/>
      <c r="E35" s="643"/>
      <c r="F35" s="643"/>
      <c r="G35" s="643"/>
      <c r="H35" s="643"/>
      <c r="I35" s="647"/>
      <c r="J35" s="643"/>
      <c r="K35" s="644" t="s">
        <v>2454</v>
      </c>
      <c r="L35" s="643">
        <v>1169</v>
      </c>
      <c r="M35" s="643">
        <v>554</v>
      </c>
      <c r="N35" s="643">
        <v>615</v>
      </c>
      <c r="O35" s="643">
        <v>648</v>
      </c>
      <c r="P35" s="635"/>
    </row>
    <row r="36" spans="1:16" s="53" customFormat="1" ht="18.75" customHeight="1">
      <c r="A36" s="643"/>
      <c r="B36" s="641" t="s">
        <v>2455</v>
      </c>
      <c r="C36" s="641"/>
      <c r="D36" s="640">
        <v>2591</v>
      </c>
      <c r="E36" s="641">
        <v>1093</v>
      </c>
      <c r="F36" s="641">
        <v>1498</v>
      </c>
      <c r="G36" s="641">
        <v>1370</v>
      </c>
      <c r="H36" s="643"/>
      <c r="I36" s="647"/>
      <c r="J36" s="643"/>
      <c r="K36" s="644" t="s">
        <v>2456</v>
      </c>
      <c r="L36" s="643">
        <v>1536</v>
      </c>
      <c r="M36" s="643">
        <v>676</v>
      </c>
      <c r="N36" s="643">
        <v>860</v>
      </c>
      <c r="O36" s="643">
        <v>739</v>
      </c>
      <c r="P36" s="635"/>
    </row>
    <row r="37" spans="1:16" s="53" customFormat="1" ht="18.75" customHeight="1">
      <c r="A37" s="643"/>
      <c r="B37" s="643"/>
      <c r="C37" s="643" t="s">
        <v>2457</v>
      </c>
      <c r="D37" s="648">
        <v>107</v>
      </c>
      <c r="E37" s="643">
        <v>45</v>
      </c>
      <c r="F37" s="643">
        <v>62</v>
      </c>
      <c r="G37" s="643">
        <v>60</v>
      </c>
      <c r="H37" s="643"/>
      <c r="I37" s="647"/>
      <c r="J37" s="643"/>
      <c r="K37" s="644" t="s">
        <v>2458</v>
      </c>
      <c r="L37" s="643">
        <v>479</v>
      </c>
      <c r="M37" s="643">
        <v>213</v>
      </c>
      <c r="N37" s="643">
        <v>266</v>
      </c>
      <c r="O37" s="643">
        <v>299</v>
      </c>
      <c r="P37" s="635"/>
    </row>
    <row r="38" spans="1:16" s="53" customFormat="1" ht="18.75" customHeight="1">
      <c r="A38" s="643"/>
      <c r="B38" s="643"/>
      <c r="C38" s="643" t="s">
        <v>2459</v>
      </c>
      <c r="D38" s="648">
        <v>110</v>
      </c>
      <c r="E38" s="643">
        <v>45</v>
      </c>
      <c r="F38" s="643">
        <v>65</v>
      </c>
      <c r="G38" s="643">
        <v>55</v>
      </c>
      <c r="H38" s="643"/>
      <c r="I38" s="647"/>
      <c r="J38" s="643"/>
      <c r="K38" s="644" t="s">
        <v>2460</v>
      </c>
      <c r="L38" s="643">
        <v>0</v>
      </c>
      <c r="M38" s="643">
        <v>0</v>
      </c>
      <c r="N38" s="643">
        <v>0</v>
      </c>
      <c r="O38" s="643">
        <v>0</v>
      </c>
      <c r="P38" s="635"/>
    </row>
    <row r="39" spans="1:16" s="53" customFormat="1" ht="18.75" customHeight="1">
      <c r="A39" s="643"/>
      <c r="B39" s="643"/>
      <c r="C39" s="643" t="s">
        <v>2461</v>
      </c>
      <c r="D39" s="648">
        <v>318</v>
      </c>
      <c r="E39" s="643">
        <v>146</v>
      </c>
      <c r="F39" s="643">
        <v>172</v>
      </c>
      <c r="G39" s="643">
        <v>206</v>
      </c>
      <c r="H39" s="643"/>
      <c r="I39" s="647"/>
      <c r="J39" s="643"/>
      <c r="K39" s="644"/>
      <c r="L39" s="643"/>
      <c r="M39" s="643"/>
      <c r="N39" s="643"/>
      <c r="O39" s="643"/>
      <c r="P39" s="635"/>
    </row>
    <row r="40" spans="1:16" s="53" customFormat="1" ht="18.75" customHeight="1">
      <c r="A40" s="643"/>
      <c r="B40" s="643"/>
      <c r="C40" s="643" t="s">
        <v>2329</v>
      </c>
      <c r="D40" s="648">
        <v>17</v>
      </c>
      <c r="E40" s="643">
        <v>7</v>
      </c>
      <c r="F40" s="643">
        <v>10</v>
      </c>
      <c r="G40" s="643">
        <v>6</v>
      </c>
      <c r="H40" s="643"/>
      <c r="I40" s="647"/>
      <c r="J40" s="641" t="s">
        <v>2462</v>
      </c>
      <c r="K40" s="650"/>
      <c r="L40" s="641">
        <v>18734</v>
      </c>
      <c r="M40" s="641">
        <v>9383</v>
      </c>
      <c r="N40" s="641">
        <v>9351</v>
      </c>
      <c r="O40" s="641">
        <v>9338</v>
      </c>
      <c r="P40" s="635"/>
    </row>
    <row r="41" spans="1:16" s="53" customFormat="1" ht="18.75" customHeight="1">
      <c r="A41" s="643"/>
      <c r="B41" s="643"/>
      <c r="C41" s="643" t="s">
        <v>2463</v>
      </c>
      <c r="D41" s="648">
        <v>60</v>
      </c>
      <c r="E41" s="643">
        <v>27</v>
      </c>
      <c r="F41" s="643">
        <v>33</v>
      </c>
      <c r="G41" s="643">
        <v>18</v>
      </c>
      <c r="H41" s="643"/>
      <c r="I41" s="647"/>
      <c r="J41" s="643"/>
      <c r="K41" s="644" t="s">
        <v>2445</v>
      </c>
      <c r="L41" s="643">
        <v>1122</v>
      </c>
      <c r="M41" s="643">
        <v>532</v>
      </c>
      <c r="N41" s="643">
        <v>590</v>
      </c>
      <c r="O41" s="643">
        <v>594</v>
      </c>
      <c r="P41" s="635"/>
    </row>
    <row r="42" spans="1:16" s="53" customFormat="1" ht="18.75" customHeight="1">
      <c r="A42" s="643"/>
      <c r="B42" s="643"/>
      <c r="C42" s="643" t="s">
        <v>2464</v>
      </c>
      <c r="D42" s="648">
        <v>230</v>
      </c>
      <c r="E42" s="643">
        <v>81</v>
      </c>
      <c r="F42" s="643">
        <v>149</v>
      </c>
      <c r="G42" s="643">
        <v>144</v>
      </c>
      <c r="H42" s="643"/>
      <c r="I42" s="647"/>
      <c r="J42" s="643"/>
      <c r="K42" s="644" t="s">
        <v>2465</v>
      </c>
      <c r="L42" s="643">
        <v>1608</v>
      </c>
      <c r="M42" s="643">
        <v>740</v>
      </c>
      <c r="N42" s="643">
        <v>868</v>
      </c>
      <c r="O42" s="643">
        <v>802</v>
      </c>
      <c r="P42" s="635"/>
    </row>
    <row r="43" spans="1:16" s="53" customFormat="1" ht="18.75" customHeight="1">
      <c r="A43" s="643"/>
      <c r="B43" s="643"/>
      <c r="C43" s="643" t="s">
        <v>2466</v>
      </c>
      <c r="D43" s="648">
        <v>246</v>
      </c>
      <c r="E43" s="643">
        <v>87</v>
      </c>
      <c r="F43" s="643">
        <v>159</v>
      </c>
      <c r="G43" s="643">
        <v>86</v>
      </c>
      <c r="H43" s="643"/>
      <c r="I43" s="647"/>
      <c r="J43" s="643"/>
      <c r="K43" s="644" t="s">
        <v>2427</v>
      </c>
      <c r="L43" s="643">
        <v>1734</v>
      </c>
      <c r="M43" s="643">
        <v>800</v>
      </c>
      <c r="N43" s="643">
        <v>934</v>
      </c>
      <c r="O43" s="643">
        <v>784</v>
      </c>
      <c r="P43" s="635"/>
    </row>
    <row r="44" spans="1:16" s="53" customFormat="1" ht="18.75" customHeight="1">
      <c r="A44" s="643"/>
      <c r="B44" s="643"/>
      <c r="C44" s="643" t="s">
        <v>2467</v>
      </c>
      <c r="D44" s="648">
        <v>111</v>
      </c>
      <c r="E44" s="643">
        <v>49</v>
      </c>
      <c r="F44" s="643">
        <v>62</v>
      </c>
      <c r="G44" s="643">
        <v>59</v>
      </c>
      <c r="H44" s="643"/>
      <c r="I44" s="647"/>
      <c r="J44" s="643"/>
      <c r="K44" s="644" t="s">
        <v>2399</v>
      </c>
      <c r="L44" s="643">
        <v>451</v>
      </c>
      <c r="M44" s="643">
        <v>211</v>
      </c>
      <c r="N44" s="643">
        <v>240</v>
      </c>
      <c r="O44" s="643">
        <v>188</v>
      </c>
      <c r="P44" s="635"/>
    </row>
    <row r="45" spans="1:16" s="53" customFormat="1" ht="18.75" customHeight="1">
      <c r="A45" s="643"/>
      <c r="B45" s="643"/>
      <c r="C45" s="643" t="s">
        <v>2468</v>
      </c>
      <c r="D45" s="648">
        <v>915</v>
      </c>
      <c r="E45" s="643">
        <v>384</v>
      </c>
      <c r="F45" s="643">
        <v>531</v>
      </c>
      <c r="G45" s="643">
        <v>455</v>
      </c>
      <c r="H45" s="643"/>
      <c r="I45" s="647"/>
      <c r="J45" s="643"/>
      <c r="K45" s="644" t="s">
        <v>2403</v>
      </c>
      <c r="L45" s="643">
        <v>2986</v>
      </c>
      <c r="M45" s="643">
        <v>1340</v>
      </c>
      <c r="N45" s="643">
        <v>1646</v>
      </c>
      <c r="O45" s="643">
        <v>1609</v>
      </c>
      <c r="P45" s="635"/>
    </row>
    <row r="46" spans="1:16" s="53" customFormat="1" ht="18.75" customHeight="1">
      <c r="A46" s="643"/>
      <c r="B46" s="643"/>
      <c r="C46" s="643" t="s">
        <v>2469</v>
      </c>
      <c r="D46" s="648">
        <v>52</v>
      </c>
      <c r="E46" s="643">
        <v>27</v>
      </c>
      <c r="F46" s="643">
        <v>25</v>
      </c>
      <c r="G46" s="643">
        <v>30</v>
      </c>
      <c r="H46" s="643"/>
      <c r="I46" s="647"/>
      <c r="J46" s="643"/>
      <c r="K46" s="644" t="s">
        <v>2429</v>
      </c>
      <c r="L46" s="643">
        <v>461</v>
      </c>
      <c r="M46" s="643">
        <v>201</v>
      </c>
      <c r="N46" s="643">
        <v>260</v>
      </c>
      <c r="O46" s="643">
        <v>219</v>
      </c>
      <c r="P46" s="635"/>
    </row>
    <row r="47" spans="1:16" s="53" customFormat="1" ht="18.75" customHeight="1">
      <c r="A47" s="643"/>
      <c r="B47" s="643"/>
      <c r="C47" s="643" t="s">
        <v>2470</v>
      </c>
      <c r="D47" s="648">
        <v>4</v>
      </c>
      <c r="E47" s="643">
        <v>1</v>
      </c>
      <c r="F47" s="643">
        <v>3</v>
      </c>
      <c r="G47" s="643">
        <v>2</v>
      </c>
      <c r="H47" s="643"/>
      <c r="I47" s="647"/>
      <c r="J47" s="643"/>
      <c r="K47" s="644" t="s">
        <v>2385</v>
      </c>
      <c r="L47" s="643">
        <v>62</v>
      </c>
      <c r="M47" s="643">
        <v>23</v>
      </c>
      <c r="N47" s="643">
        <v>39</v>
      </c>
      <c r="O47" s="643">
        <v>28</v>
      </c>
      <c r="P47" s="635"/>
    </row>
    <row r="48" spans="1:16" s="53" customFormat="1" ht="18.75" customHeight="1">
      <c r="A48" s="643"/>
      <c r="B48" s="643"/>
      <c r="C48" s="643" t="s">
        <v>2471</v>
      </c>
      <c r="D48" s="648">
        <v>419</v>
      </c>
      <c r="E48" s="643">
        <v>192</v>
      </c>
      <c r="F48" s="643">
        <v>227</v>
      </c>
      <c r="G48" s="643">
        <v>247</v>
      </c>
      <c r="H48" s="643"/>
      <c r="I48" s="647"/>
      <c r="J48" s="643"/>
      <c r="K48" s="644" t="s">
        <v>2431</v>
      </c>
      <c r="L48" s="643">
        <v>234</v>
      </c>
      <c r="M48" s="643">
        <v>103</v>
      </c>
      <c r="N48" s="643">
        <v>131</v>
      </c>
      <c r="O48" s="643">
        <v>97</v>
      </c>
      <c r="P48" s="635"/>
    </row>
    <row r="49" spans="1:16" s="53" customFormat="1" ht="18.75" customHeight="1">
      <c r="A49" s="643"/>
      <c r="B49" s="643"/>
      <c r="C49" s="643" t="s">
        <v>2472</v>
      </c>
      <c r="D49" s="648">
        <v>2</v>
      </c>
      <c r="E49" s="643">
        <v>2</v>
      </c>
      <c r="F49" s="643">
        <v>0</v>
      </c>
      <c r="G49" s="643">
        <v>2</v>
      </c>
      <c r="H49" s="643"/>
      <c r="I49" s="647"/>
      <c r="J49" s="643"/>
      <c r="K49" s="644" t="s">
        <v>2449</v>
      </c>
      <c r="L49" s="643">
        <v>1075</v>
      </c>
      <c r="M49" s="643">
        <v>573</v>
      </c>
      <c r="N49" s="643">
        <v>502</v>
      </c>
      <c r="O49" s="643">
        <v>495</v>
      </c>
      <c r="P49" s="635"/>
    </row>
    <row r="50" spans="1:16" s="53" customFormat="1" ht="18.75" customHeight="1">
      <c r="A50" s="643"/>
      <c r="B50" s="643"/>
      <c r="C50" s="643"/>
      <c r="D50" s="648"/>
      <c r="E50" s="643"/>
      <c r="F50" s="643"/>
      <c r="G50" s="643"/>
      <c r="H50" s="643"/>
      <c r="I50" s="647"/>
      <c r="J50" s="643"/>
      <c r="K50" s="644" t="s">
        <v>2473</v>
      </c>
      <c r="L50" s="643">
        <v>1355</v>
      </c>
      <c r="M50" s="643">
        <v>664</v>
      </c>
      <c r="N50" s="643">
        <v>691</v>
      </c>
      <c r="O50" s="643">
        <v>604</v>
      </c>
      <c r="P50" s="635"/>
    </row>
    <row r="51" spans="1:16" s="53" customFormat="1" ht="18.75" customHeight="1">
      <c r="A51" s="643"/>
      <c r="B51" s="641" t="s">
        <v>2474</v>
      </c>
      <c r="C51" s="641"/>
      <c r="D51" s="640">
        <v>6945</v>
      </c>
      <c r="E51" s="641">
        <v>2986</v>
      </c>
      <c r="F51" s="641">
        <v>3959</v>
      </c>
      <c r="G51" s="641">
        <v>3898</v>
      </c>
      <c r="H51" s="643"/>
      <c r="I51" s="647"/>
      <c r="J51" s="643"/>
      <c r="K51" s="644" t="s">
        <v>2475</v>
      </c>
      <c r="L51" s="643">
        <v>447</v>
      </c>
      <c r="M51" s="643">
        <v>206</v>
      </c>
      <c r="N51" s="643">
        <v>241</v>
      </c>
      <c r="O51" s="643">
        <v>249</v>
      </c>
      <c r="P51" s="635"/>
    </row>
    <row r="52" spans="1:16" s="53" customFormat="1" ht="18.75" customHeight="1">
      <c r="A52" s="643"/>
      <c r="B52" s="643"/>
      <c r="C52" s="643" t="s">
        <v>2476</v>
      </c>
      <c r="D52" s="648">
        <v>168</v>
      </c>
      <c r="E52" s="643">
        <v>69</v>
      </c>
      <c r="F52" s="643">
        <v>99</v>
      </c>
      <c r="G52" s="643">
        <v>92</v>
      </c>
      <c r="H52" s="643"/>
      <c r="I52" s="647"/>
      <c r="J52" s="643"/>
      <c r="K52" s="644" t="s">
        <v>2477</v>
      </c>
      <c r="L52" s="643">
        <v>1085</v>
      </c>
      <c r="M52" s="643">
        <v>522</v>
      </c>
      <c r="N52" s="643">
        <v>563</v>
      </c>
      <c r="O52" s="643">
        <v>589</v>
      </c>
      <c r="P52" s="635"/>
    </row>
    <row r="53" spans="1:16" s="53" customFormat="1" ht="18.75" customHeight="1">
      <c r="A53" s="643"/>
      <c r="B53" s="643"/>
      <c r="C53" s="643" t="s">
        <v>2464</v>
      </c>
      <c r="D53" s="648">
        <v>119</v>
      </c>
      <c r="E53" s="643">
        <v>49</v>
      </c>
      <c r="F53" s="643">
        <v>70</v>
      </c>
      <c r="G53" s="643">
        <v>57</v>
      </c>
      <c r="H53" s="643"/>
      <c r="I53" s="647"/>
      <c r="J53" s="643"/>
      <c r="K53" s="644" t="s">
        <v>2460</v>
      </c>
      <c r="L53" s="643">
        <v>929</v>
      </c>
      <c r="M53" s="643">
        <v>495</v>
      </c>
      <c r="N53" s="643">
        <v>434</v>
      </c>
      <c r="O53" s="643">
        <v>522</v>
      </c>
      <c r="P53" s="635"/>
    </row>
    <row r="54" spans="1:16" s="53" customFormat="1" ht="18.75" customHeight="1">
      <c r="A54" s="643"/>
      <c r="B54" s="643"/>
      <c r="C54" s="643" t="s">
        <v>2478</v>
      </c>
      <c r="D54" s="648">
        <v>322</v>
      </c>
      <c r="E54" s="643">
        <v>113</v>
      </c>
      <c r="F54" s="643">
        <v>209</v>
      </c>
      <c r="G54" s="643">
        <v>165</v>
      </c>
      <c r="H54" s="643"/>
      <c r="I54" s="647"/>
      <c r="J54" s="643"/>
      <c r="K54" s="644" t="s">
        <v>2479</v>
      </c>
      <c r="L54" s="643">
        <v>1570</v>
      </c>
      <c r="M54" s="643">
        <v>817</v>
      </c>
      <c r="N54" s="643">
        <v>753</v>
      </c>
      <c r="O54" s="643">
        <v>856</v>
      </c>
      <c r="P54" s="635"/>
    </row>
    <row r="55" spans="1:16" s="53" customFormat="1" ht="18.75" customHeight="1">
      <c r="A55" s="643"/>
      <c r="B55" s="643"/>
      <c r="C55" s="643" t="s">
        <v>2466</v>
      </c>
      <c r="D55" s="648">
        <v>156</v>
      </c>
      <c r="E55" s="643">
        <v>63</v>
      </c>
      <c r="F55" s="643">
        <v>93</v>
      </c>
      <c r="G55" s="643">
        <v>97</v>
      </c>
      <c r="H55" s="643"/>
      <c r="I55" s="647"/>
      <c r="J55" s="643"/>
      <c r="K55" s="644" t="s">
        <v>2480</v>
      </c>
      <c r="L55" s="643">
        <v>1481</v>
      </c>
      <c r="M55" s="643">
        <v>765</v>
      </c>
      <c r="N55" s="643">
        <v>716</v>
      </c>
      <c r="O55" s="643">
        <v>789</v>
      </c>
      <c r="P55" s="635"/>
    </row>
    <row r="56" spans="1:16" s="53" customFormat="1" ht="18.75" customHeight="1">
      <c r="A56" s="643"/>
      <c r="B56" s="643"/>
      <c r="C56" s="643" t="s">
        <v>2481</v>
      </c>
      <c r="D56" s="648">
        <v>370</v>
      </c>
      <c r="E56" s="643">
        <v>161</v>
      </c>
      <c r="F56" s="643">
        <v>209</v>
      </c>
      <c r="G56" s="643">
        <v>233</v>
      </c>
      <c r="H56" s="643"/>
      <c r="I56" s="647"/>
      <c r="J56" s="643"/>
      <c r="K56" s="644" t="s">
        <v>2482</v>
      </c>
      <c r="L56" s="643">
        <v>1680</v>
      </c>
      <c r="M56" s="643">
        <v>1151</v>
      </c>
      <c r="N56" s="643">
        <v>529</v>
      </c>
      <c r="O56" s="643">
        <v>592</v>
      </c>
      <c r="P56" s="635"/>
    </row>
    <row r="57" spans="1:16" s="53" customFormat="1" ht="18.75" customHeight="1">
      <c r="A57" s="643"/>
      <c r="B57" s="643"/>
      <c r="C57" s="643" t="s">
        <v>2470</v>
      </c>
      <c r="D57" s="648">
        <v>694</v>
      </c>
      <c r="E57" s="643">
        <v>325</v>
      </c>
      <c r="F57" s="643">
        <v>369</v>
      </c>
      <c r="G57" s="643">
        <v>491</v>
      </c>
      <c r="H57" s="643"/>
      <c r="I57" s="647"/>
      <c r="J57" s="643"/>
      <c r="K57" s="644" t="s">
        <v>2434</v>
      </c>
      <c r="L57" s="649">
        <v>454</v>
      </c>
      <c r="M57" s="649">
        <v>240</v>
      </c>
      <c r="N57" s="649">
        <v>214</v>
      </c>
      <c r="O57" s="649">
        <v>321</v>
      </c>
      <c r="P57" s="635"/>
    </row>
    <row r="58" spans="1:16" s="53" customFormat="1" ht="18.75" customHeight="1">
      <c r="A58" s="643"/>
      <c r="B58" s="643"/>
      <c r="C58" s="643" t="s">
        <v>2483</v>
      </c>
      <c r="D58" s="648">
        <v>338</v>
      </c>
      <c r="E58" s="643">
        <v>148</v>
      </c>
      <c r="F58" s="643">
        <v>190</v>
      </c>
      <c r="G58" s="643">
        <v>194</v>
      </c>
      <c r="H58" s="643"/>
      <c r="I58" s="647"/>
      <c r="J58" s="643"/>
      <c r="K58" s="644"/>
      <c r="L58" s="643"/>
      <c r="M58" s="643"/>
      <c r="N58" s="643"/>
      <c r="O58" s="643"/>
      <c r="P58" s="635"/>
    </row>
    <row r="59" spans="1:16" s="53" customFormat="1" ht="18.75" customHeight="1">
      <c r="A59" s="643"/>
      <c r="B59" s="643"/>
      <c r="C59" s="643" t="s">
        <v>2484</v>
      </c>
      <c r="D59" s="648">
        <v>767</v>
      </c>
      <c r="E59" s="643">
        <v>326</v>
      </c>
      <c r="F59" s="643">
        <v>441</v>
      </c>
      <c r="G59" s="643">
        <v>426</v>
      </c>
      <c r="H59" s="643"/>
      <c r="I59" s="647"/>
      <c r="J59" s="641" t="s">
        <v>2485</v>
      </c>
      <c r="K59" s="650"/>
      <c r="L59" s="641">
        <v>11317</v>
      </c>
      <c r="M59" s="641">
        <v>5225</v>
      </c>
      <c r="N59" s="641">
        <v>6092</v>
      </c>
      <c r="O59" s="641">
        <v>5383</v>
      </c>
      <c r="P59" s="635"/>
    </row>
    <row r="60" spans="1:16" s="53" customFormat="1" ht="18.75" customHeight="1">
      <c r="A60" s="643"/>
      <c r="B60" s="643"/>
      <c r="C60" s="643" t="s">
        <v>2486</v>
      </c>
      <c r="D60" s="648">
        <v>511</v>
      </c>
      <c r="E60" s="643">
        <v>199</v>
      </c>
      <c r="F60" s="643">
        <v>312</v>
      </c>
      <c r="G60" s="643">
        <v>283</v>
      </c>
      <c r="H60" s="643"/>
      <c r="I60" s="647"/>
      <c r="J60" s="643"/>
      <c r="K60" s="644" t="s">
        <v>2487</v>
      </c>
      <c r="L60" s="643">
        <v>504</v>
      </c>
      <c r="M60" s="643">
        <v>231</v>
      </c>
      <c r="N60" s="643">
        <v>273</v>
      </c>
      <c r="O60" s="643">
        <v>246</v>
      </c>
      <c r="P60" s="635"/>
    </row>
    <row r="61" spans="1:16" s="53" customFormat="1" ht="18.75" customHeight="1">
      <c r="A61" s="643"/>
      <c r="B61" s="643"/>
      <c r="C61" s="643" t="s">
        <v>2355</v>
      </c>
      <c r="D61" s="648">
        <v>109</v>
      </c>
      <c r="E61" s="643">
        <v>53</v>
      </c>
      <c r="F61" s="643">
        <v>56</v>
      </c>
      <c r="G61" s="643">
        <v>63</v>
      </c>
      <c r="H61" s="643"/>
      <c r="I61" s="647"/>
      <c r="J61" s="643"/>
      <c r="K61" s="644" t="s">
        <v>2488</v>
      </c>
      <c r="L61" s="643">
        <v>437</v>
      </c>
      <c r="M61" s="643">
        <v>217</v>
      </c>
      <c r="N61" s="643">
        <v>220</v>
      </c>
      <c r="O61" s="643">
        <v>278</v>
      </c>
      <c r="P61" s="635"/>
    </row>
    <row r="62" spans="1:16" s="53" customFormat="1" ht="18.75" customHeight="1">
      <c r="A62" s="643"/>
      <c r="B62" s="643"/>
      <c r="C62" s="643" t="s">
        <v>2489</v>
      </c>
      <c r="D62" s="648">
        <v>869</v>
      </c>
      <c r="E62" s="643">
        <v>415</v>
      </c>
      <c r="F62" s="643">
        <v>454</v>
      </c>
      <c r="G62" s="643">
        <v>433</v>
      </c>
      <c r="H62" s="643"/>
      <c r="I62" s="647"/>
      <c r="J62" s="643"/>
      <c r="K62" s="644" t="s">
        <v>2428</v>
      </c>
      <c r="L62" s="643">
        <v>1089</v>
      </c>
      <c r="M62" s="643">
        <v>496</v>
      </c>
      <c r="N62" s="643">
        <v>593</v>
      </c>
      <c r="O62" s="643">
        <v>570</v>
      </c>
      <c r="P62" s="635"/>
    </row>
    <row r="63" spans="1:16" s="53" customFormat="1" ht="18.75" customHeight="1">
      <c r="A63" s="643"/>
      <c r="B63" s="643"/>
      <c r="C63" s="643" t="s">
        <v>2490</v>
      </c>
      <c r="D63" s="648">
        <v>901</v>
      </c>
      <c r="E63" s="643">
        <v>402</v>
      </c>
      <c r="F63" s="643">
        <v>499</v>
      </c>
      <c r="G63" s="643">
        <v>445</v>
      </c>
      <c r="H63" s="643"/>
      <c r="I63" s="647"/>
      <c r="J63" s="643"/>
      <c r="K63" s="644" t="s">
        <v>2430</v>
      </c>
      <c r="L63" s="643">
        <v>964</v>
      </c>
      <c r="M63" s="643">
        <v>441</v>
      </c>
      <c r="N63" s="643">
        <v>523</v>
      </c>
      <c r="O63" s="643">
        <v>404</v>
      </c>
      <c r="P63" s="635"/>
    </row>
    <row r="64" spans="1:16" s="53" customFormat="1" ht="18.75" customHeight="1">
      <c r="A64" s="643"/>
      <c r="B64" s="643"/>
      <c r="C64" s="643" t="s">
        <v>2491</v>
      </c>
      <c r="D64" s="648">
        <v>550</v>
      </c>
      <c r="E64" s="643">
        <v>217</v>
      </c>
      <c r="F64" s="643">
        <v>333</v>
      </c>
      <c r="G64" s="643">
        <v>350</v>
      </c>
      <c r="H64" s="643"/>
      <c r="I64" s="647"/>
      <c r="J64" s="643"/>
      <c r="K64" s="644" t="s">
        <v>2394</v>
      </c>
      <c r="L64" s="643">
        <v>113</v>
      </c>
      <c r="M64" s="643">
        <v>47</v>
      </c>
      <c r="N64" s="643">
        <v>66</v>
      </c>
      <c r="O64" s="643">
        <v>47</v>
      </c>
      <c r="P64" s="635"/>
    </row>
    <row r="65" spans="1:16" s="53" customFormat="1" ht="18.75" customHeight="1">
      <c r="A65" s="643"/>
      <c r="B65" s="643"/>
      <c r="C65" s="643" t="s">
        <v>2492</v>
      </c>
      <c r="D65" s="648">
        <v>561</v>
      </c>
      <c r="E65" s="643">
        <v>222</v>
      </c>
      <c r="F65" s="643">
        <v>339</v>
      </c>
      <c r="G65" s="643">
        <v>245</v>
      </c>
      <c r="H65" s="643"/>
      <c r="I65" s="647"/>
      <c r="J65" s="643"/>
      <c r="K65" s="644" t="s">
        <v>2396</v>
      </c>
      <c r="L65" s="643">
        <v>420</v>
      </c>
      <c r="M65" s="643">
        <v>197</v>
      </c>
      <c r="N65" s="643">
        <v>223</v>
      </c>
      <c r="O65" s="643">
        <v>171</v>
      </c>
      <c r="P65" s="635"/>
    </row>
    <row r="66" spans="1:16" s="53" customFormat="1" ht="18.75" customHeight="1">
      <c r="A66" s="643"/>
      <c r="B66" s="643"/>
      <c r="C66" s="643" t="s">
        <v>2493</v>
      </c>
      <c r="D66" s="648">
        <v>510</v>
      </c>
      <c r="E66" s="643">
        <v>224</v>
      </c>
      <c r="F66" s="643">
        <v>286</v>
      </c>
      <c r="G66" s="643">
        <v>324</v>
      </c>
      <c r="H66" s="643"/>
      <c r="I66" s="647"/>
      <c r="J66" s="643"/>
      <c r="K66" s="644" t="s">
        <v>2494</v>
      </c>
      <c r="L66" s="649">
        <v>2962</v>
      </c>
      <c r="M66" s="649">
        <v>1384</v>
      </c>
      <c r="N66" s="649">
        <v>1578</v>
      </c>
      <c r="O66" s="649">
        <v>1272</v>
      </c>
      <c r="P66" s="635"/>
    </row>
    <row r="67" spans="1:16" s="53" customFormat="1" ht="18.75" customHeight="1">
      <c r="A67" s="643"/>
      <c r="B67" s="643"/>
      <c r="C67" s="643"/>
      <c r="D67" s="648"/>
      <c r="E67" s="643"/>
      <c r="F67" s="643"/>
      <c r="G67" s="643"/>
      <c r="H67" s="643"/>
      <c r="I67" s="647"/>
      <c r="J67" s="643"/>
      <c r="K67" s="644" t="s">
        <v>2495</v>
      </c>
      <c r="L67" s="649">
        <v>1187</v>
      </c>
      <c r="M67" s="649">
        <v>545</v>
      </c>
      <c r="N67" s="649">
        <v>642</v>
      </c>
      <c r="O67" s="649">
        <v>514</v>
      </c>
      <c r="P67" s="635"/>
    </row>
    <row r="68" spans="1:16" ht="7.5" customHeight="1">
      <c r="A68" s="653"/>
      <c r="B68" s="653"/>
      <c r="C68" s="653"/>
      <c r="D68" s="654"/>
      <c r="E68" s="653"/>
      <c r="F68" s="653"/>
      <c r="G68" s="653"/>
      <c r="H68" s="653"/>
      <c r="I68" s="655"/>
      <c r="J68" s="653"/>
      <c r="K68" s="656"/>
      <c r="L68" s="653"/>
      <c r="M68" s="653"/>
      <c r="N68" s="653"/>
      <c r="O68" s="653"/>
      <c r="P68" s="635"/>
    </row>
    <row r="69" spans="1:16" ht="21" customHeight="1">
      <c r="A69" s="635" t="s">
        <v>2496</v>
      </c>
      <c r="B69" s="635"/>
      <c r="C69" s="635"/>
      <c r="D69" s="635"/>
      <c r="E69" s="635"/>
      <c r="F69" s="635"/>
      <c r="G69" s="635"/>
      <c r="H69" s="635"/>
      <c r="I69" s="635"/>
      <c r="J69" s="635"/>
      <c r="K69" s="635"/>
      <c r="L69" s="635"/>
      <c r="M69" s="635"/>
      <c r="N69" s="635"/>
      <c r="O69" s="635"/>
      <c r="P69" s="635"/>
    </row>
    <row r="70" spans="1:16" ht="21" customHeight="1">
      <c r="A70" s="82"/>
      <c r="B70" s="82"/>
      <c r="C70" s="82"/>
      <c r="D70" s="82"/>
      <c r="E70" s="82"/>
      <c r="F70" s="82"/>
      <c r="G70" s="82"/>
      <c r="H70" s="82"/>
      <c r="I70" s="82"/>
      <c r="J70" s="82"/>
      <c r="K70" s="82"/>
      <c r="L70" s="82"/>
      <c r="M70" s="82"/>
      <c r="N70" s="82"/>
      <c r="O70" s="82"/>
      <c r="P70" s="82"/>
    </row>
    <row r="71" spans="1:16" ht="21" customHeight="1">
      <c r="A71" s="82"/>
      <c r="B71" s="82"/>
      <c r="C71" s="82"/>
      <c r="D71" s="82"/>
      <c r="E71" s="82"/>
      <c r="F71" s="82"/>
      <c r="G71" s="82"/>
      <c r="H71" s="82"/>
      <c r="I71" s="82"/>
      <c r="J71" s="82"/>
      <c r="K71" s="82"/>
      <c r="L71" s="82"/>
      <c r="M71" s="82"/>
      <c r="N71" s="82"/>
      <c r="O71" s="82"/>
      <c r="P71" s="82"/>
    </row>
  </sheetData>
  <mergeCells count="6">
    <mergeCell ref="A1:O1"/>
    <mergeCell ref="N3:O3"/>
    <mergeCell ref="A4:C4"/>
    <mergeCell ref="G4:H4"/>
    <mergeCell ref="I4:K4"/>
    <mergeCell ref="O4:P4"/>
  </mergeCells>
  <phoneticPr fontId="3"/>
  <pageMargins left="0.75" right="0.55000000000000004" top="0.35" bottom="0.47" header="0.25" footer="0.24"/>
  <pageSetup paperSize="9" scale="65" orientation="portrait" horizontalDpi="300" verticalDpi="300"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EA0A8-C3B0-414B-9581-629334E07CA1}">
  <sheetPr>
    <pageSetUpPr fitToPage="1"/>
  </sheetPr>
  <dimension ref="A1:P71"/>
  <sheetViews>
    <sheetView showGridLines="0" showRowColHeaders="0" zoomScale="85" workbookViewId="0">
      <selection sqref="A1:O1"/>
    </sheetView>
  </sheetViews>
  <sheetFormatPr defaultRowHeight="21" customHeight="1"/>
  <cols>
    <col min="1" max="2" width="3.453125" style="52" customWidth="1"/>
    <col min="3" max="3" width="18.6328125" style="52" customWidth="1"/>
    <col min="4" max="7" width="10.6328125" style="52" customWidth="1"/>
    <col min="8" max="8" width="0.6328125" style="52" customWidth="1"/>
    <col min="9" max="10" width="3.453125" style="52" customWidth="1"/>
    <col min="11" max="11" width="18.6328125" style="52" customWidth="1"/>
    <col min="12" max="15" width="10.6328125" style="52" customWidth="1"/>
    <col min="16" max="16" width="0.6328125" style="52" customWidth="1"/>
    <col min="17" max="17" width="10.6328125" style="52" customWidth="1"/>
    <col min="18" max="256" width="8.7265625" style="52"/>
    <col min="257" max="258" width="3.453125" style="52" customWidth="1"/>
    <col min="259" max="259" width="18.6328125" style="52" customWidth="1"/>
    <col min="260" max="263" width="10.6328125" style="52" customWidth="1"/>
    <col min="264" max="264" width="0.6328125" style="52" customWidth="1"/>
    <col min="265" max="266" width="3.453125" style="52" customWidth="1"/>
    <col min="267" max="267" width="18.6328125" style="52" customWidth="1"/>
    <col min="268" max="271" width="10.6328125" style="52" customWidth="1"/>
    <col min="272" max="272" width="0.6328125" style="52" customWidth="1"/>
    <col min="273" max="273" width="10.6328125" style="52" customWidth="1"/>
    <col min="274" max="512" width="8.7265625" style="52"/>
    <col min="513" max="514" width="3.453125" style="52" customWidth="1"/>
    <col min="515" max="515" width="18.6328125" style="52" customWidth="1"/>
    <col min="516" max="519" width="10.6328125" style="52" customWidth="1"/>
    <col min="520" max="520" width="0.6328125" style="52" customWidth="1"/>
    <col min="521" max="522" width="3.453125" style="52" customWidth="1"/>
    <col min="523" max="523" width="18.6328125" style="52" customWidth="1"/>
    <col min="524" max="527" width="10.6328125" style="52" customWidth="1"/>
    <col min="528" max="528" width="0.6328125" style="52" customWidth="1"/>
    <col min="529" max="529" width="10.6328125" style="52" customWidth="1"/>
    <col min="530" max="768" width="8.7265625" style="52"/>
    <col min="769" max="770" width="3.453125" style="52" customWidth="1"/>
    <col min="771" max="771" width="18.6328125" style="52" customWidth="1"/>
    <col min="772" max="775" width="10.6328125" style="52" customWidth="1"/>
    <col min="776" max="776" width="0.6328125" style="52" customWidth="1"/>
    <col min="777" max="778" width="3.453125" style="52" customWidth="1"/>
    <col min="779" max="779" width="18.6328125" style="52" customWidth="1"/>
    <col min="780" max="783" width="10.6328125" style="52" customWidth="1"/>
    <col min="784" max="784" width="0.6328125" style="52" customWidth="1"/>
    <col min="785" max="785" width="10.6328125" style="52" customWidth="1"/>
    <col min="786" max="1024" width="8.7265625" style="52"/>
    <col min="1025" max="1026" width="3.453125" style="52" customWidth="1"/>
    <col min="1027" max="1027" width="18.6328125" style="52" customWidth="1"/>
    <col min="1028" max="1031" width="10.6328125" style="52" customWidth="1"/>
    <col min="1032" max="1032" width="0.6328125" style="52" customWidth="1"/>
    <col min="1033" max="1034" width="3.453125" style="52" customWidth="1"/>
    <col min="1035" max="1035" width="18.6328125" style="52" customWidth="1"/>
    <col min="1036" max="1039" width="10.6328125" style="52" customWidth="1"/>
    <col min="1040" max="1040" width="0.6328125" style="52" customWidth="1"/>
    <col min="1041" max="1041" width="10.6328125" style="52" customWidth="1"/>
    <col min="1042" max="1280" width="8.7265625" style="52"/>
    <col min="1281" max="1282" width="3.453125" style="52" customWidth="1"/>
    <col min="1283" max="1283" width="18.6328125" style="52" customWidth="1"/>
    <col min="1284" max="1287" width="10.6328125" style="52" customWidth="1"/>
    <col min="1288" max="1288" width="0.6328125" style="52" customWidth="1"/>
    <col min="1289" max="1290" width="3.453125" style="52" customWidth="1"/>
    <col min="1291" max="1291" width="18.6328125" style="52" customWidth="1"/>
    <col min="1292" max="1295" width="10.6328125" style="52" customWidth="1"/>
    <col min="1296" max="1296" width="0.6328125" style="52" customWidth="1"/>
    <col min="1297" max="1297" width="10.6328125" style="52" customWidth="1"/>
    <col min="1298" max="1536" width="8.7265625" style="52"/>
    <col min="1537" max="1538" width="3.453125" style="52" customWidth="1"/>
    <col min="1539" max="1539" width="18.6328125" style="52" customWidth="1"/>
    <col min="1540" max="1543" width="10.6328125" style="52" customWidth="1"/>
    <col min="1544" max="1544" width="0.6328125" style="52" customWidth="1"/>
    <col min="1545" max="1546" width="3.453125" style="52" customWidth="1"/>
    <col min="1547" max="1547" width="18.6328125" style="52" customWidth="1"/>
    <col min="1548" max="1551" width="10.6328125" style="52" customWidth="1"/>
    <col min="1552" max="1552" width="0.6328125" style="52" customWidth="1"/>
    <col min="1553" max="1553" width="10.6328125" style="52" customWidth="1"/>
    <col min="1554" max="1792" width="8.7265625" style="52"/>
    <col min="1793" max="1794" width="3.453125" style="52" customWidth="1"/>
    <col min="1795" max="1795" width="18.6328125" style="52" customWidth="1"/>
    <col min="1796" max="1799" width="10.6328125" style="52" customWidth="1"/>
    <col min="1800" max="1800" width="0.6328125" style="52" customWidth="1"/>
    <col min="1801" max="1802" width="3.453125" style="52" customWidth="1"/>
    <col min="1803" max="1803" width="18.6328125" style="52" customWidth="1"/>
    <col min="1804" max="1807" width="10.6328125" style="52" customWidth="1"/>
    <col min="1808" max="1808" width="0.6328125" style="52" customWidth="1"/>
    <col min="1809" max="1809" width="10.6328125" style="52" customWidth="1"/>
    <col min="1810" max="2048" width="8.7265625" style="52"/>
    <col min="2049" max="2050" width="3.453125" style="52" customWidth="1"/>
    <col min="2051" max="2051" width="18.6328125" style="52" customWidth="1"/>
    <col min="2052" max="2055" width="10.6328125" style="52" customWidth="1"/>
    <col min="2056" max="2056" width="0.6328125" style="52" customWidth="1"/>
    <col min="2057" max="2058" width="3.453125" style="52" customWidth="1"/>
    <col min="2059" max="2059" width="18.6328125" style="52" customWidth="1"/>
    <col min="2060" max="2063" width="10.6328125" style="52" customWidth="1"/>
    <col min="2064" max="2064" width="0.6328125" style="52" customWidth="1"/>
    <col min="2065" max="2065" width="10.6328125" style="52" customWidth="1"/>
    <col min="2066" max="2304" width="8.7265625" style="52"/>
    <col min="2305" max="2306" width="3.453125" style="52" customWidth="1"/>
    <col min="2307" max="2307" width="18.6328125" style="52" customWidth="1"/>
    <col min="2308" max="2311" width="10.6328125" style="52" customWidth="1"/>
    <col min="2312" max="2312" width="0.6328125" style="52" customWidth="1"/>
    <col min="2313" max="2314" width="3.453125" style="52" customWidth="1"/>
    <col min="2315" max="2315" width="18.6328125" style="52" customWidth="1"/>
    <col min="2316" max="2319" width="10.6328125" style="52" customWidth="1"/>
    <col min="2320" max="2320" width="0.6328125" style="52" customWidth="1"/>
    <col min="2321" max="2321" width="10.6328125" style="52" customWidth="1"/>
    <col min="2322" max="2560" width="8.7265625" style="52"/>
    <col min="2561" max="2562" width="3.453125" style="52" customWidth="1"/>
    <col min="2563" max="2563" width="18.6328125" style="52" customWidth="1"/>
    <col min="2564" max="2567" width="10.6328125" style="52" customWidth="1"/>
    <col min="2568" max="2568" width="0.6328125" style="52" customWidth="1"/>
    <col min="2569" max="2570" width="3.453125" style="52" customWidth="1"/>
    <col min="2571" max="2571" width="18.6328125" style="52" customWidth="1"/>
    <col min="2572" max="2575" width="10.6328125" style="52" customWidth="1"/>
    <col min="2576" max="2576" width="0.6328125" style="52" customWidth="1"/>
    <col min="2577" max="2577" width="10.6328125" style="52" customWidth="1"/>
    <col min="2578" max="2816" width="8.7265625" style="52"/>
    <col min="2817" max="2818" width="3.453125" style="52" customWidth="1"/>
    <col min="2819" max="2819" width="18.6328125" style="52" customWidth="1"/>
    <col min="2820" max="2823" width="10.6328125" style="52" customWidth="1"/>
    <col min="2824" max="2824" width="0.6328125" style="52" customWidth="1"/>
    <col min="2825" max="2826" width="3.453125" style="52" customWidth="1"/>
    <col min="2827" max="2827" width="18.6328125" style="52" customWidth="1"/>
    <col min="2828" max="2831" width="10.6328125" style="52" customWidth="1"/>
    <col min="2832" max="2832" width="0.6328125" style="52" customWidth="1"/>
    <col min="2833" max="2833" width="10.6328125" style="52" customWidth="1"/>
    <col min="2834" max="3072" width="8.7265625" style="52"/>
    <col min="3073" max="3074" width="3.453125" style="52" customWidth="1"/>
    <col min="3075" max="3075" width="18.6328125" style="52" customWidth="1"/>
    <col min="3076" max="3079" width="10.6328125" style="52" customWidth="1"/>
    <col min="3080" max="3080" width="0.6328125" style="52" customWidth="1"/>
    <col min="3081" max="3082" width="3.453125" style="52" customWidth="1"/>
    <col min="3083" max="3083" width="18.6328125" style="52" customWidth="1"/>
    <col min="3084" max="3087" width="10.6328125" style="52" customWidth="1"/>
    <col min="3088" max="3088" width="0.6328125" style="52" customWidth="1"/>
    <col min="3089" max="3089" width="10.6328125" style="52" customWidth="1"/>
    <col min="3090" max="3328" width="8.7265625" style="52"/>
    <col min="3329" max="3330" width="3.453125" style="52" customWidth="1"/>
    <col min="3331" max="3331" width="18.6328125" style="52" customWidth="1"/>
    <col min="3332" max="3335" width="10.6328125" style="52" customWidth="1"/>
    <col min="3336" max="3336" width="0.6328125" style="52" customWidth="1"/>
    <col min="3337" max="3338" width="3.453125" style="52" customWidth="1"/>
    <col min="3339" max="3339" width="18.6328125" style="52" customWidth="1"/>
    <col min="3340" max="3343" width="10.6328125" style="52" customWidth="1"/>
    <col min="3344" max="3344" width="0.6328125" style="52" customWidth="1"/>
    <col min="3345" max="3345" width="10.6328125" style="52" customWidth="1"/>
    <col min="3346" max="3584" width="8.7265625" style="52"/>
    <col min="3585" max="3586" width="3.453125" style="52" customWidth="1"/>
    <col min="3587" max="3587" width="18.6328125" style="52" customWidth="1"/>
    <col min="3588" max="3591" width="10.6328125" style="52" customWidth="1"/>
    <col min="3592" max="3592" width="0.6328125" style="52" customWidth="1"/>
    <col min="3593" max="3594" width="3.453125" style="52" customWidth="1"/>
    <col min="3595" max="3595" width="18.6328125" style="52" customWidth="1"/>
    <col min="3596" max="3599" width="10.6328125" style="52" customWidth="1"/>
    <col min="3600" max="3600" width="0.6328125" style="52" customWidth="1"/>
    <col min="3601" max="3601" width="10.6328125" style="52" customWidth="1"/>
    <col min="3602" max="3840" width="8.7265625" style="52"/>
    <col min="3841" max="3842" width="3.453125" style="52" customWidth="1"/>
    <col min="3843" max="3843" width="18.6328125" style="52" customWidth="1"/>
    <col min="3844" max="3847" width="10.6328125" style="52" customWidth="1"/>
    <col min="3848" max="3848" width="0.6328125" style="52" customWidth="1"/>
    <col min="3849" max="3850" width="3.453125" style="52" customWidth="1"/>
    <col min="3851" max="3851" width="18.6328125" style="52" customWidth="1"/>
    <col min="3852" max="3855" width="10.6328125" style="52" customWidth="1"/>
    <col min="3856" max="3856" width="0.6328125" style="52" customWidth="1"/>
    <col min="3857" max="3857" width="10.6328125" style="52" customWidth="1"/>
    <col min="3858" max="4096" width="8.7265625" style="52"/>
    <col min="4097" max="4098" width="3.453125" style="52" customWidth="1"/>
    <col min="4099" max="4099" width="18.6328125" style="52" customWidth="1"/>
    <col min="4100" max="4103" width="10.6328125" style="52" customWidth="1"/>
    <col min="4104" max="4104" width="0.6328125" style="52" customWidth="1"/>
    <col min="4105" max="4106" width="3.453125" style="52" customWidth="1"/>
    <col min="4107" max="4107" width="18.6328125" style="52" customWidth="1"/>
    <col min="4108" max="4111" width="10.6328125" style="52" customWidth="1"/>
    <col min="4112" max="4112" width="0.6328125" style="52" customWidth="1"/>
    <col min="4113" max="4113" width="10.6328125" style="52" customWidth="1"/>
    <col min="4114" max="4352" width="8.7265625" style="52"/>
    <col min="4353" max="4354" width="3.453125" style="52" customWidth="1"/>
    <col min="4355" max="4355" width="18.6328125" style="52" customWidth="1"/>
    <col min="4356" max="4359" width="10.6328125" style="52" customWidth="1"/>
    <col min="4360" max="4360" width="0.6328125" style="52" customWidth="1"/>
    <col min="4361" max="4362" width="3.453125" style="52" customWidth="1"/>
    <col min="4363" max="4363" width="18.6328125" style="52" customWidth="1"/>
    <col min="4364" max="4367" width="10.6328125" style="52" customWidth="1"/>
    <col min="4368" max="4368" width="0.6328125" style="52" customWidth="1"/>
    <col min="4369" max="4369" width="10.6328125" style="52" customWidth="1"/>
    <col min="4370" max="4608" width="8.7265625" style="52"/>
    <col min="4609" max="4610" width="3.453125" style="52" customWidth="1"/>
    <col min="4611" max="4611" width="18.6328125" style="52" customWidth="1"/>
    <col min="4612" max="4615" width="10.6328125" style="52" customWidth="1"/>
    <col min="4616" max="4616" width="0.6328125" style="52" customWidth="1"/>
    <col min="4617" max="4618" width="3.453125" style="52" customWidth="1"/>
    <col min="4619" max="4619" width="18.6328125" style="52" customWidth="1"/>
    <col min="4620" max="4623" width="10.6328125" style="52" customWidth="1"/>
    <col min="4624" max="4624" width="0.6328125" style="52" customWidth="1"/>
    <col min="4625" max="4625" width="10.6328125" style="52" customWidth="1"/>
    <col min="4626" max="4864" width="8.7265625" style="52"/>
    <col min="4865" max="4866" width="3.453125" style="52" customWidth="1"/>
    <col min="4867" max="4867" width="18.6328125" style="52" customWidth="1"/>
    <col min="4868" max="4871" width="10.6328125" style="52" customWidth="1"/>
    <col min="4872" max="4872" width="0.6328125" style="52" customWidth="1"/>
    <col min="4873" max="4874" width="3.453125" style="52" customWidth="1"/>
    <col min="4875" max="4875" width="18.6328125" style="52" customWidth="1"/>
    <col min="4876" max="4879" width="10.6328125" style="52" customWidth="1"/>
    <col min="4880" max="4880" width="0.6328125" style="52" customWidth="1"/>
    <col min="4881" max="4881" width="10.6328125" style="52" customWidth="1"/>
    <col min="4882" max="5120" width="8.7265625" style="52"/>
    <col min="5121" max="5122" width="3.453125" style="52" customWidth="1"/>
    <col min="5123" max="5123" width="18.6328125" style="52" customWidth="1"/>
    <col min="5124" max="5127" width="10.6328125" style="52" customWidth="1"/>
    <col min="5128" max="5128" width="0.6328125" style="52" customWidth="1"/>
    <col min="5129" max="5130" width="3.453125" style="52" customWidth="1"/>
    <col min="5131" max="5131" width="18.6328125" style="52" customWidth="1"/>
    <col min="5132" max="5135" width="10.6328125" style="52" customWidth="1"/>
    <col min="5136" max="5136" width="0.6328125" style="52" customWidth="1"/>
    <col min="5137" max="5137" width="10.6328125" style="52" customWidth="1"/>
    <col min="5138" max="5376" width="8.7265625" style="52"/>
    <col min="5377" max="5378" width="3.453125" style="52" customWidth="1"/>
    <col min="5379" max="5379" width="18.6328125" style="52" customWidth="1"/>
    <col min="5380" max="5383" width="10.6328125" style="52" customWidth="1"/>
    <col min="5384" max="5384" width="0.6328125" style="52" customWidth="1"/>
    <col min="5385" max="5386" width="3.453125" style="52" customWidth="1"/>
    <col min="5387" max="5387" width="18.6328125" style="52" customWidth="1"/>
    <col min="5388" max="5391" width="10.6328125" style="52" customWidth="1"/>
    <col min="5392" max="5392" width="0.6328125" style="52" customWidth="1"/>
    <col min="5393" max="5393" width="10.6328125" style="52" customWidth="1"/>
    <col min="5394" max="5632" width="8.7265625" style="52"/>
    <col min="5633" max="5634" width="3.453125" style="52" customWidth="1"/>
    <col min="5635" max="5635" width="18.6328125" style="52" customWidth="1"/>
    <col min="5636" max="5639" width="10.6328125" style="52" customWidth="1"/>
    <col min="5640" max="5640" width="0.6328125" style="52" customWidth="1"/>
    <col min="5641" max="5642" width="3.453125" style="52" customWidth="1"/>
    <col min="5643" max="5643" width="18.6328125" style="52" customWidth="1"/>
    <col min="5644" max="5647" width="10.6328125" style="52" customWidth="1"/>
    <col min="5648" max="5648" width="0.6328125" style="52" customWidth="1"/>
    <col min="5649" max="5649" width="10.6328125" style="52" customWidth="1"/>
    <col min="5650" max="5888" width="8.7265625" style="52"/>
    <col min="5889" max="5890" width="3.453125" style="52" customWidth="1"/>
    <col min="5891" max="5891" width="18.6328125" style="52" customWidth="1"/>
    <col min="5892" max="5895" width="10.6328125" style="52" customWidth="1"/>
    <col min="5896" max="5896" width="0.6328125" style="52" customWidth="1"/>
    <col min="5897" max="5898" width="3.453125" style="52" customWidth="1"/>
    <col min="5899" max="5899" width="18.6328125" style="52" customWidth="1"/>
    <col min="5900" max="5903" width="10.6328125" style="52" customWidth="1"/>
    <col min="5904" max="5904" width="0.6328125" style="52" customWidth="1"/>
    <col min="5905" max="5905" width="10.6328125" style="52" customWidth="1"/>
    <col min="5906" max="6144" width="8.7265625" style="52"/>
    <col min="6145" max="6146" width="3.453125" style="52" customWidth="1"/>
    <col min="6147" max="6147" width="18.6328125" style="52" customWidth="1"/>
    <col min="6148" max="6151" width="10.6328125" style="52" customWidth="1"/>
    <col min="6152" max="6152" width="0.6328125" style="52" customWidth="1"/>
    <col min="6153" max="6154" width="3.453125" style="52" customWidth="1"/>
    <col min="6155" max="6155" width="18.6328125" style="52" customWidth="1"/>
    <col min="6156" max="6159" width="10.6328125" style="52" customWidth="1"/>
    <col min="6160" max="6160" width="0.6328125" style="52" customWidth="1"/>
    <col min="6161" max="6161" width="10.6328125" style="52" customWidth="1"/>
    <col min="6162" max="6400" width="8.7265625" style="52"/>
    <col min="6401" max="6402" width="3.453125" style="52" customWidth="1"/>
    <col min="6403" max="6403" width="18.6328125" style="52" customWidth="1"/>
    <col min="6404" max="6407" width="10.6328125" style="52" customWidth="1"/>
    <col min="6408" max="6408" width="0.6328125" style="52" customWidth="1"/>
    <col min="6409" max="6410" width="3.453125" style="52" customWidth="1"/>
    <col min="6411" max="6411" width="18.6328125" style="52" customWidth="1"/>
    <col min="6412" max="6415" width="10.6328125" style="52" customWidth="1"/>
    <col min="6416" max="6416" width="0.6328125" style="52" customWidth="1"/>
    <col min="6417" max="6417" width="10.6328125" style="52" customWidth="1"/>
    <col min="6418" max="6656" width="8.7265625" style="52"/>
    <col min="6657" max="6658" width="3.453125" style="52" customWidth="1"/>
    <col min="6659" max="6659" width="18.6328125" style="52" customWidth="1"/>
    <col min="6660" max="6663" width="10.6328125" style="52" customWidth="1"/>
    <col min="6664" max="6664" width="0.6328125" style="52" customWidth="1"/>
    <col min="6665" max="6666" width="3.453125" style="52" customWidth="1"/>
    <col min="6667" max="6667" width="18.6328125" style="52" customWidth="1"/>
    <col min="6668" max="6671" width="10.6328125" style="52" customWidth="1"/>
    <col min="6672" max="6672" width="0.6328125" style="52" customWidth="1"/>
    <col min="6673" max="6673" width="10.6328125" style="52" customWidth="1"/>
    <col min="6674" max="6912" width="8.7265625" style="52"/>
    <col min="6913" max="6914" width="3.453125" style="52" customWidth="1"/>
    <col min="6915" max="6915" width="18.6328125" style="52" customWidth="1"/>
    <col min="6916" max="6919" width="10.6328125" style="52" customWidth="1"/>
    <col min="6920" max="6920" width="0.6328125" style="52" customWidth="1"/>
    <col min="6921" max="6922" width="3.453125" style="52" customWidth="1"/>
    <col min="6923" max="6923" width="18.6328125" style="52" customWidth="1"/>
    <col min="6924" max="6927" width="10.6328125" style="52" customWidth="1"/>
    <col min="6928" max="6928" width="0.6328125" style="52" customWidth="1"/>
    <col min="6929" max="6929" width="10.6328125" style="52" customWidth="1"/>
    <col min="6930" max="7168" width="8.7265625" style="52"/>
    <col min="7169" max="7170" width="3.453125" style="52" customWidth="1"/>
    <col min="7171" max="7171" width="18.6328125" style="52" customWidth="1"/>
    <col min="7172" max="7175" width="10.6328125" style="52" customWidth="1"/>
    <col min="7176" max="7176" width="0.6328125" style="52" customWidth="1"/>
    <col min="7177" max="7178" width="3.453125" style="52" customWidth="1"/>
    <col min="7179" max="7179" width="18.6328125" style="52" customWidth="1"/>
    <col min="7180" max="7183" width="10.6328125" style="52" customWidth="1"/>
    <col min="7184" max="7184" width="0.6328125" style="52" customWidth="1"/>
    <col min="7185" max="7185" width="10.6328125" style="52" customWidth="1"/>
    <col min="7186" max="7424" width="8.7265625" style="52"/>
    <col min="7425" max="7426" width="3.453125" style="52" customWidth="1"/>
    <col min="7427" max="7427" width="18.6328125" style="52" customWidth="1"/>
    <col min="7428" max="7431" width="10.6328125" style="52" customWidth="1"/>
    <col min="7432" max="7432" width="0.6328125" style="52" customWidth="1"/>
    <col min="7433" max="7434" width="3.453125" style="52" customWidth="1"/>
    <col min="7435" max="7435" width="18.6328125" style="52" customWidth="1"/>
    <col min="7436" max="7439" width="10.6328125" style="52" customWidth="1"/>
    <col min="7440" max="7440" width="0.6328125" style="52" customWidth="1"/>
    <col min="7441" max="7441" width="10.6328125" style="52" customWidth="1"/>
    <col min="7442" max="7680" width="8.7265625" style="52"/>
    <col min="7681" max="7682" width="3.453125" style="52" customWidth="1"/>
    <col min="7683" max="7683" width="18.6328125" style="52" customWidth="1"/>
    <col min="7684" max="7687" width="10.6328125" style="52" customWidth="1"/>
    <col min="7688" max="7688" width="0.6328125" style="52" customWidth="1"/>
    <col min="7689" max="7690" width="3.453125" style="52" customWidth="1"/>
    <col min="7691" max="7691" width="18.6328125" style="52" customWidth="1"/>
    <col min="7692" max="7695" width="10.6328125" style="52" customWidth="1"/>
    <col min="7696" max="7696" width="0.6328125" style="52" customWidth="1"/>
    <col min="7697" max="7697" width="10.6328125" style="52" customWidth="1"/>
    <col min="7698" max="7936" width="8.7265625" style="52"/>
    <col min="7937" max="7938" width="3.453125" style="52" customWidth="1"/>
    <col min="7939" max="7939" width="18.6328125" style="52" customWidth="1"/>
    <col min="7940" max="7943" width="10.6328125" style="52" customWidth="1"/>
    <col min="7944" max="7944" width="0.6328125" style="52" customWidth="1"/>
    <col min="7945" max="7946" width="3.453125" style="52" customWidth="1"/>
    <col min="7947" max="7947" width="18.6328125" style="52" customWidth="1"/>
    <col min="7948" max="7951" width="10.6328125" style="52" customWidth="1"/>
    <col min="7952" max="7952" width="0.6328125" style="52" customWidth="1"/>
    <col min="7953" max="7953" width="10.6328125" style="52" customWidth="1"/>
    <col min="7954" max="8192" width="8.7265625" style="52"/>
    <col min="8193" max="8194" width="3.453125" style="52" customWidth="1"/>
    <col min="8195" max="8195" width="18.6328125" style="52" customWidth="1"/>
    <col min="8196" max="8199" width="10.6328125" style="52" customWidth="1"/>
    <col min="8200" max="8200" width="0.6328125" style="52" customWidth="1"/>
    <col min="8201" max="8202" width="3.453125" style="52" customWidth="1"/>
    <col min="8203" max="8203" width="18.6328125" style="52" customWidth="1"/>
    <col min="8204" max="8207" width="10.6328125" style="52" customWidth="1"/>
    <col min="8208" max="8208" width="0.6328125" style="52" customWidth="1"/>
    <col min="8209" max="8209" width="10.6328125" style="52" customWidth="1"/>
    <col min="8210" max="8448" width="8.7265625" style="52"/>
    <col min="8449" max="8450" width="3.453125" style="52" customWidth="1"/>
    <col min="8451" max="8451" width="18.6328125" style="52" customWidth="1"/>
    <col min="8452" max="8455" width="10.6328125" style="52" customWidth="1"/>
    <col min="8456" max="8456" width="0.6328125" style="52" customWidth="1"/>
    <col min="8457" max="8458" width="3.453125" style="52" customWidth="1"/>
    <col min="8459" max="8459" width="18.6328125" style="52" customWidth="1"/>
    <col min="8460" max="8463" width="10.6328125" style="52" customWidth="1"/>
    <col min="8464" max="8464" width="0.6328125" style="52" customWidth="1"/>
    <col min="8465" max="8465" width="10.6328125" style="52" customWidth="1"/>
    <col min="8466" max="8704" width="8.7265625" style="52"/>
    <col min="8705" max="8706" width="3.453125" style="52" customWidth="1"/>
    <col min="8707" max="8707" width="18.6328125" style="52" customWidth="1"/>
    <col min="8708" max="8711" width="10.6328125" style="52" customWidth="1"/>
    <col min="8712" max="8712" width="0.6328125" style="52" customWidth="1"/>
    <col min="8713" max="8714" width="3.453125" style="52" customWidth="1"/>
    <col min="8715" max="8715" width="18.6328125" style="52" customWidth="1"/>
    <col min="8716" max="8719" width="10.6328125" style="52" customWidth="1"/>
    <col min="8720" max="8720" width="0.6328125" style="52" customWidth="1"/>
    <col min="8721" max="8721" width="10.6328125" style="52" customWidth="1"/>
    <col min="8722" max="8960" width="8.7265625" style="52"/>
    <col min="8961" max="8962" width="3.453125" style="52" customWidth="1"/>
    <col min="8963" max="8963" width="18.6328125" style="52" customWidth="1"/>
    <col min="8964" max="8967" width="10.6328125" style="52" customWidth="1"/>
    <col min="8968" max="8968" width="0.6328125" style="52" customWidth="1"/>
    <col min="8969" max="8970" width="3.453125" style="52" customWidth="1"/>
    <col min="8971" max="8971" width="18.6328125" style="52" customWidth="1"/>
    <col min="8972" max="8975" width="10.6328125" style="52" customWidth="1"/>
    <col min="8976" max="8976" width="0.6328125" style="52" customWidth="1"/>
    <col min="8977" max="8977" width="10.6328125" style="52" customWidth="1"/>
    <col min="8978" max="9216" width="8.7265625" style="52"/>
    <col min="9217" max="9218" width="3.453125" style="52" customWidth="1"/>
    <col min="9219" max="9219" width="18.6328125" style="52" customWidth="1"/>
    <col min="9220" max="9223" width="10.6328125" style="52" customWidth="1"/>
    <col min="9224" max="9224" width="0.6328125" style="52" customWidth="1"/>
    <col min="9225" max="9226" width="3.453125" style="52" customWidth="1"/>
    <col min="9227" max="9227" width="18.6328125" style="52" customWidth="1"/>
    <col min="9228" max="9231" width="10.6328125" style="52" customWidth="1"/>
    <col min="9232" max="9232" width="0.6328125" style="52" customWidth="1"/>
    <col min="9233" max="9233" width="10.6328125" style="52" customWidth="1"/>
    <col min="9234" max="9472" width="8.7265625" style="52"/>
    <col min="9473" max="9474" width="3.453125" style="52" customWidth="1"/>
    <col min="9475" max="9475" width="18.6328125" style="52" customWidth="1"/>
    <col min="9476" max="9479" width="10.6328125" style="52" customWidth="1"/>
    <col min="9480" max="9480" width="0.6328125" style="52" customWidth="1"/>
    <col min="9481" max="9482" width="3.453125" style="52" customWidth="1"/>
    <col min="9483" max="9483" width="18.6328125" style="52" customWidth="1"/>
    <col min="9484" max="9487" width="10.6328125" style="52" customWidth="1"/>
    <col min="9488" max="9488" width="0.6328125" style="52" customWidth="1"/>
    <col min="9489" max="9489" width="10.6328125" style="52" customWidth="1"/>
    <col min="9490" max="9728" width="8.7265625" style="52"/>
    <col min="9729" max="9730" width="3.453125" style="52" customWidth="1"/>
    <col min="9731" max="9731" width="18.6328125" style="52" customWidth="1"/>
    <col min="9732" max="9735" width="10.6328125" style="52" customWidth="1"/>
    <col min="9736" max="9736" width="0.6328125" style="52" customWidth="1"/>
    <col min="9737" max="9738" width="3.453125" style="52" customWidth="1"/>
    <col min="9739" max="9739" width="18.6328125" style="52" customWidth="1"/>
    <col min="9740" max="9743" width="10.6328125" style="52" customWidth="1"/>
    <col min="9744" max="9744" width="0.6328125" style="52" customWidth="1"/>
    <col min="9745" max="9745" width="10.6328125" style="52" customWidth="1"/>
    <col min="9746" max="9984" width="8.7265625" style="52"/>
    <col min="9985" max="9986" width="3.453125" style="52" customWidth="1"/>
    <col min="9987" max="9987" width="18.6328125" style="52" customWidth="1"/>
    <col min="9988" max="9991" width="10.6328125" style="52" customWidth="1"/>
    <col min="9992" max="9992" width="0.6328125" style="52" customWidth="1"/>
    <col min="9993" max="9994" width="3.453125" style="52" customWidth="1"/>
    <col min="9995" max="9995" width="18.6328125" style="52" customWidth="1"/>
    <col min="9996" max="9999" width="10.6328125" style="52" customWidth="1"/>
    <col min="10000" max="10000" width="0.6328125" style="52" customWidth="1"/>
    <col min="10001" max="10001" width="10.6328125" style="52" customWidth="1"/>
    <col min="10002" max="10240" width="8.7265625" style="52"/>
    <col min="10241" max="10242" width="3.453125" style="52" customWidth="1"/>
    <col min="10243" max="10243" width="18.6328125" style="52" customWidth="1"/>
    <col min="10244" max="10247" width="10.6328125" style="52" customWidth="1"/>
    <col min="10248" max="10248" width="0.6328125" style="52" customWidth="1"/>
    <col min="10249" max="10250" width="3.453125" style="52" customWidth="1"/>
    <col min="10251" max="10251" width="18.6328125" style="52" customWidth="1"/>
    <col min="10252" max="10255" width="10.6328125" style="52" customWidth="1"/>
    <col min="10256" max="10256" width="0.6328125" style="52" customWidth="1"/>
    <col min="10257" max="10257" width="10.6328125" style="52" customWidth="1"/>
    <col min="10258" max="10496" width="8.7265625" style="52"/>
    <col min="10497" max="10498" width="3.453125" style="52" customWidth="1"/>
    <col min="10499" max="10499" width="18.6328125" style="52" customWidth="1"/>
    <col min="10500" max="10503" width="10.6328125" style="52" customWidth="1"/>
    <col min="10504" max="10504" width="0.6328125" style="52" customWidth="1"/>
    <col min="10505" max="10506" width="3.453125" style="52" customWidth="1"/>
    <col min="10507" max="10507" width="18.6328125" style="52" customWidth="1"/>
    <col min="10508" max="10511" width="10.6328125" style="52" customWidth="1"/>
    <col min="10512" max="10512" width="0.6328125" style="52" customWidth="1"/>
    <col min="10513" max="10513" width="10.6328125" style="52" customWidth="1"/>
    <col min="10514" max="10752" width="8.7265625" style="52"/>
    <col min="10753" max="10754" width="3.453125" style="52" customWidth="1"/>
    <col min="10755" max="10755" width="18.6328125" style="52" customWidth="1"/>
    <col min="10756" max="10759" width="10.6328125" style="52" customWidth="1"/>
    <col min="10760" max="10760" width="0.6328125" style="52" customWidth="1"/>
    <col min="10761" max="10762" width="3.453125" style="52" customWidth="1"/>
    <col min="10763" max="10763" width="18.6328125" style="52" customWidth="1"/>
    <col min="10764" max="10767" width="10.6328125" style="52" customWidth="1"/>
    <col min="10768" max="10768" width="0.6328125" style="52" customWidth="1"/>
    <col min="10769" max="10769" width="10.6328125" style="52" customWidth="1"/>
    <col min="10770" max="11008" width="8.7265625" style="52"/>
    <col min="11009" max="11010" width="3.453125" style="52" customWidth="1"/>
    <col min="11011" max="11011" width="18.6328125" style="52" customWidth="1"/>
    <col min="11012" max="11015" width="10.6328125" style="52" customWidth="1"/>
    <col min="11016" max="11016" width="0.6328125" style="52" customWidth="1"/>
    <col min="11017" max="11018" width="3.453125" style="52" customWidth="1"/>
    <col min="11019" max="11019" width="18.6328125" style="52" customWidth="1"/>
    <col min="11020" max="11023" width="10.6328125" style="52" customWidth="1"/>
    <col min="11024" max="11024" width="0.6328125" style="52" customWidth="1"/>
    <col min="11025" max="11025" width="10.6328125" style="52" customWidth="1"/>
    <col min="11026" max="11264" width="8.7265625" style="52"/>
    <col min="11265" max="11266" width="3.453125" style="52" customWidth="1"/>
    <col min="11267" max="11267" width="18.6328125" style="52" customWidth="1"/>
    <col min="11268" max="11271" width="10.6328125" style="52" customWidth="1"/>
    <col min="11272" max="11272" width="0.6328125" style="52" customWidth="1"/>
    <col min="11273" max="11274" width="3.453125" style="52" customWidth="1"/>
    <col min="11275" max="11275" width="18.6328125" style="52" customWidth="1"/>
    <col min="11276" max="11279" width="10.6328125" style="52" customWidth="1"/>
    <col min="11280" max="11280" width="0.6328125" style="52" customWidth="1"/>
    <col min="11281" max="11281" width="10.6328125" style="52" customWidth="1"/>
    <col min="11282" max="11520" width="8.7265625" style="52"/>
    <col min="11521" max="11522" width="3.453125" style="52" customWidth="1"/>
    <col min="11523" max="11523" width="18.6328125" style="52" customWidth="1"/>
    <col min="11524" max="11527" width="10.6328125" style="52" customWidth="1"/>
    <col min="11528" max="11528" width="0.6328125" style="52" customWidth="1"/>
    <col min="11529" max="11530" width="3.453125" style="52" customWidth="1"/>
    <col min="11531" max="11531" width="18.6328125" style="52" customWidth="1"/>
    <col min="11532" max="11535" width="10.6328125" style="52" customWidth="1"/>
    <col min="11536" max="11536" width="0.6328125" style="52" customWidth="1"/>
    <col min="11537" max="11537" width="10.6328125" style="52" customWidth="1"/>
    <col min="11538" max="11776" width="8.7265625" style="52"/>
    <col min="11777" max="11778" width="3.453125" style="52" customWidth="1"/>
    <col min="11779" max="11779" width="18.6328125" style="52" customWidth="1"/>
    <col min="11780" max="11783" width="10.6328125" style="52" customWidth="1"/>
    <col min="11784" max="11784" width="0.6328125" style="52" customWidth="1"/>
    <col min="11785" max="11786" width="3.453125" style="52" customWidth="1"/>
    <col min="11787" max="11787" width="18.6328125" style="52" customWidth="1"/>
    <col min="11788" max="11791" width="10.6328125" style="52" customWidth="1"/>
    <col min="11792" max="11792" width="0.6328125" style="52" customWidth="1"/>
    <col min="11793" max="11793" width="10.6328125" style="52" customWidth="1"/>
    <col min="11794" max="12032" width="8.7265625" style="52"/>
    <col min="12033" max="12034" width="3.453125" style="52" customWidth="1"/>
    <col min="12035" max="12035" width="18.6328125" style="52" customWidth="1"/>
    <col min="12036" max="12039" width="10.6328125" style="52" customWidth="1"/>
    <col min="12040" max="12040" width="0.6328125" style="52" customWidth="1"/>
    <col min="12041" max="12042" width="3.453125" style="52" customWidth="1"/>
    <col min="12043" max="12043" width="18.6328125" style="52" customWidth="1"/>
    <col min="12044" max="12047" width="10.6328125" style="52" customWidth="1"/>
    <col min="12048" max="12048" width="0.6328125" style="52" customWidth="1"/>
    <col min="12049" max="12049" width="10.6328125" style="52" customWidth="1"/>
    <col min="12050" max="12288" width="8.7265625" style="52"/>
    <col min="12289" max="12290" width="3.453125" style="52" customWidth="1"/>
    <col min="12291" max="12291" width="18.6328125" style="52" customWidth="1"/>
    <col min="12292" max="12295" width="10.6328125" style="52" customWidth="1"/>
    <col min="12296" max="12296" width="0.6328125" style="52" customWidth="1"/>
    <col min="12297" max="12298" width="3.453125" style="52" customWidth="1"/>
    <col min="12299" max="12299" width="18.6328125" style="52" customWidth="1"/>
    <col min="12300" max="12303" width="10.6328125" style="52" customWidth="1"/>
    <col min="12304" max="12304" width="0.6328125" style="52" customWidth="1"/>
    <col min="12305" max="12305" width="10.6328125" style="52" customWidth="1"/>
    <col min="12306" max="12544" width="8.7265625" style="52"/>
    <col min="12545" max="12546" width="3.453125" style="52" customWidth="1"/>
    <col min="12547" max="12547" width="18.6328125" style="52" customWidth="1"/>
    <col min="12548" max="12551" width="10.6328125" style="52" customWidth="1"/>
    <col min="12552" max="12552" width="0.6328125" style="52" customWidth="1"/>
    <col min="12553" max="12554" width="3.453125" style="52" customWidth="1"/>
    <col min="12555" max="12555" width="18.6328125" style="52" customWidth="1"/>
    <col min="12556" max="12559" width="10.6328125" style="52" customWidth="1"/>
    <col min="12560" max="12560" width="0.6328125" style="52" customWidth="1"/>
    <col min="12561" max="12561" width="10.6328125" style="52" customWidth="1"/>
    <col min="12562" max="12800" width="8.7265625" style="52"/>
    <col min="12801" max="12802" width="3.453125" style="52" customWidth="1"/>
    <col min="12803" max="12803" width="18.6328125" style="52" customWidth="1"/>
    <col min="12804" max="12807" width="10.6328125" style="52" customWidth="1"/>
    <col min="12808" max="12808" width="0.6328125" style="52" customWidth="1"/>
    <col min="12809" max="12810" width="3.453125" style="52" customWidth="1"/>
    <col min="12811" max="12811" width="18.6328125" style="52" customWidth="1"/>
    <col min="12812" max="12815" width="10.6328125" style="52" customWidth="1"/>
    <col min="12816" max="12816" width="0.6328125" style="52" customWidth="1"/>
    <col min="12817" max="12817" width="10.6328125" style="52" customWidth="1"/>
    <col min="12818" max="13056" width="8.7265625" style="52"/>
    <col min="13057" max="13058" width="3.453125" style="52" customWidth="1"/>
    <col min="13059" max="13059" width="18.6328125" style="52" customWidth="1"/>
    <col min="13060" max="13063" width="10.6328125" style="52" customWidth="1"/>
    <col min="13064" max="13064" width="0.6328125" style="52" customWidth="1"/>
    <col min="13065" max="13066" width="3.453125" style="52" customWidth="1"/>
    <col min="13067" max="13067" width="18.6328125" style="52" customWidth="1"/>
    <col min="13068" max="13071" width="10.6328125" style="52" customWidth="1"/>
    <col min="13072" max="13072" width="0.6328125" style="52" customWidth="1"/>
    <col min="13073" max="13073" width="10.6328125" style="52" customWidth="1"/>
    <col min="13074" max="13312" width="8.7265625" style="52"/>
    <col min="13313" max="13314" width="3.453125" style="52" customWidth="1"/>
    <col min="13315" max="13315" width="18.6328125" style="52" customWidth="1"/>
    <col min="13316" max="13319" width="10.6328125" style="52" customWidth="1"/>
    <col min="13320" max="13320" width="0.6328125" style="52" customWidth="1"/>
    <col min="13321" max="13322" width="3.453125" style="52" customWidth="1"/>
    <col min="13323" max="13323" width="18.6328125" style="52" customWidth="1"/>
    <col min="13324" max="13327" width="10.6328125" style="52" customWidth="1"/>
    <col min="13328" max="13328" width="0.6328125" style="52" customWidth="1"/>
    <col min="13329" max="13329" width="10.6328125" style="52" customWidth="1"/>
    <col min="13330" max="13568" width="8.7265625" style="52"/>
    <col min="13569" max="13570" width="3.453125" style="52" customWidth="1"/>
    <col min="13571" max="13571" width="18.6328125" style="52" customWidth="1"/>
    <col min="13572" max="13575" width="10.6328125" style="52" customWidth="1"/>
    <col min="13576" max="13576" width="0.6328125" style="52" customWidth="1"/>
    <col min="13577" max="13578" width="3.453125" style="52" customWidth="1"/>
    <col min="13579" max="13579" width="18.6328125" style="52" customWidth="1"/>
    <col min="13580" max="13583" width="10.6328125" style="52" customWidth="1"/>
    <col min="13584" max="13584" width="0.6328125" style="52" customWidth="1"/>
    <col min="13585" max="13585" width="10.6328125" style="52" customWidth="1"/>
    <col min="13586" max="13824" width="8.7265625" style="52"/>
    <col min="13825" max="13826" width="3.453125" style="52" customWidth="1"/>
    <col min="13827" max="13827" width="18.6328125" style="52" customWidth="1"/>
    <col min="13828" max="13831" width="10.6328125" style="52" customWidth="1"/>
    <col min="13832" max="13832" width="0.6328125" style="52" customWidth="1"/>
    <col min="13833" max="13834" width="3.453125" style="52" customWidth="1"/>
    <col min="13835" max="13835" width="18.6328125" style="52" customWidth="1"/>
    <col min="13836" max="13839" width="10.6328125" style="52" customWidth="1"/>
    <col min="13840" max="13840" width="0.6328125" style="52" customWidth="1"/>
    <col min="13841" max="13841" width="10.6328125" style="52" customWidth="1"/>
    <col min="13842" max="14080" width="8.7265625" style="52"/>
    <col min="14081" max="14082" width="3.453125" style="52" customWidth="1"/>
    <col min="14083" max="14083" width="18.6328125" style="52" customWidth="1"/>
    <col min="14084" max="14087" width="10.6328125" style="52" customWidth="1"/>
    <col min="14088" max="14088" width="0.6328125" style="52" customWidth="1"/>
    <col min="14089" max="14090" width="3.453125" style="52" customWidth="1"/>
    <col min="14091" max="14091" width="18.6328125" style="52" customWidth="1"/>
    <col min="14092" max="14095" width="10.6328125" style="52" customWidth="1"/>
    <col min="14096" max="14096" width="0.6328125" style="52" customWidth="1"/>
    <col min="14097" max="14097" width="10.6328125" style="52" customWidth="1"/>
    <col min="14098" max="14336" width="8.7265625" style="52"/>
    <col min="14337" max="14338" width="3.453125" style="52" customWidth="1"/>
    <col min="14339" max="14339" width="18.6328125" style="52" customWidth="1"/>
    <col min="14340" max="14343" width="10.6328125" style="52" customWidth="1"/>
    <col min="14344" max="14344" width="0.6328125" style="52" customWidth="1"/>
    <col min="14345" max="14346" width="3.453125" style="52" customWidth="1"/>
    <col min="14347" max="14347" width="18.6328125" style="52" customWidth="1"/>
    <col min="14348" max="14351" width="10.6328125" style="52" customWidth="1"/>
    <col min="14352" max="14352" width="0.6328125" style="52" customWidth="1"/>
    <col min="14353" max="14353" width="10.6328125" style="52" customWidth="1"/>
    <col min="14354" max="14592" width="8.7265625" style="52"/>
    <col min="14593" max="14594" width="3.453125" style="52" customWidth="1"/>
    <col min="14595" max="14595" width="18.6328125" style="52" customWidth="1"/>
    <col min="14596" max="14599" width="10.6328125" style="52" customWidth="1"/>
    <col min="14600" max="14600" width="0.6328125" style="52" customWidth="1"/>
    <col min="14601" max="14602" width="3.453125" style="52" customWidth="1"/>
    <col min="14603" max="14603" width="18.6328125" style="52" customWidth="1"/>
    <col min="14604" max="14607" width="10.6328125" style="52" customWidth="1"/>
    <col min="14608" max="14608" width="0.6328125" style="52" customWidth="1"/>
    <col min="14609" max="14609" width="10.6328125" style="52" customWidth="1"/>
    <col min="14610" max="14848" width="8.7265625" style="52"/>
    <col min="14849" max="14850" width="3.453125" style="52" customWidth="1"/>
    <col min="14851" max="14851" width="18.6328125" style="52" customWidth="1"/>
    <col min="14852" max="14855" width="10.6328125" style="52" customWidth="1"/>
    <col min="14856" max="14856" width="0.6328125" style="52" customWidth="1"/>
    <col min="14857" max="14858" width="3.453125" style="52" customWidth="1"/>
    <col min="14859" max="14859" width="18.6328125" style="52" customWidth="1"/>
    <col min="14860" max="14863" width="10.6328125" style="52" customWidth="1"/>
    <col min="14864" max="14864" width="0.6328125" style="52" customWidth="1"/>
    <col min="14865" max="14865" width="10.6328125" style="52" customWidth="1"/>
    <col min="14866" max="15104" width="8.7265625" style="52"/>
    <col min="15105" max="15106" width="3.453125" style="52" customWidth="1"/>
    <col min="15107" max="15107" width="18.6328125" style="52" customWidth="1"/>
    <col min="15108" max="15111" width="10.6328125" style="52" customWidth="1"/>
    <col min="15112" max="15112" width="0.6328125" style="52" customWidth="1"/>
    <col min="15113" max="15114" width="3.453125" style="52" customWidth="1"/>
    <col min="15115" max="15115" width="18.6328125" style="52" customWidth="1"/>
    <col min="15116" max="15119" width="10.6328125" style="52" customWidth="1"/>
    <col min="15120" max="15120" width="0.6328125" style="52" customWidth="1"/>
    <col min="15121" max="15121" width="10.6328125" style="52" customWidth="1"/>
    <col min="15122" max="15360" width="8.7265625" style="52"/>
    <col min="15361" max="15362" width="3.453125" style="52" customWidth="1"/>
    <col min="15363" max="15363" width="18.6328125" style="52" customWidth="1"/>
    <col min="15364" max="15367" width="10.6328125" style="52" customWidth="1"/>
    <col min="15368" max="15368" width="0.6328125" style="52" customWidth="1"/>
    <col min="15369" max="15370" width="3.453125" style="52" customWidth="1"/>
    <col min="15371" max="15371" width="18.6328125" style="52" customWidth="1"/>
    <col min="15372" max="15375" width="10.6328125" style="52" customWidth="1"/>
    <col min="15376" max="15376" width="0.6328125" style="52" customWidth="1"/>
    <col min="15377" max="15377" width="10.6328125" style="52" customWidth="1"/>
    <col min="15378" max="15616" width="8.7265625" style="52"/>
    <col min="15617" max="15618" width="3.453125" style="52" customWidth="1"/>
    <col min="15619" max="15619" width="18.6328125" style="52" customWidth="1"/>
    <col min="15620" max="15623" width="10.6328125" style="52" customWidth="1"/>
    <col min="15624" max="15624" width="0.6328125" style="52" customWidth="1"/>
    <col min="15625" max="15626" width="3.453125" style="52" customWidth="1"/>
    <col min="15627" max="15627" width="18.6328125" style="52" customWidth="1"/>
    <col min="15628" max="15631" width="10.6328125" style="52" customWidth="1"/>
    <col min="15632" max="15632" width="0.6328125" style="52" customWidth="1"/>
    <col min="15633" max="15633" width="10.6328125" style="52" customWidth="1"/>
    <col min="15634" max="15872" width="8.7265625" style="52"/>
    <col min="15873" max="15874" width="3.453125" style="52" customWidth="1"/>
    <col min="15875" max="15875" width="18.6328125" style="52" customWidth="1"/>
    <col min="15876" max="15879" width="10.6328125" style="52" customWidth="1"/>
    <col min="15880" max="15880" width="0.6328125" style="52" customWidth="1"/>
    <col min="15881" max="15882" width="3.453125" style="52" customWidth="1"/>
    <col min="15883" max="15883" width="18.6328125" style="52" customWidth="1"/>
    <col min="15884" max="15887" width="10.6328125" style="52" customWidth="1"/>
    <col min="15888" max="15888" width="0.6328125" style="52" customWidth="1"/>
    <col min="15889" max="15889" width="10.6328125" style="52" customWidth="1"/>
    <col min="15890" max="16128" width="8.7265625" style="52"/>
    <col min="16129" max="16130" width="3.453125" style="52" customWidth="1"/>
    <col min="16131" max="16131" width="18.6328125" style="52" customWidth="1"/>
    <col min="16132" max="16135" width="10.6328125" style="52" customWidth="1"/>
    <col min="16136" max="16136" width="0.6328125" style="52" customWidth="1"/>
    <col min="16137" max="16138" width="3.453125" style="52" customWidth="1"/>
    <col min="16139" max="16139" width="18.6328125" style="52" customWidth="1"/>
    <col min="16140" max="16143" width="10.6328125" style="52" customWidth="1"/>
    <col min="16144" max="16144" width="0.6328125" style="52" customWidth="1"/>
    <col min="16145" max="16145" width="10.6328125" style="52" customWidth="1"/>
    <col min="16146" max="16384" width="8.7265625" style="52"/>
  </cols>
  <sheetData>
    <row r="1" spans="1:16" ht="26.25" customHeight="1">
      <c r="A1" s="900"/>
      <c r="B1" s="900"/>
      <c r="C1" s="900"/>
      <c r="D1" s="900"/>
      <c r="E1" s="900"/>
      <c r="F1" s="900"/>
      <c r="G1" s="900"/>
      <c r="H1" s="900"/>
      <c r="I1" s="900"/>
      <c r="J1" s="900"/>
      <c r="K1" s="900"/>
      <c r="L1" s="900"/>
      <c r="M1" s="900"/>
      <c r="N1" s="900"/>
      <c r="O1" s="900"/>
      <c r="P1" s="445"/>
    </row>
    <row r="2" spans="1:16" s="53" customFormat="1" ht="21" customHeight="1">
      <c r="A2" s="632"/>
      <c r="B2" s="632"/>
      <c r="C2" s="632"/>
      <c r="D2" s="632"/>
      <c r="E2" s="632"/>
      <c r="F2" s="632"/>
      <c r="G2" s="632"/>
      <c r="H2" s="632"/>
      <c r="I2" s="632"/>
      <c r="J2" s="632"/>
      <c r="K2" s="632"/>
      <c r="L2" s="632"/>
      <c r="M2" s="633"/>
      <c r="N2" s="633"/>
      <c r="O2" s="633"/>
      <c r="P2" s="632"/>
    </row>
    <row r="3" spans="1:16" s="53" customFormat="1" ht="18" customHeight="1">
      <c r="A3" s="635" t="s">
        <v>2284</v>
      </c>
      <c r="B3" s="635"/>
      <c r="C3" s="635"/>
      <c r="D3" s="635"/>
      <c r="E3" s="635"/>
      <c r="F3" s="635"/>
      <c r="G3" s="635"/>
      <c r="H3" s="635"/>
      <c r="I3" s="635"/>
      <c r="J3" s="635"/>
      <c r="K3" s="635"/>
      <c r="L3" s="635"/>
      <c r="M3" s="635"/>
      <c r="N3" s="894" t="s">
        <v>2285</v>
      </c>
      <c r="O3" s="894"/>
      <c r="P3" s="635"/>
    </row>
    <row r="4" spans="1:16" s="53" customFormat="1" ht="21" customHeight="1">
      <c r="A4" s="895" t="s">
        <v>2286</v>
      </c>
      <c r="B4" s="896"/>
      <c r="C4" s="897"/>
      <c r="D4" s="636" t="s">
        <v>2287</v>
      </c>
      <c r="E4" s="636" t="s">
        <v>13</v>
      </c>
      <c r="F4" s="636" t="s">
        <v>14</v>
      </c>
      <c r="G4" s="897" t="s">
        <v>2288</v>
      </c>
      <c r="H4" s="896"/>
      <c r="I4" s="898" t="s">
        <v>2286</v>
      </c>
      <c r="J4" s="895"/>
      <c r="K4" s="899"/>
      <c r="L4" s="637" t="s">
        <v>2287</v>
      </c>
      <c r="M4" s="636" t="s">
        <v>13</v>
      </c>
      <c r="N4" s="636" t="s">
        <v>14</v>
      </c>
      <c r="O4" s="897" t="s">
        <v>2288</v>
      </c>
      <c r="P4" s="896"/>
    </row>
    <row r="5" spans="1:16" s="53" customFormat="1" ht="18.75" customHeight="1">
      <c r="A5" s="635"/>
      <c r="B5" s="635"/>
      <c r="C5" s="643" t="s">
        <v>2497</v>
      </c>
      <c r="D5" s="648">
        <v>1228</v>
      </c>
      <c r="E5" s="643">
        <v>581</v>
      </c>
      <c r="F5" s="643">
        <v>647</v>
      </c>
      <c r="G5" s="643">
        <v>483</v>
      </c>
      <c r="H5" s="643"/>
      <c r="I5" s="647"/>
      <c r="J5" s="643"/>
      <c r="K5" s="644" t="s">
        <v>2498</v>
      </c>
      <c r="L5" s="643">
        <v>217</v>
      </c>
      <c r="M5" s="643">
        <v>96</v>
      </c>
      <c r="N5" s="643">
        <v>121</v>
      </c>
      <c r="O5" s="643">
        <v>94</v>
      </c>
      <c r="P5" s="635"/>
    </row>
    <row r="6" spans="1:16" s="53" customFormat="1" ht="18.75" customHeight="1">
      <c r="A6" s="635"/>
      <c r="B6" s="635"/>
      <c r="C6" s="635" t="s">
        <v>2499</v>
      </c>
      <c r="D6" s="648">
        <v>914</v>
      </c>
      <c r="E6" s="643">
        <v>398</v>
      </c>
      <c r="F6" s="643">
        <v>516</v>
      </c>
      <c r="G6" s="643">
        <v>505</v>
      </c>
      <c r="H6" s="643"/>
      <c r="I6" s="647"/>
      <c r="J6" s="643"/>
      <c r="K6" s="644" t="s">
        <v>2409</v>
      </c>
      <c r="L6" s="643">
        <v>109</v>
      </c>
      <c r="M6" s="643">
        <v>51</v>
      </c>
      <c r="N6" s="643">
        <v>58</v>
      </c>
      <c r="O6" s="643">
        <v>54</v>
      </c>
      <c r="P6" s="635"/>
    </row>
    <row r="7" spans="1:16" s="53" customFormat="1" ht="18.75" customHeight="1">
      <c r="A7" s="643"/>
      <c r="B7" s="643"/>
      <c r="C7" s="643" t="s">
        <v>2500</v>
      </c>
      <c r="D7" s="648">
        <v>429</v>
      </c>
      <c r="E7" s="643">
        <v>204</v>
      </c>
      <c r="F7" s="643">
        <v>225</v>
      </c>
      <c r="G7" s="643">
        <v>223</v>
      </c>
      <c r="H7" s="643"/>
      <c r="I7" s="647"/>
      <c r="J7" s="643"/>
      <c r="K7" s="644"/>
      <c r="L7" s="643"/>
      <c r="M7" s="643"/>
      <c r="N7" s="643"/>
      <c r="O7" s="643"/>
      <c r="P7" s="635"/>
    </row>
    <row r="8" spans="1:16" s="53" customFormat="1" ht="18.75" customHeight="1">
      <c r="A8" s="643"/>
      <c r="B8" s="643"/>
      <c r="C8" s="643" t="s">
        <v>2501</v>
      </c>
      <c r="D8" s="648">
        <v>682</v>
      </c>
      <c r="E8" s="643">
        <v>295</v>
      </c>
      <c r="F8" s="643">
        <v>387</v>
      </c>
      <c r="G8" s="643">
        <v>428</v>
      </c>
      <c r="H8" s="643"/>
      <c r="I8" s="642"/>
      <c r="J8" s="641" t="s">
        <v>2502</v>
      </c>
      <c r="K8" s="650"/>
      <c r="L8" s="641">
        <v>10909</v>
      </c>
      <c r="M8" s="641">
        <v>5075</v>
      </c>
      <c r="N8" s="641">
        <v>5834</v>
      </c>
      <c r="O8" s="641">
        <v>5003</v>
      </c>
      <c r="P8" s="635"/>
    </row>
    <row r="9" spans="1:16" s="53" customFormat="1" ht="18.75" customHeight="1">
      <c r="A9" s="643"/>
      <c r="B9" s="643"/>
      <c r="C9" s="643" t="s">
        <v>2503</v>
      </c>
      <c r="D9" s="648">
        <v>388</v>
      </c>
      <c r="E9" s="643">
        <v>189</v>
      </c>
      <c r="F9" s="643">
        <v>199</v>
      </c>
      <c r="G9" s="643">
        <v>242</v>
      </c>
      <c r="H9" s="643"/>
      <c r="I9" s="647"/>
      <c r="J9" s="643"/>
      <c r="K9" s="644" t="s">
        <v>2504</v>
      </c>
      <c r="L9" s="643">
        <v>1618</v>
      </c>
      <c r="M9" s="643">
        <v>780</v>
      </c>
      <c r="N9" s="643">
        <v>838</v>
      </c>
      <c r="O9" s="643">
        <v>820</v>
      </c>
      <c r="P9" s="635"/>
    </row>
    <row r="10" spans="1:16" s="53" customFormat="1" ht="18.75" customHeight="1">
      <c r="A10" s="643"/>
      <c r="B10" s="643"/>
      <c r="C10" s="643"/>
      <c r="D10" s="648"/>
      <c r="E10" s="643"/>
      <c r="F10" s="643"/>
      <c r="G10" s="643"/>
      <c r="H10" s="643"/>
      <c r="I10" s="647"/>
      <c r="J10" s="643"/>
      <c r="K10" s="644" t="s">
        <v>2505</v>
      </c>
      <c r="L10" s="643">
        <v>1859</v>
      </c>
      <c r="M10" s="643">
        <v>855</v>
      </c>
      <c r="N10" s="643">
        <v>1004</v>
      </c>
      <c r="O10" s="643">
        <v>851</v>
      </c>
      <c r="P10" s="635"/>
    </row>
    <row r="11" spans="1:16" s="53" customFormat="1" ht="18.75" customHeight="1">
      <c r="A11" s="641"/>
      <c r="B11" s="641" t="s">
        <v>2506</v>
      </c>
      <c r="C11" s="641"/>
      <c r="D11" s="640">
        <v>8121</v>
      </c>
      <c r="E11" s="641">
        <v>3620</v>
      </c>
      <c r="F11" s="641">
        <v>4501</v>
      </c>
      <c r="G11" s="641">
        <v>4578</v>
      </c>
      <c r="H11" s="643"/>
      <c r="I11" s="647"/>
      <c r="J11" s="643"/>
      <c r="K11" s="644" t="s">
        <v>2507</v>
      </c>
      <c r="L11" s="643">
        <v>530</v>
      </c>
      <c r="M11" s="643">
        <v>244</v>
      </c>
      <c r="N11" s="643">
        <v>286</v>
      </c>
      <c r="O11" s="643">
        <v>239</v>
      </c>
      <c r="P11" s="635"/>
    </row>
    <row r="12" spans="1:16" s="53" customFormat="1" ht="18.75" customHeight="1">
      <c r="A12" s="643"/>
      <c r="B12" s="643"/>
      <c r="C12" s="643" t="s">
        <v>2508</v>
      </c>
      <c r="D12" s="648">
        <v>1408</v>
      </c>
      <c r="E12" s="643">
        <v>666</v>
      </c>
      <c r="F12" s="643">
        <v>742</v>
      </c>
      <c r="G12" s="643">
        <v>944</v>
      </c>
      <c r="H12" s="643"/>
      <c r="I12" s="647"/>
      <c r="J12" s="643"/>
      <c r="K12" s="644" t="s">
        <v>2509</v>
      </c>
      <c r="L12" s="643">
        <v>1834</v>
      </c>
      <c r="M12" s="643">
        <v>870</v>
      </c>
      <c r="N12" s="643">
        <v>964</v>
      </c>
      <c r="O12" s="643">
        <v>755</v>
      </c>
      <c r="P12" s="635"/>
    </row>
    <row r="13" spans="1:16" s="53" customFormat="1" ht="18.75" customHeight="1">
      <c r="A13" s="643"/>
      <c r="B13" s="643"/>
      <c r="C13" s="643" t="s">
        <v>2510</v>
      </c>
      <c r="D13" s="648">
        <v>1121</v>
      </c>
      <c r="E13" s="643">
        <v>476</v>
      </c>
      <c r="F13" s="643">
        <v>645</v>
      </c>
      <c r="G13" s="643">
        <v>621</v>
      </c>
      <c r="H13" s="649"/>
      <c r="I13" s="647"/>
      <c r="J13" s="643"/>
      <c r="K13" s="644" t="s">
        <v>2511</v>
      </c>
      <c r="L13" s="643">
        <v>597</v>
      </c>
      <c r="M13" s="643">
        <v>291</v>
      </c>
      <c r="N13" s="643">
        <v>306</v>
      </c>
      <c r="O13" s="643">
        <v>232</v>
      </c>
      <c r="P13" s="635"/>
    </row>
    <row r="14" spans="1:16" s="53" customFormat="1" ht="18.75" customHeight="1">
      <c r="A14" s="643"/>
      <c r="B14" s="643"/>
      <c r="C14" s="643" t="s">
        <v>2488</v>
      </c>
      <c r="D14" s="648">
        <v>1612</v>
      </c>
      <c r="E14" s="643">
        <v>752</v>
      </c>
      <c r="F14" s="643">
        <v>860</v>
      </c>
      <c r="G14" s="643">
        <v>812</v>
      </c>
      <c r="H14" s="643"/>
      <c r="I14" s="647"/>
      <c r="J14" s="643"/>
      <c r="K14" s="644" t="s">
        <v>2512</v>
      </c>
      <c r="L14" s="643">
        <v>1212</v>
      </c>
      <c r="M14" s="643">
        <v>529</v>
      </c>
      <c r="N14" s="643">
        <v>683</v>
      </c>
      <c r="O14" s="643">
        <v>468</v>
      </c>
      <c r="P14" s="635"/>
    </row>
    <row r="15" spans="1:16" s="53" customFormat="1" ht="18.75" customHeight="1">
      <c r="A15" s="643"/>
      <c r="B15" s="643"/>
      <c r="C15" s="643" t="s">
        <v>2426</v>
      </c>
      <c r="D15" s="652">
        <v>602</v>
      </c>
      <c r="E15" s="649">
        <v>246</v>
      </c>
      <c r="F15" s="649">
        <v>356</v>
      </c>
      <c r="G15" s="649">
        <v>403</v>
      </c>
      <c r="H15" s="643"/>
      <c r="I15" s="647"/>
      <c r="J15" s="643"/>
      <c r="K15" s="644" t="s">
        <v>2513</v>
      </c>
      <c r="L15" s="643">
        <v>768</v>
      </c>
      <c r="M15" s="643">
        <v>352</v>
      </c>
      <c r="N15" s="643">
        <v>416</v>
      </c>
      <c r="O15" s="643">
        <v>388</v>
      </c>
      <c r="P15" s="635"/>
    </row>
    <row r="16" spans="1:16" s="53" customFormat="1" ht="18.75" customHeight="1">
      <c r="A16" s="643"/>
      <c r="B16" s="643"/>
      <c r="C16" s="643" t="s">
        <v>2428</v>
      </c>
      <c r="D16" s="648">
        <v>51</v>
      </c>
      <c r="E16" s="643">
        <v>26</v>
      </c>
      <c r="F16" s="643">
        <v>25</v>
      </c>
      <c r="G16" s="643">
        <v>40</v>
      </c>
      <c r="H16" s="643"/>
      <c r="I16" s="647"/>
      <c r="J16" s="643"/>
      <c r="K16" s="644" t="s">
        <v>2514</v>
      </c>
      <c r="L16" s="643">
        <v>401</v>
      </c>
      <c r="M16" s="643">
        <v>190</v>
      </c>
      <c r="N16" s="643">
        <v>211</v>
      </c>
      <c r="O16" s="643">
        <v>219</v>
      </c>
      <c r="P16" s="635"/>
    </row>
    <row r="17" spans="1:16" s="53" customFormat="1" ht="18.75" customHeight="1">
      <c r="A17" s="643"/>
      <c r="B17" s="643"/>
      <c r="C17" s="643" t="s">
        <v>2515</v>
      </c>
      <c r="D17" s="648">
        <v>1710</v>
      </c>
      <c r="E17" s="643">
        <v>732</v>
      </c>
      <c r="F17" s="643">
        <v>978</v>
      </c>
      <c r="G17" s="643">
        <v>837</v>
      </c>
      <c r="H17" s="643"/>
      <c r="I17" s="647"/>
      <c r="J17" s="643"/>
      <c r="K17" s="644" t="s">
        <v>2516</v>
      </c>
      <c r="L17" s="643">
        <v>1316</v>
      </c>
      <c r="M17" s="643">
        <v>606</v>
      </c>
      <c r="N17" s="643">
        <v>710</v>
      </c>
      <c r="O17" s="643">
        <v>645</v>
      </c>
      <c r="P17" s="635"/>
    </row>
    <row r="18" spans="1:16" s="53" customFormat="1" ht="18.75" customHeight="1">
      <c r="A18" s="643"/>
      <c r="B18" s="643"/>
      <c r="C18" s="643" t="s">
        <v>2441</v>
      </c>
      <c r="D18" s="648">
        <v>940</v>
      </c>
      <c r="E18" s="643">
        <v>417</v>
      </c>
      <c r="F18" s="643">
        <v>523</v>
      </c>
      <c r="G18" s="643">
        <v>524</v>
      </c>
      <c r="H18" s="643"/>
      <c r="I18" s="647"/>
      <c r="J18" s="643"/>
      <c r="K18" s="644" t="s">
        <v>2517</v>
      </c>
      <c r="L18" s="643">
        <v>774</v>
      </c>
      <c r="M18" s="643">
        <v>358</v>
      </c>
      <c r="N18" s="643">
        <v>416</v>
      </c>
      <c r="O18" s="643">
        <v>386</v>
      </c>
      <c r="P18" s="635"/>
    </row>
    <row r="19" spans="1:16" s="53" customFormat="1" ht="18.75" customHeight="1">
      <c r="A19" s="643"/>
      <c r="B19" s="643"/>
      <c r="C19" s="643" t="s">
        <v>2443</v>
      </c>
      <c r="D19" s="648">
        <v>327</v>
      </c>
      <c r="E19" s="643">
        <v>143</v>
      </c>
      <c r="F19" s="643">
        <v>184</v>
      </c>
      <c r="G19" s="643">
        <v>221</v>
      </c>
      <c r="H19" s="643"/>
      <c r="I19" s="647"/>
      <c r="J19" s="643"/>
      <c r="K19" s="644"/>
      <c r="L19" s="643"/>
      <c r="M19" s="643"/>
      <c r="N19" s="643"/>
      <c r="O19" s="643"/>
      <c r="P19" s="635"/>
    </row>
    <row r="20" spans="1:16" s="53" customFormat="1" ht="18.75" customHeight="1">
      <c r="A20" s="643"/>
      <c r="B20" s="643"/>
      <c r="C20" s="643" t="s">
        <v>2453</v>
      </c>
      <c r="D20" s="648">
        <v>350</v>
      </c>
      <c r="E20" s="643">
        <v>162</v>
      </c>
      <c r="F20" s="643">
        <v>188</v>
      </c>
      <c r="G20" s="643">
        <v>176</v>
      </c>
      <c r="H20" s="643"/>
      <c r="I20" s="642"/>
      <c r="J20" s="641" t="s">
        <v>2518</v>
      </c>
      <c r="K20" s="650"/>
      <c r="L20" s="641">
        <v>12358</v>
      </c>
      <c r="M20" s="641">
        <v>5739</v>
      </c>
      <c r="N20" s="641">
        <v>6619</v>
      </c>
      <c r="O20" s="641">
        <v>5411</v>
      </c>
      <c r="P20" s="635"/>
    </row>
    <row r="21" spans="1:16" s="53" customFormat="1" ht="18.75" customHeight="1">
      <c r="A21" s="643"/>
      <c r="B21" s="643"/>
      <c r="C21" s="643" t="s">
        <v>2454</v>
      </c>
      <c r="D21" s="648">
        <v>0</v>
      </c>
      <c r="E21" s="643">
        <v>0</v>
      </c>
      <c r="F21" s="643">
        <v>0</v>
      </c>
      <c r="G21" s="643">
        <v>0</v>
      </c>
      <c r="H21" s="643"/>
      <c r="I21" s="647"/>
      <c r="J21" s="643"/>
      <c r="K21" s="644" t="s">
        <v>2519</v>
      </c>
      <c r="L21" s="643">
        <v>124</v>
      </c>
      <c r="M21" s="643">
        <v>57</v>
      </c>
      <c r="N21" s="643">
        <v>67</v>
      </c>
      <c r="O21" s="643">
        <v>55</v>
      </c>
      <c r="P21" s="635"/>
    </row>
    <row r="22" spans="1:16" s="53" customFormat="1" ht="18.75" customHeight="1">
      <c r="A22" s="643"/>
      <c r="B22" s="643"/>
      <c r="C22" s="643"/>
      <c r="D22" s="648"/>
      <c r="E22" s="643"/>
      <c r="F22" s="643"/>
      <c r="G22" s="643"/>
      <c r="H22" s="643"/>
      <c r="I22" s="647"/>
      <c r="J22" s="643"/>
      <c r="K22" s="644" t="s">
        <v>2520</v>
      </c>
      <c r="L22" s="643">
        <v>1352</v>
      </c>
      <c r="M22" s="643">
        <v>613</v>
      </c>
      <c r="N22" s="643">
        <v>739</v>
      </c>
      <c r="O22" s="643">
        <v>609</v>
      </c>
      <c r="P22" s="635"/>
    </row>
    <row r="23" spans="1:16" s="53" customFormat="1" ht="18.75" customHeight="1">
      <c r="A23" s="641"/>
      <c r="B23" s="641" t="s">
        <v>2521</v>
      </c>
      <c r="C23" s="641"/>
      <c r="D23" s="640">
        <v>3808</v>
      </c>
      <c r="E23" s="641">
        <v>1600</v>
      </c>
      <c r="F23" s="641">
        <v>2208</v>
      </c>
      <c r="G23" s="641">
        <v>2377</v>
      </c>
      <c r="H23" s="643"/>
      <c r="I23" s="647"/>
      <c r="J23" s="643"/>
      <c r="K23" s="644" t="s">
        <v>2522</v>
      </c>
      <c r="L23" s="643">
        <v>1184</v>
      </c>
      <c r="M23" s="643">
        <v>540</v>
      </c>
      <c r="N23" s="643">
        <v>644</v>
      </c>
      <c r="O23" s="643">
        <v>578</v>
      </c>
      <c r="P23" s="635"/>
    </row>
    <row r="24" spans="1:16" s="53" customFormat="1" ht="18.75" customHeight="1">
      <c r="A24" s="643"/>
      <c r="B24" s="643"/>
      <c r="C24" s="643" t="s">
        <v>2523</v>
      </c>
      <c r="D24" s="648">
        <v>91</v>
      </c>
      <c r="E24" s="643">
        <v>12</v>
      </c>
      <c r="F24" s="643">
        <v>79</v>
      </c>
      <c r="G24" s="643">
        <v>59</v>
      </c>
      <c r="H24" s="643"/>
      <c r="I24" s="647"/>
      <c r="J24" s="643"/>
      <c r="K24" s="644" t="s">
        <v>2524</v>
      </c>
      <c r="L24" s="643">
        <v>2615</v>
      </c>
      <c r="M24" s="643">
        <v>1226</v>
      </c>
      <c r="N24" s="643">
        <v>1389</v>
      </c>
      <c r="O24" s="643">
        <v>1130</v>
      </c>
      <c r="P24" s="635"/>
    </row>
    <row r="25" spans="1:16" s="53" customFormat="1" ht="18.75" customHeight="1">
      <c r="A25" s="643"/>
      <c r="B25" s="643"/>
      <c r="C25" s="643" t="s">
        <v>2448</v>
      </c>
      <c r="D25" s="648">
        <v>416</v>
      </c>
      <c r="E25" s="643">
        <v>167</v>
      </c>
      <c r="F25" s="643">
        <v>249</v>
      </c>
      <c r="G25" s="643">
        <v>249</v>
      </c>
      <c r="H25" s="643"/>
      <c r="I25" s="647"/>
      <c r="J25" s="643"/>
      <c r="K25" s="644" t="s">
        <v>2525</v>
      </c>
      <c r="L25" s="643">
        <v>1801</v>
      </c>
      <c r="M25" s="643">
        <v>820</v>
      </c>
      <c r="N25" s="643">
        <v>981</v>
      </c>
      <c r="O25" s="643">
        <v>808</v>
      </c>
      <c r="P25" s="635"/>
    </row>
    <row r="26" spans="1:16" s="53" customFormat="1" ht="18.75" customHeight="1">
      <c r="A26" s="643"/>
      <c r="B26" s="643"/>
      <c r="C26" s="643" t="s">
        <v>2526</v>
      </c>
      <c r="D26" s="648">
        <v>911</v>
      </c>
      <c r="E26" s="643">
        <v>336</v>
      </c>
      <c r="F26" s="649">
        <v>575</v>
      </c>
      <c r="G26" s="643">
        <v>524</v>
      </c>
      <c r="H26" s="643"/>
      <c r="I26" s="647"/>
      <c r="J26" s="643"/>
      <c r="K26" s="644" t="s">
        <v>2527</v>
      </c>
      <c r="L26" s="643">
        <v>183</v>
      </c>
      <c r="M26" s="643">
        <v>87</v>
      </c>
      <c r="N26" s="643">
        <v>96</v>
      </c>
      <c r="O26" s="643">
        <v>75</v>
      </c>
      <c r="P26" s="635"/>
    </row>
    <row r="27" spans="1:16" s="53" customFormat="1" ht="18.75" customHeight="1">
      <c r="A27" s="643"/>
      <c r="B27" s="643"/>
      <c r="C27" s="643" t="s">
        <v>2528</v>
      </c>
      <c r="D27" s="648">
        <v>641</v>
      </c>
      <c r="E27" s="643">
        <v>276</v>
      </c>
      <c r="F27" s="643">
        <v>365</v>
      </c>
      <c r="G27" s="643">
        <v>468</v>
      </c>
      <c r="H27" s="643"/>
      <c r="I27" s="647"/>
      <c r="J27" s="643"/>
      <c r="K27" s="644" t="s">
        <v>2529</v>
      </c>
      <c r="L27" s="643">
        <v>2630</v>
      </c>
      <c r="M27" s="643">
        <v>1243</v>
      </c>
      <c r="N27" s="643">
        <v>1387</v>
      </c>
      <c r="O27" s="643">
        <v>1033</v>
      </c>
      <c r="P27" s="635"/>
    </row>
    <row r="28" spans="1:16" s="53" customFormat="1" ht="18.75" customHeight="1">
      <c r="A28" s="643"/>
      <c r="B28" s="643"/>
      <c r="C28" s="643" t="s">
        <v>2530</v>
      </c>
      <c r="D28" s="648">
        <v>1089</v>
      </c>
      <c r="E28" s="643">
        <v>505</v>
      </c>
      <c r="F28" s="643">
        <v>584</v>
      </c>
      <c r="G28" s="643">
        <v>678</v>
      </c>
      <c r="H28" s="643"/>
      <c r="I28" s="647"/>
      <c r="J28" s="643"/>
      <c r="K28" s="644" t="s">
        <v>2365</v>
      </c>
      <c r="L28" s="643">
        <v>472</v>
      </c>
      <c r="M28" s="643">
        <v>225</v>
      </c>
      <c r="N28" s="643">
        <v>247</v>
      </c>
      <c r="O28" s="643">
        <v>220</v>
      </c>
      <c r="P28" s="635"/>
    </row>
    <row r="29" spans="1:16" s="53" customFormat="1" ht="18.75" customHeight="1">
      <c r="A29" s="643"/>
      <c r="B29" s="643"/>
      <c r="C29" s="643" t="s">
        <v>2450</v>
      </c>
      <c r="D29" s="648">
        <v>660</v>
      </c>
      <c r="E29" s="643">
        <v>304</v>
      </c>
      <c r="F29" s="643">
        <v>356</v>
      </c>
      <c r="G29" s="643">
        <v>399</v>
      </c>
      <c r="H29" s="643"/>
      <c r="I29" s="647"/>
      <c r="J29" s="643"/>
      <c r="K29" s="644" t="s">
        <v>2531</v>
      </c>
      <c r="L29" s="643">
        <v>1082</v>
      </c>
      <c r="M29" s="643">
        <v>501</v>
      </c>
      <c r="N29" s="643">
        <v>581</v>
      </c>
      <c r="O29" s="643">
        <v>501</v>
      </c>
      <c r="P29" s="635"/>
    </row>
    <row r="30" spans="1:16" s="53" customFormat="1" ht="18.75" customHeight="1">
      <c r="A30" s="643"/>
      <c r="B30" s="643"/>
      <c r="C30" s="643"/>
      <c r="D30" s="648"/>
      <c r="E30" s="643"/>
      <c r="F30" s="643"/>
      <c r="G30" s="643"/>
      <c r="H30" s="643"/>
      <c r="I30" s="647"/>
      <c r="J30" s="643"/>
      <c r="K30" s="644" t="s">
        <v>2532</v>
      </c>
      <c r="L30" s="643">
        <v>835</v>
      </c>
      <c r="M30" s="643">
        <v>391</v>
      </c>
      <c r="N30" s="643">
        <v>444</v>
      </c>
      <c r="O30" s="643">
        <v>346</v>
      </c>
      <c r="P30" s="635"/>
    </row>
    <row r="31" spans="1:16" s="53" customFormat="1" ht="18.75" customHeight="1">
      <c r="A31" s="641"/>
      <c r="B31" s="641" t="s">
        <v>2533</v>
      </c>
      <c r="C31" s="641"/>
      <c r="D31" s="640">
        <v>8122</v>
      </c>
      <c r="E31" s="641">
        <v>3703</v>
      </c>
      <c r="F31" s="641">
        <v>4419</v>
      </c>
      <c r="G31" s="641">
        <v>3919</v>
      </c>
      <c r="H31" s="643"/>
      <c r="I31" s="647"/>
      <c r="J31" s="643"/>
      <c r="K31" s="644" t="s">
        <v>2383</v>
      </c>
      <c r="L31" s="643">
        <v>80</v>
      </c>
      <c r="M31" s="643">
        <v>36</v>
      </c>
      <c r="N31" s="643">
        <v>44</v>
      </c>
      <c r="O31" s="643">
        <v>56</v>
      </c>
      <c r="P31" s="635"/>
    </row>
    <row r="32" spans="1:16" s="53" customFormat="1" ht="18.75" customHeight="1">
      <c r="A32" s="643"/>
      <c r="B32" s="643"/>
      <c r="C32" s="643" t="s">
        <v>2534</v>
      </c>
      <c r="D32" s="648">
        <v>1505</v>
      </c>
      <c r="E32" s="643">
        <v>739</v>
      </c>
      <c r="F32" s="643">
        <v>766</v>
      </c>
      <c r="G32" s="643">
        <v>669</v>
      </c>
      <c r="H32" s="643"/>
      <c r="I32" s="647"/>
      <c r="J32" s="643"/>
      <c r="K32" s="644"/>
      <c r="L32" s="643"/>
      <c r="M32" s="643"/>
      <c r="N32" s="643"/>
      <c r="O32" s="643"/>
      <c r="P32" s="635"/>
    </row>
    <row r="33" spans="1:16" s="53" customFormat="1" ht="18.75" customHeight="1">
      <c r="A33" s="643"/>
      <c r="B33" s="643"/>
      <c r="C33" s="643" t="s">
        <v>2535</v>
      </c>
      <c r="D33" s="648">
        <v>1495</v>
      </c>
      <c r="E33" s="643">
        <v>633</v>
      </c>
      <c r="F33" s="643">
        <v>862</v>
      </c>
      <c r="G33" s="643">
        <v>719</v>
      </c>
      <c r="H33" s="643"/>
      <c r="I33" s="642"/>
      <c r="J33" s="641" t="s">
        <v>2536</v>
      </c>
      <c r="K33" s="650"/>
      <c r="L33" s="641">
        <v>4743</v>
      </c>
      <c r="M33" s="641">
        <v>2262</v>
      </c>
      <c r="N33" s="641">
        <v>2481</v>
      </c>
      <c r="O33" s="641">
        <v>1880</v>
      </c>
      <c r="P33" s="635"/>
    </row>
    <row r="34" spans="1:16" s="53" customFormat="1" ht="18.75" customHeight="1">
      <c r="A34" s="643"/>
      <c r="B34" s="643"/>
      <c r="C34" s="643" t="s">
        <v>2537</v>
      </c>
      <c r="D34" s="648">
        <v>754</v>
      </c>
      <c r="E34" s="643">
        <v>354</v>
      </c>
      <c r="F34" s="643">
        <v>400</v>
      </c>
      <c r="G34" s="643">
        <v>319</v>
      </c>
      <c r="H34" s="643"/>
      <c r="I34" s="647"/>
      <c r="J34" s="643"/>
      <c r="K34" s="644" t="s">
        <v>2538</v>
      </c>
      <c r="L34" s="643">
        <v>4170</v>
      </c>
      <c r="M34" s="643">
        <v>2040</v>
      </c>
      <c r="N34" s="643">
        <v>2130</v>
      </c>
      <c r="O34" s="643">
        <v>1612</v>
      </c>
      <c r="P34" s="635"/>
    </row>
    <row r="35" spans="1:16" s="53" customFormat="1" ht="18.75" customHeight="1">
      <c r="A35" s="643"/>
      <c r="B35" s="643"/>
      <c r="C35" s="643" t="s">
        <v>2304</v>
      </c>
      <c r="D35" s="648">
        <v>6</v>
      </c>
      <c r="E35" s="643">
        <v>2</v>
      </c>
      <c r="F35" s="643">
        <v>4</v>
      </c>
      <c r="G35" s="643">
        <v>5</v>
      </c>
      <c r="H35" s="643"/>
      <c r="I35" s="647"/>
      <c r="J35" s="643"/>
      <c r="K35" s="644" t="s">
        <v>2539</v>
      </c>
      <c r="L35" s="643">
        <v>573</v>
      </c>
      <c r="M35" s="643">
        <v>222</v>
      </c>
      <c r="N35" s="643">
        <v>351</v>
      </c>
      <c r="O35" s="643">
        <v>268</v>
      </c>
      <c r="P35" s="635"/>
    </row>
    <row r="36" spans="1:16" s="53" customFormat="1" ht="18.75" customHeight="1">
      <c r="A36" s="643"/>
      <c r="B36" s="643"/>
      <c r="C36" s="643" t="s">
        <v>2469</v>
      </c>
      <c r="D36" s="648">
        <v>86</v>
      </c>
      <c r="E36" s="643">
        <v>39</v>
      </c>
      <c r="F36" s="643">
        <v>47</v>
      </c>
      <c r="G36" s="643">
        <v>44</v>
      </c>
      <c r="H36" s="643"/>
      <c r="I36" s="647"/>
      <c r="J36" s="643"/>
      <c r="K36" s="644"/>
      <c r="L36" s="643"/>
      <c r="M36" s="643"/>
      <c r="N36" s="643"/>
      <c r="O36" s="643"/>
      <c r="P36" s="635"/>
    </row>
    <row r="37" spans="1:16" s="53" customFormat="1" ht="18.75" customHeight="1">
      <c r="A37" s="643"/>
      <c r="B37" s="643"/>
      <c r="C37" s="643" t="s">
        <v>2483</v>
      </c>
      <c r="D37" s="648">
        <v>721</v>
      </c>
      <c r="E37" s="643">
        <v>347</v>
      </c>
      <c r="F37" s="643">
        <v>374</v>
      </c>
      <c r="G37" s="643">
        <v>520</v>
      </c>
      <c r="H37" s="643"/>
      <c r="I37" s="642"/>
      <c r="J37" s="641" t="s">
        <v>2540</v>
      </c>
      <c r="K37" s="650"/>
      <c r="L37" s="641">
        <v>7518</v>
      </c>
      <c r="M37" s="641">
        <v>3505</v>
      </c>
      <c r="N37" s="641">
        <v>4013</v>
      </c>
      <c r="O37" s="641">
        <v>2981</v>
      </c>
      <c r="P37" s="635"/>
    </row>
    <row r="38" spans="1:16" s="53" customFormat="1" ht="18.75" customHeight="1">
      <c r="A38" s="643"/>
      <c r="B38" s="643"/>
      <c r="C38" s="643" t="s">
        <v>2486</v>
      </c>
      <c r="D38" s="648">
        <v>380</v>
      </c>
      <c r="E38" s="643">
        <v>169</v>
      </c>
      <c r="F38" s="643">
        <v>211</v>
      </c>
      <c r="G38" s="643">
        <v>174</v>
      </c>
      <c r="H38" s="643"/>
      <c r="I38" s="647"/>
      <c r="J38" s="643"/>
      <c r="K38" s="644" t="s">
        <v>2541</v>
      </c>
      <c r="L38" s="643">
        <v>417</v>
      </c>
      <c r="M38" s="643">
        <v>193</v>
      </c>
      <c r="N38" s="643">
        <v>224</v>
      </c>
      <c r="O38" s="643">
        <v>164</v>
      </c>
      <c r="P38" s="635"/>
    </row>
    <row r="39" spans="1:16" s="53" customFormat="1" ht="18.75" customHeight="1">
      <c r="A39" s="643"/>
      <c r="B39" s="643"/>
      <c r="C39" s="643" t="s">
        <v>2355</v>
      </c>
      <c r="D39" s="648">
        <v>62</v>
      </c>
      <c r="E39" s="643">
        <v>32</v>
      </c>
      <c r="F39" s="643">
        <v>30</v>
      </c>
      <c r="G39" s="643">
        <v>41</v>
      </c>
      <c r="H39" s="643"/>
      <c r="I39" s="647"/>
      <c r="J39" s="643"/>
      <c r="K39" s="644" t="s">
        <v>2542</v>
      </c>
      <c r="L39" s="643">
        <v>927</v>
      </c>
      <c r="M39" s="643">
        <v>441</v>
      </c>
      <c r="N39" s="643">
        <v>486</v>
      </c>
      <c r="O39" s="643">
        <v>394</v>
      </c>
      <c r="P39" s="635"/>
    </row>
    <row r="40" spans="1:16" s="53" customFormat="1" ht="18.75" customHeight="1">
      <c r="A40" s="643"/>
      <c r="B40" s="643"/>
      <c r="C40" s="643" t="s">
        <v>2357</v>
      </c>
      <c r="D40" s="648">
        <v>860</v>
      </c>
      <c r="E40" s="643">
        <v>394</v>
      </c>
      <c r="F40" s="643">
        <v>466</v>
      </c>
      <c r="G40" s="643">
        <v>417</v>
      </c>
      <c r="H40" s="643"/>
      <c r="I40" s="647"/>
      <c r="J40" s="643"/>
      <c r="K40" s="644" t="s">
        <v>2543</v>
      </c>
      <c r="L40" s="643">
        <v>823</v>
      </c>
      <c r="M40" s="643">
        <v>382</v>
      </c>
      <c r="N40" s="643">
        <v>441</v>
      </c>
      <c r="O40" s="643">
        <v>322</v>
      </c>
      <c r="P40" s="635"/>
    </row>
    <row r="41" spans="1:16" s="53" customFormat="1" ht="18.75" customHeight="1">
      <c r="A41" s="643"/>
      <c r="B41" s="643"/>
      <c r="C41" s="643" t="s">
        <v>2359</v>
      </c>
      <c r="D41" s="648">
        <v>0</v>
      </c>
      <c r="E41" s="643">
        <v>0</v>
      </c>
      <c r="F41" s="643">
        <v>0</v>
      </c>
      <c r="G41" s="643">
        <v>0</v>
      </c>
      <c r="H41" s="643"/>
      <c r="I41" s="647"/>
      <c r="J41" s="643"/>
      <c r="K41" s="644" t="s">
        <v>2544</v>
      </c>
      <c r="L41" s="643">
        <v>453</v>
      </c>
      <c r="M41" s="643">
        <v>238</v>
      </c>
      <c r="N41" s="643">
        <v>215</v>
      </c>
      <c r="O41" s="643">
        <v>201</v>
      </c>
      <c r="P41" s="635"/>
    </row>
    <row r="42" spans="1:16" s="53" customFormat="1" ht="18.75" customHeight="1">
      <c r="A42" s="643"/>
      <c r="B42" s="643"/>
      <c r="C42" s="643" t="s">
        <v>2545</v>
      </c>
      <c r="D42" s="648">
        <v>779</v>
      </c>
      <c r="E42" s="643">
        <v>324</v>
      </c>
      <c r="F42" s="643">
        <v>455</v>
      </c>
      <c r="G42" s="643">
        <v>361</v>
      </c>
      <c r="H42" s="643"/>
      <c r="I42" s="647"/>
      <c r="J42" s="643"/>
      <c r="K42" s="644" t="s">
        <v>2546</v>
      </c>
      <c r="L42" s="643">
        <v>858</v>
      </c>
      <c r="M42" s="643">
        <v>408</v>
      </c>
      <c r="N42" s="643">
        <v>450</v>
      </c>
      <c r="O42" s="643">
        <v>341</v>
      </c>
      <c r="P42" s="635"/>
    </row>
    <row r="43" spans="1:16" s="53" customFormat="1" ht="18.75" customHeight="1">
      <c r="A43" s="643"/>
      <c r="B43" s="643"/>
      <c r="C43" s="643" t="s">
        <v>2320</v>
      </c>
      <c r="D43" s="648">
        <v>0</v>
      </c>
      <c r="E43" s="643">
        <v>0</v>
      </c>
      <c r="F43" s="643">
        <v>0</v>
      </c>
      <c r="G43" s="643">
        <v>0</v>
      </c>
      <c r="H43" s="643"/>
      <c r="I43" s="647"/>
      <c r="J43" s="643"/>
      <c r="K43" s="644" t="s">
        <v>2547</v>
      </c>
      <c r="L43" s="643">
        <v>683</v>
      </c>
      <c r="M43" s="643">
        <v>315</v>
      </c>
      <c r="N43" s="643">
        <v>368</v>
      </c>
      <c r="O43" s="643">
        <v>254</v>
      </c>
      <c r="P43" s="635"/>
    </row>
    <row r="44" spans="1:16" s="53" customFormat="1" ht="18.75" customHeight="1">
      <c r="A44" s="643"/>
      <c r="B44" s="643"/>
      <c r="C44" s="643" t="s">
        <v>2548</v>
      </c>
      <c r="D44" s="648">
        <v>785</v>
      </c>
      <c r="E44" s="643">
        <v>350</v>
      </c>
      <c r="F44" s="643">
        <v>435</v>
      </c>
      <c r="G44" s="643">
        <v>368</v>
      </c>
      <c r="H44" s="643"/>
      <c r="I44" s="647"/>
      <c r="J44" s="643"/>
      <c r="K44" s="644" t="s">
        <v>2549</v>
      </c>
      <c r="L44" s="643">
        <v>464</v>
      </c>
      <c r="M44" s="643">
        <v>218</v>
      </c>
      <c r="N44" s="643">
        <v>246</v>
      </c>
      <c r="O44" s="643">
        <v>170</v>
      </c>
      <c r="P44" s="635"/>
    </row>
    <row r="45" spans="1:16" s="53" customFormat="1" ht="18.75" customHeight="1">
      <c r="A45" s="643"/>
      <c r="B45" s="643"/>
      <c r="C45" s="643" t="s">
        <v>2550</v>
      </c>
      <c r="D45" s="648">
        <v>689</v>
      </c>
      <c r="E45" s="643">
        <v>320</v>
      </c>
      <c r="F45" s="643">
        <v>369</v>
      </c>
      <c r="G45" s="643">
        <v>282</v>
      </c>
      <c r="H45" s="643"/>
      <c r="I45" s="647"/>
      <c r="J45" s="643"/>
      <c r="K45" s="644" t="s">
        <v>2551</v>
      </c>
      <c r="L45" s="643">
        <v>665</v>
      </c>
      <c r="M45" s="643">
        <v>318</v>
      </c>
      <c r="N45" s="643">
        <v>347</v>
      </c>
      <c r="O45" s="643">
        <v>297</v>
      </c>
      <c r="P45" s="635"/>
    </row>
    <row r="46" spans="1:16" s="53" customFormat="1" ht="18.75" customHeight="1">
      <c r="A46" s="643"/>
      <c r="B46" s="643"/>
      <c r="C46" s="643"/>
      <c r="D46" s="648"/>
      <c r="E46" s="643"/>
      <c r="F46" s="643"/>
      <c r="G46" s="643"/>
      <c r="H46" s="643"/>
      <c r="I46" s="647"/>
      <c r="J46" s="643"/>
      <c r="K46" s="644" t="s">
        <v>2539</v>
      </c>
      <c r="L46" s="643">
        <v>2228</v>
      </c>
      <c r="M46" s="643">
        <v>992</v>
      </c>
      <c r="N46" s="643">
        <v>1236</v>
      </c>
      <c r="O46" s="643">
        <v>838</v>
      </c>
      <c r="P46" s="635"/>
    </row>
    <row r="47" spans="1:16" s="53" customFormat="1" ht="18.75" customHeight="1">
      <c r="A47" s="641" t="s">
        <v>2552</v>
      </c>
      <c r="B47" s="641"/>
      <c r="C47" s="641"/>
      <c r="D47" s="640">
        <v>188082</v>
      </c>
      <c r="E47" s="641">
        <v>88720</v>
      </c>
      <c r="F47" s="641">
        <v>99362</v>
      </c>
      <c r="G47" s="641">
        <v>74942</v>
      </c>
      <c r="H47" s="643"/>
      <c r="I47" s="647"/>
      <c r="J47" s="643"/>
      <c r="K47" s="644"/>
      <c r="L47" s="643"/>
      <c r="M47" s="643"/>
      <c r="N47" s="643"/>
      <c r="O47" s="643"/>
      <c r="P47" s="635"/>
    </row>
    <row r="48" spans="1:16" s="53" customFormat="1" ht="18.75" customHeight="1">
      <c r="A48" s="643"/>
      <c r="B48" s="643"/>
      <c r="C48" s="643"/>
      <c r="D48" s="648"/>
      <c r="E48" s="643"/>
      <c r="F48" s="643"/>
      <c r="G48" s="643"/>
      <c r="H48" s="643"/>
      <c r="I48" s="642"/>
      <c r="J48" s="641" t="s">
        <v>2553</v>
      </c>
      <c r="K48" s="650"/>
      <c r="L48" s="641">
        <v>6156</v>
      </c>
      <c r="M48" s="641">
        <v>2962</v>
      </c>
      <c r="N48" s="641">
        <v>3194</v>
      </c>
      <c r="O48" s="641">
        <v>2275</v>
      </c>
      <c r="P48" s="635"/>
    </row>
    <row r="49" spans="1:16" s="53" customFormat="1" ht="18.75" customHeight="1">
      <c r="A49" s="643"/>
      <c r="B49" s="643" t="s">
        <v>2554</v>
      </c>
      <c r="C49" s="643"/>
      <c r="D49" s="648">
        <v>12741</v>
      </c>
      <c r="E49" s="643">
        <v>5842</v>
      </c>
      <c r="F49" s="643">
        <v>6899</v>
      </c>
      <c r="G49" s="643">
        <v>4801</v>
      </c>
      <c r="H49" s="643"/>
      <c r="I49" s="647"/>
      <c r="J49" s="643"/>
      <c r="K49" s="644" t="s">
        <v>2543</v>
      </c>
      <c r="L49" s="643">
        <v>379</v>
      </c>
      <c r="M49" s="643">
        <v>172</v>
      </c>
      <c r="N49" s="643">
        <v>207</v>
      </c>
      <c r="O49" s="643">
        <v>177</v>
      </c>
      <c r="P49" s="635"/>
    </row>
    <row r="50" spans="1:16" s="53" customFormat="1" ht="18.75" customHeight="1">
      <c r="A50" s="643"/>
      <c r="B50" s="643"/>
      <c r="C50" s="643" t="s">
        <v>2555</v>
      </c>
      <c r="D50" s="648">
        <v>931</v>
      </c>
      <c r="E50" s="643">
        <v>431</v>
      </c>
      <c r="F50" s="643">
        <v>500</v>
      </c>
      <c r="G50" s="643">
        <v>346</v>
      </c>
      <c r="H50" s="643"/>
      <c r="I50" s="647"/>
      <c r="J50" s="643"/>
      <c r="K50" s="644" t="s">
        <v>2544</v>
      </c>
      <c r="L50" s="643">
        <v>236</v>
      </c>
      <c r="M50" s="643">
        <v>112</v>
      </c>
      <c r="N50" s="643">
        <v>124</v>
      </c>
      <c r="O50" s="643">
        <v>100</v>
      </c>
      <c r="P50" s="635"/>
    </row>
    <row r="51" spans="1:16" s="53" customFormat="1" ht="18.75" customHeight="1">
      <c r="A51" s="643"/>
      <c r="B51" s="643"/>
      <c r="C51" s="643" t="s">
        <v>2556</v>
      </c>
      <c r="D51" s="648">
        <v>620</v>
      </c>
      <c r="E51" s="643">
        <v>282</v>
      </c>
      <c r="F51" s="643">
        <v>338</v>
      </c>
      <c r="G51" s="643">
        <v>219</v>
      </c>
      <c r="H51" s="643"/>
      <c r="I51" s="647"/>
      <c r="J51" s="643"/>
      <c r="K51" s="644" t="s">
        <v>2557</v>
      </c>
      <c r="L51" s="643">
        <v>1254</v>
      </c>
      <c r="M51" s="643">
        <v>609</v>
      </c>
      <c r="N51" s="643">
        <v>645</v>
      </c>
      <c r="O51" s="643">
        <v>466</v>
      </c>
      <c r="P51" s="635"/>
    </row>
    <row r="52" spans="1:16" s="53" customFormat="1" ht="18.75" customHeight="1">
      <c r="A52" s="643"/>
      <c r="B52" s="643"/>
      <c r="C52" s="643" t="s">
        <v>2558</v>
      </c>
      <c r="D52" s="648">
        <v>437</v>
      </c>
      <c r="E52" s="643">
        <v>210</v>
      </c>
      <c r="F52" s="643">
        <v>227</v>
      </c>
      <c r="G52" s="643">
        <v>151</v>
      </c>
      <c r="H52" s="643"/>
      <c r="I52" s="647"/>
      <c r="J52" s="643"/>
      <c r="K52" s="644" t="s">
        <v>2559</v>
      </c>
      <c r="L52" s="643">
        <v>1617</v>
      </c>
      <c r="M52" s="643">
        <v>767</v>
      </c>
      <c r="N52" s="643">
        <v>850</v>
      </c>
      <c r="O52" s="643">
        <v>581</v>
      </c>
      <c r="P52" s="635"/>
    </row>
    <row r="53" spans="1:16" s="53" customFormat="1" ht="18.75" customHeight="1">
      <c r="A53" s="643"/>
      <c r="B53" s="643"/>
      <c r="C53" s="643" t="s">
        <v>2560</v>
      </c>
      <c r="D53" s="648">
        <v>449</v>
      </c>
      <c r="E53" s="643">
        <v>216</v>
      </c>
      <c r="F53" s="643">
        <v>233</v>
      </c>
      <c r="G53" s="643">
        <v>154</v>
      </c>
      <c r="H53" s="643"/>
      <c r="I53" s="647"/>
      <c r="J53" s="643"/>
      <c r="K53" s="644" t="s">
        <v>2561</v>
      </c>
      <c r="L53" s="643">
        <v>40</v>
      </c>
      <c r="M53" s="643">
        <v>18</v>
      </c>
      <c r="N53" s="643">
        <v>22</v>
      </c>
      <c r="O53" s="643">
        <v>16</v>
      </c>
      <c r="P53" s="635"/>
    </row>
    <row r="54" spans="1:16" s="53" customFormat="1" ht="18.75" customHeight="1">
      <c r="A54" s="643"/>
      <c r="B54" s="643"/>
      <c r="C54" s="643" t="s">
        <v>2562</v>
      </c>
      <c r="D54" s="648">
        <v>678</v>
      </c>
      <c r="E54" s="643">
        <v>327</v>
      </c>
      <c r="F54" s="643">
        <v>351</v>
      </c>
      <c r="G54" s="643">
        <v>246</v>
      </c>
      <c r="H54" s="643"/>
      <c r="I54" s="647"/>
      <c r="J54" s="643"/>
      <c r="K54" s="644" t="s">
        <v>2563</v>
      </c>
      <c r="L54" s="643">
        <v>0</v>
      </c>
      <c r="M54" s="643">
        <v>0</v>
      </c>
      <c r="N54" s="643">
        <v>0</v>
      </c>
      <c r="O54" s="643">
        <v>0</v>
      </c>
      <c r="P54" s="635"/>
    </row>
    <row r="55" spans="1:16" s="53" customFormat="1" ht="18.75" customHeight="1">
      <c r="A55" s="643"/>
      <c r="B55" s="643"/>
      <c r="C55" s="643" t="s">
        <v>2564</v>
      </c>
      <c r="D55" s="648">
        <v>262</v>
      </c>
      <c r="E55" s="643">
        <v>124</v>
      </c>
      <c r="F55" s="643">
        <v>138</v>
      </c>
      <c r="G55" s="643">
        <v>103</v>
      </c>
      <c r="H55" s="643"/>
      <c r="I55" s="647"/>
      <c r="J55" s="643"/>
      <c r="K55" s="644" t="s">
        <v>2549</v>
      </c>
      <c r="L55" s="643">
        <v>406</v>
      </c>
      <c r="M55" s="643">
        <v>205</v>
      </c>
      <c r="N55" s="643">
        <v>201</v>
      </c>
      <c r="O55" s="643">
        <v>148</v>
      </c>
      <c r="P55" s="635"/>
    </row>
    <row r="56" spans="1:16" s="53" customFormat="1" ht="18.75" customHeight="1">
      <c r="A56" s="643"/>
      <c r="B56" s="643"/>
      <c r="C56" s="643" t="s">
        <v>2565</v>
      </c>
      <c r="D56" s="648">
        <v>385</v>
      </c>
      <c r="E56" s="643">
        <v>171</v>
      </c>
      <c r="F56" s="643">
        <v>214</v>
      </c>
      <c r="G56" s="643">
        <v>144</v>
      </c>
      <c r="H56" s="643"/>
      <c r="I56" s="647"/>
      <c r="J56" s="643"/>
      <c r="K56" s="644" t="s">
        <v>2566</v>
      </c>
      <c r="L56" s="643">
        <v>1410</v>
      </c>
      <c r="M56" s="643">
        <v>698</v>
      </c>
      <c r="N56" s="643">
        <v>712</v>
      </c>
      <c r="O56" s="643">
        <v>499</v>
      </c>
      <c r="P56" s="635"/>
    </row>
    <row r="57" spans="1:16" s="53" customFormat="1" ht="18.75" customHeight="1">
      <c r="A57" s="643"/>
      <c r="B57" s="643"/>
      <c r="C57" s="643" t="s">
        <v>2567</v>
      </c>
      <c r="D57" s="648">
        <v>461</v>
      </c>
      <c r="E57" s="643">
        <v>237</v>
      </c>
      <c r="F57" s="643">
        <v>224</v>
      </c>
      <c r="G57" s="643">
        <v>155</v>
      </c>
      <c r="H57" s="643"/>
      <c r="I57" s="647"/>
      <c r="J57" s="643"/>
      <c r="K57" s="644" t="s">
        <v>2568</v>
      </c>
      <c r="L57" s="649">
        <v>781</v>
      </c>
      <c r="M57" s="649">
        <v>363</v>
      </c>
      <c r="N57" s="649">
        <v>418</v>
      </c>
      <c r="O57" s="649">
        <v>274</v>
      </c>
      <c r="P57" s="635"/>
    </row>
    <row r="58" spans="1:16" s="53" customFormat="1" ht="18.75" customHeight="1">
      <c r="A58" s="643"/>
      <c r="B58" s="643"/>
      <c r="C58" s="643" t="s">
        <v>2569</v>
      </c>
      <c r="D58" s="648">
        <v>19</v>
      </c>
      <c r="E58" s="643">
        <v>6</v>
      </c>
      <c r="F58" s="643">
        <v>13</v>
      </c>
      <c r="G58" s="643">
        <v>12</v>
      </c>
      <c r="H58" s="643"/>
      <c r="I58" s="647"/>
      <c r="J58" s="643"/>
      <c r="K58" s="644" t="s">
        <v>2570</v>
      </c>
      <c r="L58" s="643">
        <v>33</v>
      </c>
      <c r="M58" s="643">
        <v>18</v>
      </c>
      <c r="N58" s="643">
        <v>15</v>
      </c>
      <c r="O58" s="643">
        <v>14</v>
      </c>
      <c r="P58" s="635"/>
    </row>
    <row r="59" spans="1:16" s="53" customFormat="1" ht="18.75" customHeight="1">
      <c r="A59" s="643"/>
      <c r="B59" s="643"/>
      <c r="C59" s="643" t="s">
        <v>2571</v>
      </c>
      <c r="D59" s="648">
        <v>1037</v>
      </c>
      <c r="E59" s="643">
        <v>463</v>
      </c>
      <c r="F59" s="643">
        <v>574</v>
      </c>
      <c r="G59" s="643">
        <v>278</v>
      </c>
      <c r="H59" s="643"/>
      <c r="I59" s="647"/>
      <c r="J59" s="643"/>
      <c r="K59" s="644"/>
      <c r="L59" s="643"/>
      <c r="M59" s="643"/>
      <c r="N59" s="643"/>
      <c r="O59" s="643"/>
      <c r="P59" s="635"/>
    </row>
    <row r="60" spans="1:16" s="53" customFormat="1" ht="18.75" customHeight="1">
      <c r="A60" s="643"/>
      <c r="B60" s="643"/>
      <c r="C60" s="643" t="s">
        <v>2572</v>
      </c>
      <c r="D60" s="648">
        <v>1945</v>
      </c>
      <c r="E60" s="643">
        <v>903</v>
      </c>
      <c r="F60" s="643">
        <v>1042</v>
      </c>
      <c r="G60" s="643">
        <v>724</v>
      </c>
      <c r="H60" s="643"/>
      <c r="I60" s="642"/>
      <c r="J60" s="641" t="s">
        <v>2573</v>
      </c>
      <c r="K60" s="650"/>
      <c r="L60" s="641">
        <v>9513</v>
      </c>
      <c r="M60" s="641">
        <v>4507</v>
      </c>
      <c r="N60" s="641">
        <v>5006</v>
      </c>
      <c r="O60" s="641">
        <v>3830</v>
      </c>
      <c r="P60" s="635"/>
    </row>
    <row r="61" spans="1:16" s="53" customFormat="1" ht="18.75" customHeight="1">
      <c r="A61" s="643"/>
      <c r="B61" s="643"/>
      <c r="C61" s="643" t="s">
        <v>2574</v>
      </c>
      <c r="D61" s="648">
        <v>685</v>
      </c>
      <c r="E61" s="643">
        <v>310</v>
      </c>
      <c r="F61" s="643">
        <v>375</v>
      </c>
      <c r="G61" s="643">
        <v>213</v>
      </c>
      <c r="H61" s="643"/>
      <c r="I61" s="647"/>
      <c r="J61" s="643"/>
      <c r="K61" s="644" t="s">
        <v>2575</v>
      </c>
      <c r="L61" s="643">
        <v>992</v>
      </c>
      <c r="M61" s="643">
        <v>486</v>
      </c>
      <c r="N61" s="643">
        <v>506</v>
      </c>
      <c r="O61" s="643">
        <v>386</v>
      </c>
      <c r="P61" s="635"/>
    </row>
    <row r="62" spans="1:16" s="53" customFormat="1" ht="18.75" customHeight="1">
      <c r="A62" s="643"/>
      <c r="B62" s="643"/>
      <c r="C62" s="643" t="s">
        <v>2576</v>
      </c>
      <c r="D62" s="648">
        <v>11</v>
      </c>
      <c r="E62" s="643">
        <v>6</v>
      </c>
      <c r="F62" s="643">
        <v>5</v>
      </c>
      <c r="G62" s="643">
        <v>4</v>
      </c>
      <c r="H62" s="643"/>
      <c r="I62" s="647"/>
      <c r="J62" s="643"/>
      <c r="K62" s="644" t="s">
        <v>2577</v>
      </c>
      <c r="L62" s="643">
        <v>1320</v>
      </c>
      <c r="M62" s="643">
        <v>637</v>
      </c>
      <c r="N62" s="643">
        <v>683</v>
      </c>
      <c r="O62" s="643">
        <v>394</v>
      </c>
      <c r="P62" s="635"/>
    </row>
    <row r="63" spans="1:16" s="53" customFormat="1" ht="18.75" customHeight="1">
      <c r="A63" s="643"/>
      <c r="B63" s="643"/>
      <c r="C63" s="643" t="s">
        <v>2578</v>
      </c>
      <c r="D63" s="648">
        <v>504</v>
      </c>
      <c r="E63" s="643">
        <v>245</v>
      </c>
      <c r="F63" s="643">
        <v>259</v>
      </c>
      <c r="G63" s="643">
        <v>170</v>
      </c>
      <c r="H63" s="643"/>
      <c r="I63" s="647"/>
      <c r="J63" s="643"/>
      <c r="K63" s="644" t="s">
        <v>2579</v>
      </c>
      <c r="L63" s="643">
        <v>599</v>
      </c>
      <c r="M63" s="643">
        <v>275</v>
      </c>
      <c r="N63" s="643">
        <v>324</v>
      </c>
      <c r="O63" s="643">
        <v>229</v>
      </c>
      <c r="P63" s="635"/>
    </row>
    <row r="64" spans="1:16" s="53" customFormat="1" ht="18.75" customHeight="1">
      <c r="A64" s="643"/>
      <c r="B64" s="643"/>
      <c r="C64" s="643" t="s">
        <v>2580</v>
      </c>
      <c r="D64" s="648">
        <v>259</v>
      </c>
      <c r="E64" s="643">
        <v>123</v>
      </c>
      <c r="F64" s="643">
        <v>136</v>
      </c>
      <c r="G64" s="643">
        <v>101</v>
      </c>
      <c r="H64" s="643"/>
      <c r="I64" s="647"/>
      <c r="J64" s="643"/>
      <c r="K64" s="644" t="s">
        <v>2581</v>
      </c>
      <c r="L64" s="643">
        <v>310</v>
      </c>
      <c r="M64" s="643">
        <v>135</v>
      </c>
      <c r="N64" s="643">
        <v>175</v>
      </c>
      <c r="O64" s="643">
        <v>98</v>
      </c>
      <c r="P64" s="635"/>
    </row>
    <row r="65" spans="1:16" s="53" customFormat="1" ht="18.75" customHeight="1">
      <c r="A65" s="643"/>
      <c r="B65" s="643"/>
      <c r="C65" s="643" t="s">
        <v>2582</v>
      </c>
      <c r="D65" s="648">
        <v>1410</v>
      </c>
      <c r="E65" s="643">
        <v>646</v>
      </c>
      <c r="F65" s="643">
        <v>764</v>
      </c>
      <c r="G65" s="643">
        <v>562</v>
      </c>
      <c r="H65" s="643"/>
      <c r="I65" s="647"/>
      <c r="J65" s="643"/>
      <c r="K65" s="644" t="s">
        <v>2583</v>
      </c>
      <c r="L65" s="643">
        <v>442</v>
      </c>
      <c r="M65" s="643">
        <v>203</v>
      </c>
      <c r="N65" s="643">
        <v>239</v>
      </c>
      <c r="O65" s="643">
        <v>170</v>
      </c>
      <c r="P65" s="635"/>
    </row>
    <row r="66" spans="1:16" s="53" customFormat="1" ht="18.75" customHeight="1">
      <c r="A66" s="643"/>
      <c r="B66" s="643"/>
      <c r="C66" s="643" t="s">
        <v>2407</v>
      </c>
      <c r="D66" s="648">
        <v>1977</v>
      </c>
      <c r="E66" s="643">
        <v>830</v>
      </c>
      <c r="F66" s="643">
        <v>1147</v>
      </c>
      <c r="G66" s="643">
        <v>945</v>
      </c>
      <c r="H66" s="643"/>
      <c r="I66" s="647"/>
      <c r="J66" s="643"/>
      <c r="K66" s="644" t="s">
        <v>2584</v>
      </c>
      <c r="L66" s="649">
        <v>183</v>
      </c>
      <c r="M66" s="649">
        <v>87</v>
      </c>
      <c r="N66" s="649">
        <v>96</v>
      </c>
      <c r="O66" s="649">
        <v>64</v>
      </c>
      <c r="P66" s="635"/>
    </row>
    <row r="67" spans="1:16" s="53" customFormat="1" ht="18.75" customHeight="1">
      <c r="A67" s="643"/>
      <c r="B67" s="643"/>
      <c r="C67" s="643" t="s">
        <v>2585</v>
      </c>
      <c r="D67" s="648">
        <v>345</v>
      </c>
      <c r="E67" s="643">
        <v>165</v>
      </c>
      <c r="F67" s="643">
        <v>180</v>
      </c>
      <c r="G67" s="643">
        <v>126</v>
      </c>
      <c r="H67" s="643"/>
      <c r="I67" s="647"/>
      <c r="J67" s="643"/>
      <c r="K67" s="644" t="s">
        <v>2586</v>
      </c>
      <c r="L67" s="649">
        <v>520</v>
      </c>
      <c r="M67" s="649">
        <v>239</v>
      </c>
      <c r="N67" s="649">
        <v>281</v>
      </c>
      <c r="O67" s="649">
        <v>206</v>
      </c>
      <c r="P67" s="635"/>
    </row>
    <row r="68" spans="1:16" ht="7.5" customHeight="1">
      <c r="A68" s="653"/>
      <c r="B68" s="653"/>
      <c r="C68" s="653"/>
      <c r="D68" s="654"/>
      <c r="E68" s="653"/>
      <c r="F68" s="653"/>
      <c r="G68" s="653"/>
      <c r="H68" s="653"/>
      <c r="I68" s="655"/>
      <c r="J68" s="653"/>
      <c r="K68" s="656"/>
      <c r="L68" s="653"/>
      <c r="M68" s="653"/>
      <c r="N68" s="653"/>
      <c r="O68" s="653"/>
      <c r="P68" s="635"/>
    </row>
    <row r="69" spans="1:16" ht="21" customHeight="1">
      <c r="A69" s="635" t="s">
        <v>2496</v>
      </c>
      <c r="B69" s="635"/>
      <c r="C69" s="635"/>
      <c r="D69" s="635"/>
      <c r="E69" s="635"/>
      <c r="F69" s="635"/>
      <c r="G69" s="635"/>
      <c r="H69" s="635"/>
      <c r="I69" s="635"/>
      <c r="J69" s="635"/>
      <c r="K69" s="635"/>
      <c r="L69" s="635"/>
      <c r="M69" s="635"/>
      <c r="N69" s="635"/>
      <c r="O69" s="635"/>
      <c r="P69" s="635"/>
    </row>
    <row r="70" spans="1:16" ht="21" customHeight="1">
      <c r="A70" s="82"/>
      <c r="B70" s="82"/>
      <c r="C70" s="82"/>
      <c r="D70" s="82"/>
      <c r="E70" s="82"/>
      <c r="F70" s="82"/>
      <c r="G70" s="82"/>
      <c r="H70" s="82"/>
      <c r="I70" s="82"/>
      <c r="J70" s="82"/>
      <c r="K70" s="82"/>
      <c r="L70" s="82"/>
      <c r="M70" s="82"/>
      <c r="N70" s="82"/>
      <c r="O70" s="82"/>
      <c r="P70" s="82"/>
    </row>
    <row r="71" spans="1:16" ht="21" customHeight="1">
      <c r="A71" s="82"/>
      <c r="B71" s="82"/>
      <c r="C71" s="82"/>
      <c r="D71" s="82"/>
      <c r="E71" s="82"/>
      <c r="F71" s="82"/>
      <c r="G71" s="82"/>
      <c r="H71" s="82"/>
      <c r="I71" s="82"/>
      <c r="J71" s="82"/>
      <c r="K71" s="82"/>
      <c r="L71" s="82"/>
      <c r="M71" s="82"/>
      <c r="N71" s="82"/>
      <c r="O71" s="82"/>
      <c r="P71" s="82"/>
    </row>
  </sheetData>
  <mergeCells count="6">
    <mergeCell ref="A1:O1"/>
    <mergeCell ref="N3:O3"/>
    <mergeCell ref="A4:C4"/>
    <mergeCell ref="G4:H4"/>
    <mergeCell ref="I4:K4"/>
    <mergeCell ref="O4:P4"/>
  </mergeCells>
  <phoneticPr fontId="3"/>
  <pageMargins left="0.75" right="0.55000000000000004" top="0.35" bottom="0.47" header="0.25" footer="0.24"/>
  <pageSetup paperSize="9" scale="65" orientation="portrait" horizontalDpi="300" verticalDpi="300"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E4F0E-B34B-4BD3-9DE3-1A7C3777C7F3}">
  <sheetPr>
    <pageSetUpPr fitToPage="1"/>
  </sheetPr>
  <dimension ref="A1:P71"/>
  <sheetViews>
    <sheetView showGridLines="0" showRowColHeaders="0" zoomScale="85" workbookViewId="0">
      <selection sqref="A1:O1"/>
    </sheetView>
  </sheetViews>
  <sheetFormatPr defaultRowHeight="21" customHeight="1"/>
  <cols>
    <col min="1" max="2" width="3.453125" style="52" customWidth="1"/>
    <col min="3" max="3" width="18.6328125" style="52" customWidth="1"/>
    <col min="4" max="7" width="10.6328125" style="52" customWidth="1"/>
    <col min="8" max="8" width="0.6328125" style="52" customWidth="1"/>
    <col min="9" max="10" width="3.453125" style="52" customWidth="1"/>
    <col min="11" max="11" width="18.6328125" style="52" customWidth="1"/>
    <col min="12" max="15" width="10.6328125" style="52" customWidth="1"/>
    <col min="16" max="16" width="0.6328125" style="52" customWidth="1"/>
    <col min="17" max="17" width="10.6328125" style="52" customWidth="1"/>
    <col min="18" max="256" width="8.7265625" style="52"/>
    <col min="257" max="258" width="3.453125" style="52" customWidth="1"/>
    <col min="259" max="259" width="18.6328125" style="52" customWidth="1"/>
    <col min="260" max="263" width="10.6328125" style="52" customWidth="1"/>
    <col min="264" max="264" width="0.6328125" style="52" customWidth="1"/>
    <col min="265" max="266" width="3.453125" style="52" customWidth="1"/>
    <col min="267" max="267" width="18.6328125" style="52" customWidth="1"/>
    <col min="268" max="271" width="10.6328125" style="52" customWidth="1"/>
    <col min="272" max="272" width="0.6328125" style="52" customWidth="1"/>
    <col min="273" max="273" width="10.6328125" style="52" customWidth="1"/>
    <col min="274" max="512" width="8.7265625" style="52"/>
    <col min="513" max="514" width="3.453125" style="52" customWidth="1"/>
    <col min="515" max="515" width="18.6328125" style="52" customWidth="1"/>
    <col min="516" max="519" width="10.6328125" style="52" customWidth="1"/>
    <col min="520" max="520" width="0.6328125" style="52" customWidth="1"/>
    <col min="521" max="522" width="3.453125" style="52" customWidth="1"/>
    <col min="523" max="523" width="18.6328125" style="52" customWidth="1"/>
    <col min="524" max="527" width="10.6328125" style="52" customWidth="1"/>
    <col min="528" max="528" width="0.6328125" style="52" customWidth="1"/>
    <col min="529" max="529" width="10.6328125" style="52" customWidth="1"/>
    <col min="530" max="768" width="8.7265625" style="52"/>
    <col min="769" max="770" width="3.453125" style="52" customWidth="1"/>
    <col min="771" max="771" width="18.6328125" style="52" customWidth="1"/>
    <col min="772" max="775" width="10.6328125" style="52" customWidth="1"/>
    <col min="776" max="776" width="0.6328125" style="52" customWidth="1"/>
    <col min="777" max="778" width="3.453125" style="52" customWidth="1"/>
    <col min="779" max="779" width="18.6328125" style="52" customWidth="1"/>
    <col min="780" max="783" width="10.6328125" style="52" customWidth="1"/>
    <col min="784" max="784" width="0.6328125" style="52" customWidth="1"/>
    <col min="785" max="785" width="10.6328125" style="52" customWidth="1"/>
    <col min="786" max="1024" width="8.7265625" style="52"/>
    <col min="1025" max="1026" width="3.453125" style="52" customWidth="1"/>
    <col min="1027" max="1027" width="18.6328125" style="52" customWidth="1"/>
    <col min="1028" max="1031" width="10.6328125" style="52" customWidth="1"/>
    <col min="1032" max="1032" width="0.6328125" style="52" customWidth="1"/>
    <col min="1033" max="1034" width="3.453125" style="52" customWidth="1"/>
    <col min="1035" max="1035" width="18.6328125" style="52" customWidth="1"/>
    <col min="1036" max="1039" width="10.6328125" style="52" customWidth="1"/>
    <col min="1040" max="1040" width="0.6328125" style="52" customWidth="1"/>
    <col min="1041" max="1041" width="10.6328125" style="52" customWidth="1"/>
    <col min="1042" max="1280" width="8.7265625" style="52"/>
    <col min="1281" max="1282" width="3.453125" style="52" customWidth="1"/>
    <col min="1283" max="1283" width="18.6328125" style="52" customWidth="1"/>
    <col min="1284" max="1287" width="10.6328125" style="52" customWidth="1"/>
    <col min="1288" max="1288" width="0.6328125" style="52" customWidth="1"/>
    <col min="1289" max="1290" width="3.453125" style="52" customWidth="1"/>
    <col min="1291" max="1291" width="18.6328125" style="52" customWidth="1"/>
    <col min="1292" max="1295" width="10.6328125" style="52" customWidth="1"/>
    <col min="1296" max="1296" width="0.6328125" style="52" customWidth="1"/>
    <col min="1297" max="1297" width="10.6328125" style="52" customWidth="1"/>
    <col min="1298" max="1536" width="8.7265625" style="52"/>
    <col min="1537" max="1538" width="3.453125" style="52" customWidth="1"/>
    <col min="1539" max="1539" width="18.6328125" style="52" customWidth="1"/>
    <col min="1540" max="1543" width="10.6328125" style="52" customWidth="1"/>
    <col min="1544" max="1544" width="0.6328125" style="52" customWidth="1"/>
    <col min="1545" max="1546" width="3.453125" style="52" customWidth="1"/>
    <col min="1547" max="1547" width="18.6328125" style="52" customWidth="1"/>
    <col min="1548" max="1551" width="10.6328125" style="52" customWidth="1"/>
    <col min="1552" max="1552" width="0.6328125" style="52" customWidth="1"/>
    <col min="1553" max="1553" width="10.6328125" style="52" customWidth="1"/>
    <col min="1554" max="1792" width="8.7265625" style="52"/>
    <col min="1793" max="1794" width="3.453125" style="52" customWidth="1"/>
    <col min="1795" max="1795" width="18.6328125" style="52" customWidth="1"/>
    <col min="1796" max="1799" width="10.6328125" style="52" customWidth="1"/>
    <col min="1800" max="1800" width="0.6328125" style="52" customWidth="1"/>
    <col min="1801" max="1802" width="3.453125" style="52" customWidth="1"/>
    <col min="1803" max="1803" width="18.6328125" style="52" customWidth="1"/>
    <col min="1804" max="1807" width="10.6328125" style="52" customWidth="1"/>
    <col min="1808" max="1808" width="0.6328125" style="52" customWidth="1"/>
    <col min="1809" max="1809" width="10.6328125" style="52" customWidth="1"/>
    <col min="1810" max="2048" width="8.7265625" style="52"/>
    <col min="2049" max="2050" width="3.453125" style="52" customWidth="1"/>
    <col min="2051" max="2051" width="18.6328125" style="52" customWidth="1"/>
    <col min="2052" max="2055" width="10.6328125" style="52" customWidth="1"/>
    <col min="2056" max="2056" width="0.6328125" style="52" customWidth="1"/>
    <col min="2057" max="2058" width="3.453125" style="52" customWidth="1"/>
    <col min="2059" max="2059" width="18.6328125" style="52" customWidth="1"/>
    <col min="2060" max="2063" width="10.6328125" style="52" customWidth="1"/>
    <col min="2064" max="2064" width="0.6328125" style="52" customWidth="1"/>
    <col min="2065" max="2065" width="10.6328125" style="52" customWidth="1"/>
    <col min="2066" max="2304" width="8.7265625" style="52"/>
    <col min="2305" max="2306" width="3.453125" style="52" customWidth="1"/>
    <col min="2307" max="2307" width="18.6328125" style="52" customWidth="1"/>
    <col min="2308" max="2311" width="10.6328125" style="52" customWidth="1"/>
    <col min="2312" max="2312" width="0.6328125" style="52" customWidth="1"/>
    <col min="2313" max="2314" width="3.453125" style="52" customWidth="1"/>
    <col min="2315" max="2315" width="18.6328125" style="52" customWidth="1"/>
    <col min="2316" max="2319" width="10.6328125" style="52" customWidth="1"/>
    <col min="2320" max="2320" width="0.6328125" style="52" customWidth="1"/>
    <col min="2321" max="2321" width="10.6328125" style="52" customWidth="1"/>
    <col min="2322" max="2560" width="8.7265625" style="52"/>
    <col min="2561" max="2562" width="3.453125" style="52" customWidth="1"/>
    <col min="2563" max="2563" width="18.6328125" style="52" customWidth="1"/>
    <col min="2564" max="2567" width="10.6328125" style="52" customWidth="1"/>
    <col min="2568" max="2568" width="0.6328125" style="52" customWidth="1"/>
    <col min="2569" max="2570" width="3.453125" style="52" customWidth="1"/>
    <col min="2571" max="2571" width="18.6328125" style="52" customWidth="1"/>
    <col min="2572" max="2575" width="10.6328125" style="52" customWidth="1"/>
    <col min="2576" max="2576" width="0.6328125" style="52" customWidth="1"/>
    <col min="2577" max="2577" width="10.6328125" style="52" customWidth="1"/>
    <col min="2578" max="2816" width="8.7265625" style="52"/>
    <col min="2817" max="2818" width="3.453125" style="52" customWidth="1"/>
    <col min="2819" max="2819" width="18.6328125" style="52" customWidth="1"/>
    <col min="2820" max="2823" width="10.6328125" style="52" customWidth="1"/>
    <col min="2824" max="2824" width="0.6328125" style="52" customWidth="1"/>
    <col min="2825" max="2826" width="3.453125" style="52" customWidth="1"/>
    <col min="2827" max="2827" width="18.6328125" style="52" customWidth="1"/>
    <col min="2828" max="2831" width="10.6328125" style="52" customWidth="1"/>
    <col min="2832" max="2832" width="0.6328125" style="52" customWidth="1"/>
    <col min="2833" max="2833" width="10.6328125" style="52" customWidth="1"/>
    <col min="2834" max="3072" width="8.7265625" style="52"/>
    <col min="3073" max="3074" width="3.453125" style="52" customWidth="1"/>
    <col min="3075" max="3075" width="18.6328125" style="52" customWidth="1"/>
    <col min="3076" max="3079" width="10.6328125" style="52" customWidth="1"/>
    <col min="3080" max="3080" width="0.6328125" style="52" customWidth="1"/>
    <col min="3081" max="3082" width="3.453125" style="52" customWidth="1"/>
    <col min="3083" max="3083" width="18.6328125" style="52" customWidth="1"/>
    <col min="3084" max="3087" width="10.6328125" style="52" customWidth="1"/>
    <col min="3088" max="3088" width="0.6328125" style="52" customWidth="1"/>
    <col min="3089" max="3089" width="10.6328125" style="52" customWidth="1"/>
    <col min="3090" max="3328" width="8.7265625" style="52"/>
    <col min="3329" max="3330" width="3.453125" style="52" customWidth="1"/>
    <col min="3331" max="3331" width="18.6328125" style="52" customWidth="1"/>
    <col min="3332" max="3335" width="10.6328125" style="52" customWidth="1"/>
    <col min="3336" max="3336" width="0.6328125" style="52" customWidth="1"/>
    <col min="3337" max="3338" width="3.453125" style="52" customWidth="1"/>
    <col min="3339" max="3339" width="18.6328125" style="52" customWidth="1"/>
    <col min="3340" max="3343" width="10.6328125" style="52" customWidth="1"/>
    <col min="3344" max="3344" width="0.6328125" style="52" customWidth="1"/>
    <col min="3345" max="3345" width="10.6328125" style="52" customWidth="1"/>
    <col min="3346" max="3584" width="8.7265625" style="52"/>
    <col min="3585" max="3586" width="3.453125" style="52" customWidth="1"/>
    <col min="3587" max="3587" width="18.6328125" style="52" customWidth="1"/>
    <col min="3588" max="3591" width="10.6328125" style="52" customWidth="1"/>
    <col min="3592" max="3592" width="0.6328125" style="52" customWidth="1"/>
    <col min="3593" max="3594" width="3.453125" style="52" customWidth="1"/>
    <col min="3595" max="3595" width="18.6328125" style="52" customWidth="1"/>
    <col min="3596" max="3599" width="10.6328125" style="52" customWidth="1"/>
    <col min="3600" max="3600" width="0.6328125" style="52" customWidth="1"/>
    <col min="3601" max="3601" width="10.6328125" style="52" customWidth="1"/>
    <col min="3602" max="3840" width="8.7265625" style="52"/>
    <col min="3841" max="3842" width="3.453125" style="52" customWidth="1"/>
    <col min="3843" max="3843" width="18.6328125" style="52" customWidth="1"/>
    <col min="3844" max="3847" width="10.6328125" style="52" customWidth="1"/>
    <col min="3848" max="3848" width="0.6328125" style="52" customWidth="1"/>
    <col min="3849" max="3850" width="3.453125" style="52" customWidth="1"/>
    <col min="3851" max="3851" width="18.6328125" style="52" customWidth="1"/>
    <col min="3852" max="3855" width="10.6328125" style="52" customWidth="1"/>
    <col min="3856" max="3856" width="0.6328125" style="52" customWidth="1"/>
    <col min="3857" max="3857" width="10.6328125" style="52" customWidth="1"/>
    <col min="3858" max="4096" width="8.7265625" style="52"/>
    <col min="4097" max="4098" width="3.453125" style="52" customWidth="1"/>
    <col min="4099" max="4099" width="18.6328125" style="52" customWidth="1"/>
    <col min="4100" max="4103" width="10.6328125" style="52" customWidth="1"/>
    <col min="4104" max="4104" width="0.6328125" style="52" customWidth="1"/>
    <col min="4105" max="4106" width="3.453125" style="52" customWidth="1"/>
    <col min="4107" max="4107" width="18.6328125" style="52" customWidth="1"/>
    <col min="4108" max="4111" width="10.6328125" style="52" customWidth="1"/>
    <col min="4112" max="4112" width="0.6328125" style="52" customWidth="1"/>
    <col min="4113" max="4113" width="10.6328125" style="52" customWidth="1"/>
    <col min="4114" max="4352" width="8.7265625" style="52"/>
    <col min="4353" max="4354" width="3.453125" style="52" customWidth="1"/>
    <col min="4355" max="4355" width="18.6328125" style="52" customWidth="1"/>
    <col min="4356" max="4359" width="10.6328125" style="52" customWidth="1"/>
    <col min="4360" max="4360" width="0.6328125" style="52" customWidth="1"/>
    <col min="4361" max="4362" width="3.453125" style="52" customWidth="1"/>
    <col min="4363" max="4363" width="18.6328125" style="52" customWidth="1"/>
    <col min="4364" max="4367" width="10.6328125" style="52" customWidth="1"/>
    <col min="4368" max="4368" width="0.6328125" style="52" customWidth="1"/>
    <col min="4369" max="4369" width="10.6328125" style="52" customWidth="1"/>
    <col min="4370" max="4608" width="8.7265625" style="52"/>
    <col min="4609" max="4610" width="3.453125" style="52" customWidth="1"/>
    <col min="4611" max="4611" width="18.6328125" style="52" customWidth="1"/>
    <col min="4612" max="4615" width="10.6328125" style="52" customWidth="1"/>
    <col min="4616" max="4616" width="0.6328125" style="52" customWidth="1"/>
    <col min="4617" max="4618" width="3.453125" style="52" customWidth="1"/>
    <col min="4619" max="4619" width="18.6328125" style="52" customWidth="1"/>
    <col min="4620" max="4623" width="10.6328125" style="52" customWidth="1"/>
    <col min="4624" max="4624" width="0.6328125" style="52" customWidth="1"/>
    <col min="4625" max="4625" width="10.6328125" style="52" customWidth="1"/>
    <col min="4626" max="4864" width="8.7265625" style="52"/>
    <col min="4865" max="4866" width="3.453125" style="52" customWidth="1"/>
    <col min="4867" max="4867" width="18.6328125" style="52" customWidth="1"/>
    <col min="4868" max="4871" width="10.6328125" style="52" customWidth="1"/>
    <col min="4872" max="4872" width="0.6328125" style="52" customWidth="1"/>
    <col min="4873" max="4874" width="3.453125" style="52" customWidth="1"/>
    <col min="4875" max="4875" width="18.6328125" style="52" customWidth="1"/>
    <col min="4876" max="4879" width="10.6328125" style="52" customWidth="1"/>
    <col min="4880" max="4880" width="0.6328125" style="52" customWidth="1"/>
    <col min="4881" max="4881" width="10.6328125" style="52" customWidth="1"/>
    <col min="4882" max="5120" width="8.7265625" style="52"/>
    <col min="5121" max="5122" width="3.453125" style="52" customWidth="1"/>
    <col min="5123" max="5123" width="18.6328125" style="52" customWidth="1"/>
    <col min="5124" max="5127" width="10.6328125" style="52" customWidth="1"/>
    <col min="5128" max="5128" width="0.6328125" style="52" customWidth="1"/>
    <col min="5129" max="5130" width="3.453125" style="52" customWidth="1"/>
    <col min="5131" max="5131" width="18.6328125" style="52" customWidth="1"/>
    <col min="5132" max="5135" width="10.6328125" style="52" customWidth="1"/>
    <col min="5136" max="5136" width="0.6328125" style="52" customWidth="1"/>
    <col min="5137" max="5137" width="10.6328125" style="52" customWidth="1"/>
    <col min="5138" max="5376" width="8.7265625" style="52"/>
    <col min="5377" max="5378" width="3.453125" style="52" customWidth="1"/>
    <col min="5379" max="5379" width="18.6328125" style="52" customWidth="1"/>
    <col min="5380" max="5383" width="10.6328125" style="52" customWidth="1"/>
    <col min="5384" max="5384" width="0.6328125" style="52" customWidth="1"/>
    <col min="5385" max="5386" width="3.453125" style="52" customWidth="1"/>
    <col min="5387" max="5387" width="18.6328125" style="52" customWidth="1"/>
    <col min="5388" max="5391" width="10.6328125" style="52" customWidth="1"/>
    <col min="5392" max="5392" width="0.6328125" style="52" customWidth="1"/>
    <col min="5393" max="5393" width="10.6328125" style="52" customWidth="1"/>
    <col min="5394" max="5632" width="8.7265625" style="52"/>
    <col min="5633" max="5634" width="3.453125" style="52" customWidth="1"/>
    <col min="5635" max="5635" width="18.6328125" style="52" customWidth="1"/>
    <col min="5636" max="5639" width="10.6328125" style="52" customWidth="1"/>
    <col min="5640" max="5640" width="0.6328125" style="52" customWidth="1"/>
    <col min="5641" max="5642" width="3.453125" style="52" customWidth="1"/>
    <col min="5643" max="5643" width="18.6328125" style="52" customWidth="1"/>
    <col min="5644" max="5647" width="10.6328125" style="52" customWidth="1"/>
    <col min="5648" max="5648" width="0.6328125" style="52" customWidth="1"/>
    <col min="5649" max="5649" width="10.6328125" style="52" customWidth="1"/>
    <col min="5650" max="5888" width="8.7265625" style="52"/>
    <col min="5889" max="5890" width="3.453125" style="52" customWidth="1"/>
    <col min="5891" max="5891" width="18.6328125" style="52" customWidth="1"/>
    <col min="5892" max="5895" width="10.6328125" style="52" customWidth="1"/>
    <col min="5896" max="5896" width="0.6328125" style="52" customWidth="1"/>
    <col min="5897" max="5898" width="3.453125" style="52" customWidth="1"/>
    <col min="5899" max="5899" width="18.6328125" style="52" customWidth="1"/>
    <col min="5900" max="5903" width="10.6328125" style="52" customWidth="1"/>
    <col min="5904" max="5904" width="0.6328125" style="52" customWidth="1"/>
    <col min="5905" max="5905" width="10.6328125" style="52" customWidth="1"/>
    <col min="5906" max="6144" width="8.7265625" style="52"/>
    <col min="6145" max="6146" width="3.453125" style="52" customWidth="1"/>
    <col min="6147" max="6147" width="18.6328125" style="52" customWidth="1"/>
    <col min="6148" max="6151" width="10.6328125" style="52" customWidth="1"/>
    <col min="6152" max="6152" width="0.6328125" style="52" customWidth="1"/>
    <col min="6153" max="6154" width="3.453125" style="52" customWidth="1"/>
    <col min="6155" max="6155" width="18.6328125" style="52" customWidth="1"/>
    <col min="6156" max="6159" width="10.6328125" style="52" customWidth="1"/>
    <col min="6160" max="6160" width="0.6328125" style="52" customWidth="1"/>
    <col min="6161" max="6161" width="10.6328125" style="52" customWidth="1"/>
    <col min="6162" max="6400" width="8.7265625" style="52"/>
    <col min="6401" max="6402" width="3.453125" style="52" customWidth="1"/>
    <col min="6403" max="6403" width="18.6328125" style="52" customWidth="1"/>
    <col min="6404" max="6407" width="10.6328125" style="52" customWidth="1"/>
    <col min="6408" max="6408" width="0.6328125" style="52" customWidth="1"/>
    <col min="6409" max="6410" width="3.453125" style="52" customWidth="1"/>
    <col min="6411" max="6411" width="18.6328125" style="52" customWidth="1"/>
    <col min="6412" max="6415" width="10.6328125" style="52" customWidth="1"/>
    <col min="6416" max="6416" width="0.6328125" style="52" customWidth="1"/>
    <col min="6417" max="6417" width="10.6328125" style="52" customWidth="1"/>
    <col min="6418" max="6656" width="8.7265625" style="52"/>
    <col min="6657" max="6658" width="3.453125" style="52" customWidth="1"/>
    <col min="6659" max="6659" width="18.6328125" style="52" customWidth="1"/>
    <col min="6660" max="6663" width="10.6328125" style="52" customWidth="1"/>
    <col min="6664" max="6664" width="0.6328125" style="52" customWidth="1"/>
    <col min="6665" max="6666" width="3.453125" style="52" customWidth="1"/>
    <col min="6667" max="6667" width="18.6328125" style="52" customWidth="1"/>
    <col min="6668" max="6671" width="10.6328125" style="52" customWidth="1"/>
    <col min="6672" max="6672" width="0.6328125" style="52" customWidth="1"/>
    <col min="6673" max="6673" width="10.6328125" style="52" customWidth="1"/>
    <col min="6674" max="6912" width="8.7265625" style="52"/>
    <col min="6913" max="6914" width="3.453125" style="52" customWidth="1"/>
    <col min="6915" max="6915" width="18.6328125" style="52" customWidth="1"/>
    <col min="6916" max="6919" width="10.6328125" style="52" customWidth="1"/>
    <col min="6920" max="6920" width="0.6328125" style="52" customWidth="1"/>
    <col min="6921" max="6922" width="3.453125" style="52" customWidth="1"/>
    <col min="6923" max="6923" width="18.6328125" style="52" customWidth="1"/>
    <col min="6924" max="6927" width="10.6328125" style="52" customWidth="1"/>
    <col min="6928" max="6928" width="0.6328125" style="52" customWidth="1"/>
    <col min="6929" max="6929" width="10.6328125" style="52" customWidth="1"/>
    <col min="6930" max="7168" width="8.7265625" style="52"/>
    <col min="7169" max="7170" width="3.453125" style="52" customWidth="1"/>
    <col min="7171" max="7171" width="18.6328125" style="52" customWidth="1"/>
    <col min="7172" max="7175" width="10.6328125" style="52" customWidth="1"/>
    <col min="7176" max="7176" width="0.6328125" style="52" customWidth="1"/>
    <col min="7177" max="7178" width="3.453125" style="52" customWidth="1"/>
    <col min="7179" max="7179" width="18.6328125" style="52" customWidth="1"/>
    <col min="7180" max="7183" width="10.6328125" style="52" customWidth="1"/>
    <col min="7184" max="7184" width="0.6328125" style="52" customWidth="1"/>
    <col min="7185" max="7185" width="10.6328125" style="52" customWidth="1"/>
    <col min="7186" max="7424" width="8.7265625" style="52"/>
    <col min="7425" max="7426" width="3.453125" style="52" customWidth="1"/>
    <col min="7427" max="7427" width="18.6328125" style="52" customWidth="1"/>
    <col min="7428" max="7431" width="10.6328125" style="52" customWidth="1"/>
    <col min="7432" max="7432" width="0.6328125" style="52" customWidth="1"/>
    <col min="7433" max="7434" width="3.453125" style="52" customWidth="1"/>
    <col min="7435" max="7435" width="18.6328125" style="52" customWidth="1"/>
    <col min="7436" max="7439" width="10.6328125" style="52" customWidth="1"/>
    <col min="7440" max="7440" width="0.6328125" style="52" customWidth="1"/>
    <col min="7441" max="7441" width="10.6328125" style="52" customWidth="1"/>
    <col min="7442" max="7680" width="8.7265625" style="52"/>
    <col min="7681" max="7682" width="3.453125" style="52" customWidth="1"/>
    <col min="7683" max="7683" width="18.6328125" style="52" customWidth="1"/>
    <col min="7684" max="7687" width="10.6328125" style="52" customWidth="1"/>
    <col min="7688" max="7688" width="0.6328125" style="52" customWidth="1"/>
    <col min="7689" max="7690" width="3.453125" style="52" customWidth="1"/>
    <col min="7691" max="7691" width="18.6328125" style="52" customWidth="1"/>
    <col min="7692" max="7695" width="10.6328125" style="52" customWidth="1"/>
    <col min="7696" max="7696" width="0.6328125" style="52" customWidth="1"/>
    <col min="7697" max="7697" width="10.6328125" style="52" customWidth="1"/>
    <col min="7698" max="7936" width="8.7265625" style="52"/>
    <col min="7937" max="7938" width="3.453125" style="52" customWidth="1"/>
    <col min="7939" max="7939" width="18.6328125" style="52" customWidth="1"/>
    <col min="7940" max="7943" width="10.6328125" style="52" customWidth="1"/>
    <col min="7944" max="7944" width="0.6328125" style="52" customWidth="1"/>
    <col min="7945" max="7946" width="3.453125" style="52" customWidth="1"/>
    <col min="7947" max="7947" width="18.6328125" style="52" customWidth="1"/>
    <col min="7948" max="7951" width="10.6328125" style="52" customWidth="1"/>
    <col min="7952" max="7952" width="0.6328125" style="52" customWidth="1"/>
    <col min="7953" max="7953" width="10.6328125" style="52" customWidth="1"/>
    <col min="7954" max="8192" width="8.7265625" style="52"/>
    <col min="8193" max="8194" width="3.453125" style="52" customWidth="1"/>
    <col min="8195" max="8195" width="18.6328125" style="52" customWidth="1"/>
    <col min="8196" max="8199" width="10.6328125" style="52" customWidth="1"/>
    <col min="8200" max="8200" width="0.6328125" style="52" customWidth="1"/>
    <col min="8201" max="8202" width="3.453125" style="52" customWidth="1"/>
    <col min="8203" max="8203" width="18.6328125" style="52" customWidth="1"/>
    <col min="8204" max="8207" width="10.6328125" style="52" customWidth="1"/>
    <col min="8208" max="8208" width="0.6328125" style="52" customWidth="1"/>
    <col min="8209" max="8209" width="10.6328125" style="52" customWidth="1"/>
    <col min="8210" max="8448" width="8.7265625" style="52"/>
    <col min="8449" max="8450" width="3.453125" style="52" customWidth="1"/>
    <col min="8451" max="8451" width="18.6328125" style="52" customWidth="1"/>
    <col min="8452" max="8455" width="10.6328125" style="52" customWidth="1"/>
    <col min="8456" max="8456" width="0.6328125" style="52" customWidth="1"/>
    <col min="8457" max="8458" width="3.453125" style="52" customWidth="1"/>
    <col min="8459" max="8459" width="18.6328125" style="52" customWidth="1"/>
    <col min="8460" max="8463" width="10.6328125" style="52" customWidth="1"/>
    <col min="8464" max="8464" width="0.6328125" style="52" customWidth="1"/>
    <col min="8465" max="8465" width="10.6328125" style="52" customWidth="1"/>
    <col min="8466" max="8704" width="8.7265625" style="52"/>
    <col min="8705" max="8706" width="3.453125" style="52" customWidth="1"/>
    <col min="8707" max="8707" width="18.6328125" style="52" customWidth="1"/>
    <col min="8708" max="8711" width="10.6328125" style="52" customWidth="1"/>
    <col min="8712" max="8712" width="0.6328125" style="52" customWidth="1"/>
    <col min="8713" max="8714" width="3.453125" style="52" customWidth="1"/>
    <col min="8715" max="8715" width="18.6328125" style="52" customWidth="1"/>
    <col min="8716" max="8719" width="10.6328125" style="52" customWidth="1"/>
    <col min="8720" max="8720" width="0.6328125" style="52" customWidth="1"/>
    <col min="8721" max="8721" width="10.6328125" style="52" customWidth="1"/>
    <col min="8722" max="8960" width="8.7265625" style="52"/>
    <col min="8961" max="8962" width="3.453125" style="52" customWidth="1"/>
    <col min="8963" max="8963" width="18.6328125" style="52" customWidth="1"/>
    <col min="8964" max="8967" width="10.6328125" style="52" customWidth="1"/>
    <col min="8968" max="8968" width="0.6328125" style="52" customWidth="1"/>
    <col min="8969" max="8970" width="3.453125" style="52" customWidth="1"/>
    <col min="8971" max="8971" width="18.6328125" style="52" customWidth="1"/>
    <col min="8972" max="8975" width="10.6328125" style="52" customWidth="1"/>
    <col min="8976" max="8976" width="0.6328125" style="52" customWidth="1"/>
    <col min="8977" max="8977" width="10.6328125" style="52" customWidth="1"/>
    <col min="8978" max="9216" width="8.7265625" style="52"/>
    <col min="9217" max="9218" width="3.453125" style="52" customWidth="1"/>
    <col min="9219" max="9219" width="18.6328125" style="52" customWidth="1"/>
    <col min="9220" max="9223" width="10.6328125" style="52" customWidth="1"/>
    <col min="9224" max="9224" width="0.6328125" style="52" customWidth="1"/>
    <col min="9225" max="9226" width="3.453125" style="52" customWidth="1"/>
    <col min="9227" max="9227" width="18.6328125" style="52" customWidth="1"/>
    <col min="9228" max="9231" width="10.6328125" style="52" customWidth="1"/>
    <col min="9232" max="9232" width="0.6328125" style="52" customWidth="1"/>
    <col min="9233" max="9233" width="10.6328125" style="52" customWidth="1"/>
    <col min="9234" max="9472" width="8.7265625" style="52"/>
    <col min="9473" max="9474" width="3.453125" style="52" customWidth="1"/>
    <col min="9475" max="9475" width="18.6328125" style="52" customWidth="1"/>
    <col min="9476" max="9479" width="10.6328125" style="52" customWidth="1"/>
    <col min="9480" max="9480" width="0.6328125" style="52" customWidth="1"/>
    <col min="9481" max="9482" width="3.453125" style="52" customWidth="1"/>
    <col min="9483" max="9483" width="18.6328125" style="52" customWidth="1"/>
    <col min="9484" max="9487" width="10.6328125" style="52" customWidth="1"/>
    <col min="9488" max="9488" width="0.6328125" style="52" customWidth="1"/>
    <col min="9489" max="9489" width="10.6328125" style="52" customWidth="1"/>
    <col min="9490" max="9728" width="8.7265625" style="52"/>
    <col min="9729" max="9730" width="3.453125" style="52" customWidth="1"/>
    <col min="9731" max="9731" width="18.6328125" style="52" customWidth="1"/>
    <col min="9732" max="9735" width="10.6328125" style="52" customWidth="1"/>
    <col min="9736" max="9736" width="0.6328125" style="52" customWidth="1"/>
    <col min="9737" max="9738" width="3.453125" style="52" customWidth="1"/>
    <col min="9739" max="9739" width="18.6328125" style="52" customWidth="1"/>
    <col min="9740" max="9743" width="10.6328125" style="52" customWidth="1"/>
    <col min="9744" max="9744" width="0.6328125" style="52" customWidth="1"/>
    <col min="9745" max="9745" width="10.6328125" style="52" customWidth="1"/>
    <col min="9746" max="9984" width="8.7265625" style="52"/>
    <col min="9985" max="9986" width="3.453125" style="52" customWidth="1"/>
    <col min="9987" max="9987" width="18.6328125" style="52" customWidth="1"/>
    <col min="9988" max="9991" width="10.6328125" style="52" customWidth="1"/>
    <col min="9992" max="9992" width="0.6328125" style="52" customWidth="1"/>
    <col min="9993" max="9994" width="3.453125" style="52" customWidth="1"/>
    <col min="9995" max="9995" width="18.6328125" style="52" customWidth="1"/>
    <col min="9996" max="9999" width="10.6328125" style="52" customWidth="1"/>
    <col min="10000" max="10000" width="0.6328125" style="52" customWidth="1"/>
    <col min="10001" max="10001" width="10.6328125" style="52" customWidth="1"/>
    <col min="10002" max="10240" width="8.7265625" style="52"/>
    <col min="10241" max="10242" width="3.453125" style="52" customWidth="1"/>
    <col min="10243" max="10243" width="18.6328125" style="52" customWidth="1"/>
    <col min="10244" max="10247" width="10.6328125" style="52" customWidth="1"/>
    <col min="10248" max="10248" width="0.6328125" style="52" customWidth="1"/>
    <col min="10249" max="10250" width="3.453125" style="52" customWidth="1"/>
    <col min="10251" max="10251" width="18.6328125" style="52" customWidth="1"/>
    <col min="10252" max="10255" width="10.6328125" style="52" customWidth="1"/>
    <col min="10256" max="10256" width="0.6328125" style="52" customWidth="1"/>
    <col min="10257" max="10257" width="10.6328125" style="52" customWidth="1"/>
    <col min="10258" max="10496" width="8.7265625" style="52"/>
    <col min="10497" max="10498" width="3.453125" style="52" customWidth="1"/>
    <col min="10499" max="10499" width="18.6328125" style="52" customWidth="1"/>
    <col min="10500" max="10503" width="10.6328125" style="52" customWidth="1"/>
    <col min="10504" max="10504" width="0.6328125" style="52" customWidth="1"/>
    <col min="10505" max="10506" width="3.453125" style="52" customWidth="1"/>
    <col min="10507" max="10507" width="18.6328125" style="52" customWidth="1"/>
    <col min="10508" max="10511" width="10.6328125" style="52" customWidth="1"/>
    <col min="10512" max="10512" width="0.6328125" style="52" customWidth="1"/>
    <col min="10513" max="10513" width="10.6328125" style="52" customWidth="1"/>
    <col min="10514" max="10752" width="8.7265625" style="52"/>
    <col min="10753" max="10754" width="3.453125" style="52" customWidth="1"/>
    <col min="10755" max="10755" width="18.6328125" style="52" customWidth="1"/>
    <col min="10756" max="10759" width="10.6328125" style="52" customWidth="1"/>
    <col min="10760" max="10760" width="0.6328125" style="52" customWidth="1"/>
    <col min="10761" max="10762" width="3.453125" style="52" customWidth="1"/>
    <col min="10763" max="10763" width="18.6328125" style="52" customWidth="1"/>
    <col min="10764" max="10767" width="10.6328125" style="52" customWidth="1"/>
    <col min="10768" max="10768" width="0.6328125" style="52" customWidth="1"/>
    <col min="10769" max="10769" width="10.6328125" style="52" customWidth="1"/>
    <col min="10770" max="11008" width="8.7265625" style="52"/>
    <col min="11009" max="11010" width="3.453125" style="52" customWidth="1"/>
    <col min="11011" max="11011" width="18.6328125" style="52" customWidth="1"/>
    <col min="11012" max="11015" width="10.6328125" style="52" customWidth="1"/>
    <col min="11016" max="11016" width="0.6328125" style="52" customWidth="1"/>
    <col min="11017" max="11018" width="3.453125" style="52" customWidth="1"/>
    <col min="11019" max="11019" width="18.6328125" style="52" customWidth="1"/>
    <col min="11020" max="11023" width="10.6328125" style="52" customWidth="1"/>
    <col min="11024" max="11024" width="0.6328125" style="52" customWidth="1"/>
    <col min="11025" max="11025" width="10.6328125" style="52" customWidth="1"/>
    <col min="11026" max="11264" width="8.7265625" style="52"/>
    <col min="11265" max="11266" width="3.453125" style="52" customWidth="1"/>
    <col min="11267" max="11267" width="18.6328125" style="52" customWidth="1"/>
    <col min="11268" max="11271" width="10.6328125" style="52" customWidth="1"/>
    <col min="11272" max="11272" width="0.6328125" style="52" customWidth="1"/>
    <col min="11273" max="11274" width="3.453125" style="52" customWidth="1"/>
    <col min="11275" max="11275" width="18.6328125" style="52" customWidth="1"/>
    <col min="11276" max="11279" width="10.6328125" style="52" customWidth="1"/>
    <col min="11280" max="11280" width="0.6328125" style="52" customWidth="1"/>
    <col min="11281" max="11281" width="10.6328125" style="52" customWidth="1"/>
    <col min="11282" max="11520" width="8.7265625" style="52"/>
    <col min="11521" max="11522" width="3.453125" style="52" customWidth="1"/>
    <col min="11523" max="11523" width="18.6328125" style="52" customWidth="1"/>
    <col min="11524" max="11527" width="10.6328125" style="52" customWidth="1"/>
    <col min="11528" max="11528" width="0.6328125" style="52" customWidth="1"/>
    <col min="11529" max="11530" width="3.453125" style="52" customWidth="1"/>
    <col min="11531" max="11531" width="18.6328125" style="52" customWidth="1"/>
    <col min="11532" max="11535" width="10.6328125" style="52" customWidth="1"/>
    <col min="11536" max="11536" width="0.6328125" style="52" customWidth="1"/>
    <col min="11537" max="11537" width="10.6328125" style="52" customWidth="1"/>
    <col min="11538" max="11776" width="8.7265625" style="52"/>
    <col min="11777" max="11778" width="3.453125" style="52" customWidth="1"/>
    <col min="11779" max="11779" width="18.6328125" style="52" customWidth="1"/>
    <col min="11780" max="11783" width="10.6328125" style="52" customWidth="1"/>
    <col min="11784" max="11784" width="0.6328125" style="52" customWidth="1"/>
    <col min="11785" max="11786" width="3.453125" style="52" customWidth="1"/>
    <col min="11787" max="11787" width="18.6328125" style="52" customWidth="1"/>
    <col min="11788" max="11791" width="10.6328125" style="52" customWidth="1"/>
    <col min="11792" max="11792" width="0.6328125" style="52" customWidth="1"/>
    <col min="11793" max="11793" width="10.6328125" style="52" customWidth="1"/>
    <col min="11794" max="12032" width="8.7265625" style="52"/>
    <col min="12033" max="12034" width="3.453125" style="52" customWidth="1"/>
    <col min="12035" max="12035" width="18.6328125" style="52" customWidth="1"/>
    <col min="12036" max="12039" width="10.6328125" style="52" customWidth="1"/>
    <col min="12040" max="12040" width="0.6328125" style="52" customWidth="1"/>
    <col min="12041" max="12042" width="3.453125" style="52" customWidth="1"/>
    <col min="12043" max="12043" width="18.6328125" style="52" customWidth="1"/>
    <col min="12044" max="12047" width="10.6328125" style="52" customWidth="1"/>
    <col min="12048" max="12048" width="0.6328125" style="52" customWidth="1"/>
    <col min="12049" max="12049" width="10.6328125" style="52" customWidth="1"/>
    <col min="12050" max="12288" width="8.7265625" style="52"/>
    <col min="12289" max="12290" width="3.453125" style="52" customWidth="1"/>
    <col min="12291" max="12291" width="18.6328125" style="52" customWidth="1"/>
    <col min="12292" max="12295" width="10.6328125" style="52" customWidth="1"/>
    <col min="12296" max="12296" width="0.6328125" style="52" customWidth="1"/>
    <col min="12297" max="12298" width="3.453125" style="52" customWidth="1"/>
    <col min="12299" max="12299" width="18.6328125" style="52" customWidth="1"/>
    <col min="12300" max="12303" width="10.6328125" style="52" customWidth="1"/>
    <col min="12304" max="12304" width="0.6328125" style="52" customWidth="1"/>
    <col min="12305" max="12305" width="10.6328125" style="52" customWidth="1"/>
    <col min="12306" max="12544" width="8.7265625" style="52"/>
    <col min="12545" max="12546" width="3.453125" style="52" customWidth="1"/>
    <col min="12547" max="12547" width="18.6328125" style="52" customWidth="1"/>
    <col min="12548" max="12551" width="10.6328125" style="52" customWidth="1"/>
    <col min="12552" max="12552" width="0.6328125" style="52" customWidth="1"/>
    <col min="12553" max="12554" width="3.453125" style="52" customWidth="1"/>
    <col min="12555" max="12555" width="18.6328125" style="52" customWidth="1"/>
    <col min="12556" max="12559" width="10.6328125" style="52" customWidth="1"/>
    <col min="12560" max="12560" width="0.6328125" style="52" customWidth="1"/>
    <col min="12561" max="12561" width="10.6328125" style="52" customWidth="1"/>
    <col min="12562" max="12800" width="8.7265625" style="52"/>
    <col min="12801" max="12802" width="3.453125" style="52" customWidth="1"/>
    <col min="12803" max="12803" width="18.6328125" style="52" customWidth="1"/>
    <col min="12804" max="12807" width="10.6328125" style="52" customWidth="1"/>
    <col min="12808" max="12808" width="0.6328125" style="52" customWidth="1"/>
    <col min="12809" max="12810" width="3.453125" style="52" customWidth="1"/>
    <col min="12811" max="12811" width="18.6328125" style="52" customWidth="1"/>
    <col min="12812" max="12815" width="10.6328125" style="52" customWidth="1"/>
    <col min="12816" max="12816" width="0.6328125" style="52" customWidth="1"/>
    <col min="12817" max="12817" width="10.6328125" style="52" customWidth="1"/>
    <col min="12818" max="13056" width="8.7265625" style="52"/>
    <col min="13057" max="13058" width="3.453125" style="52" customWidth="1"/>
    <col min="13059" max="13059" width="18.6328125" style="52" customWidth="1"/>
    <col min="13060" max="13063" width="10.6328125" style="52" customWidth="1"/>
    <col min="13064" max="13064" width="0.6328125" style="52" customWidth="1"/>
    <col min="13065" max="13066" width="3.453125" style="52" customWidth="1"/>
    <col min="13067" max="13067" width="18.6328125" style="52" customWidth="1"/>
    <col min="13068" max="13071" width="10.6328125" style="52" customWidth="1"/>
    <col min="13072" max="13072" width="0.6328125" style="52" customWidth="1"/>
    <col min="13073" max="13073" width="10.6328125" style="52" customWidth="1"/>
    <col min="13074" max="13312" width="8.7265625" style="52"/>
    <col min="13313" max="13314" width="3.453125" style="52" customWidth="1"/>
    <col min="13315" max="13315" width="18.6328125" style="52" customWidth="1"/>
    <col min="13316" max="13319" width="10.6328125" style="52" customWidth="1"/>
    <col min="13320" max="13320" width="0.6328125" style="52" customWidth="1"/>
    <col min="13321" max="13322" width="3.453125" style="52" customWidth="1"/>
    <col min="13323" max="13323" width="18.6328125" style="52" customWidth="1"/>
    <col min="13324" max="13327" width="10.6328125" style="52" customWidth="1"/>
    <col min="13328" max="13328" width="0.6328125" style="52" customWidth="1"/>
    <col min="13329" max="13329" width="10.6328125" style="52" customWidth="1"/>
    <col min="13330" max="13568" width="8.7265625" style="52"/>
    <col min="13569" max="13570" width="3.453125" style="52" customWidth="1"/>
    <col min="13571" max="13571" width="18.6328125" style="52" customWidth="1"/>
    <col min="13572" max="13575" width="10.6328125" style="52" customWidth="1"/>
    <col min="13576" max="13576" width="0.6328125" style="52" customWidth="1"/>
    <col min="13577" max="13578" width="3.453125" style="52" customWidth="1"/>
    <col min="13579" max="13579" width="18.6328125" style="52" customWidth="1"/>
    <col min="13580" max="13583" width="10.6328125" style="52" customWidth="1"/>
    <col min="13584" max="13584" width="0.6328125" style="52" customWidth="1"/>
    <col min="13585" max="13585" width="10.6328125" style="52" customWidth="1"/>
    <col min="13586" max="13824" width="8.7265625" style="52"/>
    <col min="13825" max="13826" width="3.453125" style="52" customWidth="1"/>
    <col min="13827" max="13827" width="18.6328125" style="52" customWidth="1"/>
    <col min="13828" max="13831" width="10.6328125" style="52" customWidth="1"/>
    <col min="13832" max="13832" width="0.6328125" style="52" customWidth="1"/>
    <col min="13833" max="13834" width="3.453125" style="52" customWidth="1"/>
    <col min="13835" max="13835" width="18.6328125" style="52" customWidth="1"/>
    <col min="13836" max="13839" width="10.6328125" style="52" customWidth="1"/>
    <col min="13840" max="13840" width="0.6328125" style="52" customWidth="1"/>
    <col min="13841" max="13841" width="10.6328125" style="52" customWidth="1"/>
    <col min="13842" max="14080" width="8.7265625" style="52"/>
    <col min="14081" max="14082" width="3.453125" style="52" customWidth="1"/>
    <col min="14083" max="14083" width="18.6328125" style="52" customWidth="1"/>
    <col min="14084" max="14087" width="10.6328125" style="52" customWidth="1"/>
    <col min="14088" max="14088" width="0.6328125" style="52" customWidth="1"/>
    <col min="14089" max="14090" width="3.453125" style="52" customWidth="1"/>
    <col min="14091" max="14091" width="18.6328125" style="52" customWidth="1"/>
    <col min="14092" max="14095" width="10.6328125" style="52" customWidth="1"/>
    <col min="14096" max="14096" width="0.6328125" style="52" customWidth="1"/>
    <col min="14097" max="14097" width="10.6328125" style="52" customWidth="1"/>
    <col min="14098" max="14336" width="8.7265625" style="52"/>
    <col min="14337" max="14338" width="3.453125" style="52" customWidth="1"/>
    <col min="14339" max="14339" width="18.6328125" style="52" customWidth="1"/>
    <col min="14340" max="14343" width="10.6328125" style="52" customWidth="1"/>
    <col min="14344" max="14344" width="0.6328125" style="52" customWidth="1"/>
    <col min="14345" max="14346" width="3.453125" style="52" customWidth="1"/>
    <col min="14347" max="14347" width="18.6328125" style="52" customWidth="1"/>
    <col min="14348" max="14351" width="10.6328125" style="52" customWidth="1"/>
    <col min="14352" max="14352" width="0.6328125" style="52" customWidth="1"/>
    <col min="14353" max="14353" width="10.6328125" style="52" customWidth="1"/>
    <col min="14354" max="14592" width="8.7265625" style="52"/>
    <col min="14593" max="14594" width="3.453125" style="52" customWidth="1"/>
    <col min="14595" max="14595" width="18.6328125" style="52" customWidth="1"/>
    <col min="14596" max="14599" width="10.6328125" style="52" customWidth="1"/>
    <col min="14600" max="14600" width="0.6328125" style="52" customWidth="1"/>
    <col min="14601" max="14602" width="3.453125" style="52" customWidth="1"/>
    <col min="14603" max="14603" width="18.6328125" style="52" customWidth="1"/>
    <col min="14604" max="14607" width="10.6328125" style="52" customWidth="1"/>
    <col min="14608" max="14608" width="0.6328125" style="52" customWidth="1"/>
    <col min="14609" max="14609" width="10.6328125" style="52" customWidth="1"/>
    <col min="14610" max="14848" width="8.7265625" style="52"/>
    <col min="14849" max="14850" width="3.453125" style="52" customWidth="1"/>
    <col min="14851" max="14851" width="18.6328125" style="52" customWidth="1"/>
    <col min="14852" max="14855" width="10.6328125" style="52" customWidth="1"/>
    <col min="14856" max="14856" width="0.6328125" style="52" customWidth="1"/>
    <col min="14857" max="14858" width="3.453125" style="52" customWidth="1"/>
    <col min="14859" max="14859" width="18.6328125" style="52" customWidth="1"/>
    <col min="14860" max="14863" width="10.6328125" style="52" customWidth="1"/>
    <col min="14864" max="14864" width="0.6328125" style="52" customWidth="1"/>
    <col min="14865" max="14865" width="10.6328125" style="52" customWidth="1"/>
    <col min="14866" max="15104" width="8.7265625" style="52"/>
    <col min="15105" max="15106" width="3.453125" style="52" customWidth="1"/>
    <col min="15107" max="15107" width="18.6328125" style="52" customWidth="1"/>
    <col min="15108" max="15111" width="10.6328125" style="52" customWidth="1"/>
    <col min="15112" max="15112" width="0.6328125" style="52" customWidth="1"/>
    <col min="15113" max="15114" width="3.453125" style="52" customWidth="1"/>
    <col min="15115" max="15115" width="18.6328125" style="52" customWidth="1"/>
    <col min="15116" max="15119" width="10.6328125" style="52" customWidth="1"/>
    <col min="15120" max="15120" width="0.6328125" style="52" customWidth="1"/>
    <col min="15121" max="15121" width="10.6328125" style="52" customWidth="1"/>
    <col min="15122" max="15360" width="8.7265625" style="52"/>
    <col min="15361" max="15362" width="3.453125" style="52" customWidth="1"/>
    <col min="15363" max="15363" width="18.6328125" style="52" customWidth="1"/>
    <col min="15364" max="15367" width="10.6328125" style="52" customWidth="1"/>
    <col min="15368" max="15368" width="0.6328125" style="52" customWidth="1"/>
    <col min="15369" max="15370" width="3.453125" style="52" customWidth="1"/>
    <col min="15371" max="15371" width="18.6328125" style="52" customWidth="1"/>
    <col min="15372" max="15375" width="10.6328125" style="52" customWidth="1"/>
    <col min="15376" max="15376" width="0.6328125" style="52" customWidth="1"/>
    <col min="15377" max="15377" width="10.6328125" style="52" customWidth="1"/>
    <col min="15378" max="15616" width="8.7265625" style="52"/>
    <col min="15617" max="15618" width="3.453125" style="52" customWidth="1"/>
    <col min="15619" max="15619" width="18.6328125" style="52" customWidth="1"/>
    <col min="15620" max="15623" width="10.6328125" style="52" customWidth="1"/>
    <col min="15624" max="15624" width="0.6328125" style="52" customWidth="1"/>
    <col min="15625" max="15626" width="3.453125" style="52" customWidth="1"/>
    <col min="15627" max="15627" width="18.6328125" style="52" customWidth="1"/>
    <col min="15628" max="15631" width="10.6328125" style="52" customWidth="1"/>
    <col min="15632" max="15632" width="0.6328125" style="52" customWidth="1"/>
    <col min="15633" max="15633" width="10.6328125" style="52" customWidth="1"/>
    <col min="15634" max="15872" width="8.7265625" style="52"/>
    <col min="15873" max="15874" width="3.453125" style="52" customWidth="1"/>
    <col min="15875" max="15875" width="18.6328125" style="52" customWidth="1"/>
    <col min="15876" max="15879" width="10.6328125" style="52" customWidth="1"/>
    <col min="15880" max="15880" width="0.6328125" style="52" customWidth="1"/>
    <col min="15881" max="15882" width="3.453125" style="52" customWidth="1"/>
    <col min="15883" max="15883" width="18.6328125" style="52" customWidth="1"/>
    <col min="15884" max="15887" width="10.6328125" style="52" customWidth="1"/>
    <col min="15888" max="15888" width="0.6328125" style="52" customWidth="1"/>
    <col min="15889" max="15889" width="10.6328125" style="52" customWidth="1"/>
    <col min="15890" max="16128" width="8.7265625" style="52"/>
    <col min="16129" max="16130" width="3.453125" style="52" customWidth="1"/>
    <col min="16131" max="16131" width="18.6328125" style="52" customWidth="1"/>
    <col min="16132" max="16135" width="10.6328125" style="52" customWidth="1"/>
    <col min="16136" max="16136" width="0.6328125" style="52" customWidth="1"/>
    <col min="16137" max="16138" width="3.453125" style="52" customWidth="1"/>
    <col min="16139" max="16139" width="18.6328125" style="52" customWidth="1"/>
    <col min="16140" max="16143" width="10.6328125" style="52" customWidth="1"/>
    <col min="16144" max="16144" width="0.6328125" style="52" customWidth="1"/>
    <col min="16145" max="16145" width="10.6328125" style="52" customWidth="1"/>
    <col min="16146" max="16384" width="8.7265625" style="52"/>
  </cols>
  <sheetData>
    <row r="1" spans="1:16" ht="26.25" customHeight="1">
      <c r="A1" s="900"/>
      <c r="B1" s="900"/>
      <c r="C1" s="900"/>
      <c r="D1" s="900"/>
      <c r="E1" s="900"/>
      <c r="F1" s="900"/>
      <c r="G1" s="900"/>
      <c r="H1" s="900"/>
      <c r="I1" s="900"/>
      <c r="J1" s="900"/>
      <c r="K1" s="900"/>
      <c r="L1" s="900"/>
      <c r="M1" s="900"/>
      <c r="N1" s="900"/>
      <c r="O1" s="900"/>
      <c r="P1" s="445"/>
    </row>
    <row r="2" spans="1:16" s="53" customFormat="1" ht="21" customHeight="1">
      <c r="A2" s="632"/>
      <c r="B2" s="632"/>
      <c r="C2" s="632"/>
      <c r="D2" s="632"/>
      <c r="E2" s="632"/>
      <c r="F2" s="632"/>
      <c r="G2" s="632"/>
      <c r="H2" s="632"/>
      <c r="I2" s="632"/>
      <c r="J2" s="632"/>
      <c r="K2" s="632"/>
      <c r="L2" s="632"/>
      <c r="M2" s="633"/>
      <c r="N2" s="633"/>
      <c r="O2" s="633"/>
      <c r="P2" s="632"/>
    </row>
    <row r="3" spans="1:16" s="53" customFormat="1" ht="18" customHeight="1">
      <c r="A3" s="635" t="s">
        <v>2284</v>
      </c>
      <c r="B3" s="635"/>
      <c r="C3" s="635"/>
      <c r="D3" s="635"/>
      <c r="E3" s="635"/>
      <c r="F3" s="635"/>
      <c r="G3" s="635"/>
      <c r="H3" s="635"/>
      <c r="I3" s="635"/>
      <c r="J3" s="635"/>
      <c r="K3" s="635"/>
      <c r="L3" s="635"/>
      <c r="M3" s="635"/>
      <c r="N3" s="894" t="s">
        <v>2285</v>
      </c>
      <c r="O3" s="894"/>
      <c r="P3" s="635"/>
    </row>
    <row r="4" spans="1:16" s="53" customFormat="1" ht="21" customHeight="1">
      <c r="A4" s="895" t="s">
        <v>2286</v>
      </c>
      <c r="B4" s="896"/>
      <c r="C4" s="897"/>
      <c r="D4" s="636" t="s">
        <v>2287</v>
      </c>
      <c r="E4" s="636" t="s">
        <v>13</v>
      </c>
      <c r="F4" s="636" t="s">
        <v>14</v>
      </c>
      <c r="G4" s="897" t="s">
        <v>2288</v>
      </c>
      <c r="H4" s="896"/>
      <c r="I4" s="898" t="s">
        <v>2286</v>
      </c>
      <c r="J4" s="895"/>
      <c r="K4" s="899"/>
      <c r="L4" s="637" t="s">
        <v>2287</v>
      </c>
      <c r="M4" s="636" t="s">
        <v>13</v>
      </c>
      <c r="N4" s="636" t="s">
        <v>14</v>
      </c>
      <c r="O4" s="897" t="s">
        <v>2288</v>
      </c>
      <c r="P4" s="896"/>
    </row>
    <row r="5" spans="1:16" s="53" customFormat="1" ht="18.75" customHeight="1">
      <c r="A5" s="635"/>
      <c r="B5" s="635"/>
      <c r="C5" s="643" t="s">
        <v>2587</v>
      </c>
      <c r="D5" s="648">
        <v>853</v>
      </c>
      <c r="E5" s="643">
        <v>409</v>
      </c>
      <c r="F5" s="643">
        <v>444</v>
      </c>
      <c r="G5" s="643">
        <v>356</v>
      </c>
      <c r="H5" s="643"/>
      <c r="I5" s="647"/>
      <c r="J5" s="643"/>
      <c r="K5" s="644" t="s">
        <v>2588</v>
      </c>
      <c r="L5" s="643">
        <v>395</v>
      </c>
      <c r="M5" s="643">
        <v>155</v>
      </c>
      <c r="N5" s="643">
        <v>240</v>
      </c>
      <c r="O5" s="643">
        <v>191</v>
      </c>
      <c r="P5" s="635"/>
    </row>
    <row r="6" spans="1:16" s="53" customFormat="1" ht="18.75" customHeight="1">
      <c r="A6" s="635"/>
      <c r="B6" s="635"/>
      <c r="C6" s="635" t="s">
        <v>2589</v>
      </c>
      <c r="D6" s="648">
        <v>866</v>
      </c>
      <c r="E6" s="643">
        <v>399</v>
      </c>
      <c r="F6" s="643">
        <v>467</v>
      </c>
      <c r="G6" s="643">
        <v>369</v>
      </c>
      <c r="H6" s="643"/>
      <c r="I6" s="647"/>
      <c r="J6" s="643"/>
      <c r="K6" s="644" t="s">
        <v>2590</v>
      </c>
      <c r="L6" s="643">
        <v>1372</v>
      </c>
      <c r="M6" s="643">
        <v>620</v>
      </c>
      <c r="N6" s="643">
        <v>752</v>
      </c>
      <c r="O6" s="643">
        <v>600</v>
      </c>
      <c r="P6" s="635"/>
    </row>
    <row r="7" spans="1:16" s="53" customFormat="1" ht="18.75" customHeight="1">
      <c r="A7" s="643"/>
      <c r="B7" s="643"/>
      <c r="C7" s="643" t="s">
        <v>2591</v>
      </c>
      <c r="D7" s="648">
        <v>558</v>
      </c>
      <c r="E7" s="643">
        <v>283</v>
      </c>
      <c r="F7" s="643">
        <v>275</v>
      </c>
      <c r="G7" s="643">
        <v>251</v>
      </c>
      <c r="H7" s="643"/>
      <c r="I7" s="647"/>
      <c r="J7" s="643"/>
      <c r="K7" s="644" t="s">
        <v>2592</v>
      </c>
      <c r="L7" s="643">
        <v>725</v>
      </c>
      <c r="M7" s="643">
        <v>350</v>
      </c>
      <c r="N7" s="643">
        <v>375</v>
      </c>
      <c r="O7" s="643">
        <v>333</v>
      </c>
      <c r="P7" s="635"/>
    </row>
    <row r="8" spans="1:16" s="53" customFormat="1" ht="18.75" customHeight="1">
      <c r="A8" s="643"/>
      <c r="B8" s="643"/>
      <c r="C8" s="643" t="s">
        <v>2593</v>
      </c>
      <c r="D8" s="648">
        <v>462</v>
      </c>
      <c r="E8" s="643">
        <v>223</v>
      </c>
      <c r="F8" s="643">
        <v>239</v>
      </c>
      <c r="G8" s="643">
        <v>224</v>
      </c>
      <c r="H8" s="643"/>
      <c r="I8" s="647"/>
      <c r="J8" s="643"/>
      <c r="K8" s="644" t="s">
        <v>2594</v>
      </c>
      <c r="L8" s="643">
        <v>746</v>
      </c>
      <c r="M8" s="643">
        <v>316</v>
      </c>
      <c r="N8" s="643">
        <v>430</v>
      </c>
      <c r="O8" s="643">
        <v>352</v>
      </c>
      <c r="P8" s="635"/>
    </row>
    <row r="9" spans="1:16" s="53" customFormat="1" ht="18.75" customHeight="1">
      <c r="A9" s="643"/>
      <c r="B9" s="643"/>
      <c r="C9" s="643" t="s">
        <v>2595</v>
      </c>
      <c r="D9" s="648">
        <v>402</v>
      </c>
      <c r="E9" s="643">
        <v>198</v>
      </c>
      <c r="F9" s="643">
        <v>204</v>
      </c>
      <c r="G9" s="643">
        <v>187</v>
      </c>
      <c r="H9" s="643"/>
      <c r="I9" s="647"/>
      <c r="J9" s="643"/>
      <c r="K9" s="644" t="s">
        <v>2596</v>
      </c>
      <c r="L9" s="643">
        <v>416</v>
      </c>
      <c r="M9" s="643">
        <v>183</v>
      </c>
      <c r="N9" s="643">
        <v>233</v>
      </c>
      <c r="O9" s="643">
        <v>173</v>
      </c>
      <c r="P9" s="635"/>
    </row>
    <row r="10" spans="1:16" s="53" customFormat="1" ht="18.75" customHeight="1">
      <c r="A10" s="643"/>
      <c r="B10" s="643"/>
      <c r="C10" s="643" t="s">
        <v>2597</v>
      </c>
      <c r="D10" s="648">
        <v>1087</v>
      </c>
      <c r="E10" s="643">
        <v>507</v>
      </c>
      <c r="F10" s="643">
        <v>580</v>
      </c>
      <c r="G10" s="643">
        <v>469</v>
      </c>
      <c r="H10" s="643"/>
      <c r="I10" s="647"/>
      <c r="J10" s="643"/>
      <c r="K10" s="644" t="s">
        <v>2598</v>
      </c>
      <c r="L10" s="643">
        <v>1069</v>
      </c>
      <c r="M10" s="643">
        <v>497</v>
      </c>
      <c r="N10" s="643">
        <v>572</v>
      </c>
      <c r="O10" s="643">
        <v>426</v>
      </c>
      <c r="P10" s="635"/>
    </row>
    <row r="11" spans="1:16" s="53" customFormat="1" ht="18.75" customHeight="1">
      <c r="A11" s="643"/>
      <c r="B11" s="643"/>
      <c r="C11" s="643" t="s">
        <v>2599</v>
      </c>
      <c r="D11" s="648">
        <v>524</v>
      </c>
      <c r="E11" s="643">
        <v>265</v>
      </c>
      <c r="F11" s="643">
        <v>259</v>
      </c>
      <c r="G11" s="643">
        <v>210</v>
      </c>
      <c r="H11" s="643"/>
      <c r="I11" s="647"/>
      <c r="J11" s="643"/>
      <c r="K11" s="644"/>
      <c r="L11" s="643"/>
      <c r="M11" s="643"/>
      <c r="N11" s="643"/>
      <c r="O11" s="643"/>
      <c r="P11" s="635"/>
    </row>
    <row r="12" spans="1:16" s="53" customFormat="1" ht="18.75" customHeight="1">
      <c r="A12" s="643"/>
      <c r="B12" s="643"/>
      <c r="C12" s="643" t="s">
        <v>2600</v>
      </c>
      <c r="D12" s="648">
        <v>395</v>
      </c>
      <c r="E12" s="643">
        <v>161</v>
      </c>
      <c r="F12" s="643">
        <v>234</v>
      </c>
      <c r="G12" s="643">
        <v>217</v>
      </c>
      <c r="H12" s="643"/>
      <c r="I12" s="642"/>
      <c r="J12" s="641" t="s">
        <v>2601</v>
      </c>
      <c r="K12" s="650"/>
      <c r="L12" s="641">
        <v>15914</v>
      </c>
      <c r="M12" s="641">
        <v>7683</v>
      </c>
      <c r="N12" s="641">
        <v>8231</v>
      </c>
      <c r="O12" s="641">
        <v>6427</v>
      </c>
      <c r="P12" s="635"/>
    </row>
    <row r="13" spans="1:16" s="53" customFormat="1" ht="18.75" customHeight="1">
      <c r="A13" s="643"/>
      <c r="B13" s="643"/>
      <c r="C13" s="643"/>
      <c r="D13" s="648"/>
      <c r="E13" s="643"/>
      <c r="F13" s="643"/>
      <c r="G13" s="643"/>
      <c r="H13" s="649"/>
      <c r="I13" s="647"/>
      <c r="J13" s="643"/>
      <c r="K13" s="644" t="s">
        <v>2602</v>
      </c>
      <c r="L13" s="643">
        <v>383</v>
      </c>
      <c r="M13" s="643">
        <v>199</v>
      </c>
      <c r="N13" s="643">
        <v>184</v>
      </c>
      <c r="O13" s="643">
        <v>190</v>
      </c>
      <c r="P13" s="635"/>
    </row>
    <row r="14" spans="1:16" s="53" customFormat="1" ht="18.75" customHeight="1">
      <c r="A14" s="641"/>
      <c r="B14" s="641" t="s">
        <v>2603</v>
      </c>
      <c r="C14" s="641"/>
      <c r="D14" s="640">
        <v>5411</v>
      </c>
      <c r="E14" s="641">
        <v>2491</v>
      </c>
      <c r="F14" s="641">
        <v>2920</v>
      </c>
      <c r="G14" s="641">
        <v>2325</v>
      </c>
      <c r="H14" s="643"/>
      <c r="I14" s="647"/>
      <c r="J14" s="643"/>
      <c r="K14" s="644" t="s">
        <v>2604</v>
      </c>
      <c r="L14" s="643">
        <v>1569</v>
      </c>
      <c r="M14" s="643">
        <v>755</v>
      </c>
      <c r="N14" s="643">
        <v>814</v>
      </c>
      <c r="O14" s="643">
        <v>625</v>
      </c>
      <c r="P14" s="635"/>
    </row>
    <row r="15" spans="1:16" s="53" customFormat="1" ht="18.75" customHeight="1">
      <c r="A15" s="643"/>
      <c r="B15" s="643"/>
      <c r="C15" s="643" t="s">
        <v>2605</v>
      </c>
      <c r="D15" s="652">
        <v>76</v>
      </c>
      <c r="E15" s="649">
        <v>37</v>
      </c>
      <c r="F15" s="649">
        <v>39</v>
      </c>
      <c r="G15" s="649">
        <v>27</v>
      </c>
      <c r="H15" s="643"/>
      <c r="I15" s="647"/>
      <c r="J15" s="643"/>
      <c r="K15" s="644" t="s">
        <v>2606</v>
      </c>
      <c r="L15" s="643">
        <v>1249</v>
      </c>
      <c r="M15" s="643">
        <v>608</v>
      </c>
      <c r="N15" s="643">
        <v>641</v>
      </c>
      <c r="O15" s="643">
        <v>566</v>
      </c>
      <c r="P15" s="635"/>
    </row>
    <row r="16" spans="1:16" s="53" customFormat="1" ht="18.75" customHeight="1">
      <c r="A16" s="643"/>
      <c r="B16" s="643"/>
      <c r="C16" s="643" t="s">
        <v>2588</v>
      </c>
      <c r="D16" s="648">
        <v>162</v>
      </c>
      <c r="E16" s="643">
        <v>69</v>
      </c>
      <c r="F16" s="643">
        <v>93</v>
      </c>
      <c r="G16" s="643">
        <v>79</v>
      </c>
      <c r="H16" s="643"/>
      <c r="I16" s="647"/>
      <c r="J16" s="643"/>
      <c r="K16" s="644" t="s">
        <v>2607</v>
      </c>
      <c r="L16" s="643">
        <v>1410</v>
      </c>
      <c r="M16" s="643">
        <v>681</v>
      </c>
      <c r="N16" s="643">
        <v>729</v>
      </c>
      <c r="O16" s="643">
        <v>516</v>
      </c>
      <c r="P16" s="635"/>
    </row>
    <row r="17" spans="1:16" s="53" customFormat="1" ht="18.75" customHeight="1">
      <c r="A17" s="643"/>
      <c r="B17" s="643"/>
      <c r="C17" s="643" t="s">
        <v>2608</v>
      </c>
      <c r="D17" s="648">
        <v>727</v>
      </c>
      <c r="E17" s="643">
        <v>321</v>
      </c>
      <c r="F17" s="643">
        <v>406</v>
      </c>
      <c r="G17" s="643">
        <v>381</v>
      </c>
      <c r="H17" s="643"/>
      <c r="I17" s="647"/>
      <c r="J17" s="643"/>
      <c r="K17" s="644" t="s">
        <v>2609</v>
      </c>
      <c r="L17" s="643">
        <v>1320</v>
      </c>
      <c r="M17" s="643">
        <v>617</v>
      </c>
      <c r="N17" s="643">
        <v>703</v>
      </c>
      <c r="O17" s="643">
        <v>580</v>
      </c>
      <c r="P17" s="635"/>
    </row>
    <row r="18" spans="1:16" s="53" customFormat="1" ht="18.75" customHeight="1">
      <c r="A18" s="643"/>
      <c r="B18" s="643"/>
      <c r="C18" s="643" t="s">
        <v>2610</v>
      </c>
      <c r="D18" s="648">
        <v>1380</v>
      </c>
      <c r="E18" s="643">
        <v>638</v>
      </c>
      <c r="F18" s="643">
        <v>742</v>
      </c>
      <c r="G18" s="643">
        <v>666</v>
      </c>
      <c r="H18" s="643"/>
      <c r="I18" s="647"/>
      <c r="J18" s="643"/>
      <c r="K18" s="644" t="s">
        <v>2611</v>
      </c>
      <c r="L18" s="643">
        <v>1421</v>
      </c>
      <c r="M18" s="643">
        <v>682</v>
      </c>
      <c r="N18" s="643">
        <v>739</v>
      </c>
      <c r="O18" s="643">
        <v>574</v>
      </c>
      <c r="P18" s="635"/>
    </row>
    <row r="19" spans="1:16" s="53" customFormat="1" ht="18.75" customHeight="1">
      <c r="A19" s="643"/>
      <c r="B19" s="643"/>
      <c r="C19" s="643" t="s">
        <v>2612</v>
      </c>
      <c r="D19" s="648">
        <v>790</v>
      </c>
      <c r="E19" s="643">
        <v>356</v>
      </c>
      <c r="F19" s="643">
        <v>434</v>
      </c>
      <c r="G19" s="643">
        <v>300</v>
      </c>
      <c r="H19" s="643"/>
      <c r="I19" s="647"/>
      <c r="J19" s="643"/>
      <c r="K19" s="644" t="s">
        <v>2613</v>
      </c>
      <c r="L19" s="643">
        <v>275</v>
      </c>
      <c r="M19" s="643">
        <v>128</v>
      </c>
      <c r="N19" s="643">
        <v>147</v>
      </c>
      <c r="O19" s="643">
        <v>111</v>
      </c>
      <c r="P19" s="635"/>
    </row>
    <row r="20" spans="1:16" s="53" customFormat="1" ht="18.75" customHeight="1">
      <c r="A20" s="643"/>
      <c r="B20" s="643"/>
      <c r="C20" s="643" t="s">
        <v>2614</v>
      </c>
      <c r="D20" s="648">
        <v>1224</v>
      </c>
      <c r="E20" s="643">
        <v>570</v>
      </c>
      <c r="F20" s="643">
        <v>654</v>
      </c>
      <c r="G20" s="643">
        <v>480</v>
      </c>
      <c r="H20" s="643"/>
      <c r="I20" s="647"/>
      <c r="J20" s="643"/>
      <c r="K20" s="644" t="s">
        <v>2615</v>
      </c>
      <c r="L20" s="643">
        <v>874</v>
      </c>
      <c r="M20" s="643">
        <v>435</v>
      </c>
      <c r="N20" s="643">
        <v>439</v>
      </c>
      <c r="O20" s="643">
        <v>329</v>
      </c>
      <c r="P20" s="635"/>
    </row>
    <row r="21" spans="1:16" s="53" customFormat="1" ht="18.75" customHeight="1">
      <c r="A21" s="643"/>
      <c r="B21" s="643"/>
      <c r="C21" s="643" t="s">
        <v>2616</v>
      </c>
      <c r="D21" s="648">
        <v>1007</v>
      </c>
      <c r="E21" s="643">
        <v>480</v>
      </c>
      <c r="F21" s="643">
        <v>527</v>
      </c>
      <c r="G21" s="643">
        <v>369</v>
      </c>
      <c r="H21" s="643"/>
      <c r="I21" s="647"/>
      <c r="J21" s="643"/>
      <c r="K21" s="644" t="s">
        <v>2617</v>
      </c>
      <c r="L21" s="643">
        <v>382</v>
      </c>
      <c r="M21" s="643">
        <v>190</v>
      </c>
      <c r="N21" s="643">
        <v>192</v>
      </c>
      <c r="O21" s="643">
        <v>204</v>
      </c>
      <c r="P21" s="635"/>
    </row>
    <row r="22" spans="1:16" s="53" customFormat="1" ht="18.75" customHeight="1">
      <c r="A22" s="643"/>
      <c r="B22" s="643"/>
      <c r="C22" s="643" t="s">
        <v>2618</v>
      </c>
      <c r="D22" s="648">
        <v>0</v>
      </c>
      <c r="E22" s="643">
        <v>0</v>
      </c>
      <c r="F22" s="643">
        <v>0</v>
      </c>
      <c r="G22" s="643">
        <v>0</v>
      </c>
      <c r="H22" s="643"/>
      <c r="I22" s="647"/>
      <c r="J22" s="643"/>
      <c r="K22" s="644" t="s">
        <v>2619</v>
      </c>
      <c r="L22" s="643">
        <v>176</v>
      </c>
      <c r="M22" s="643">
        <v>97</v>
      </c>
      <c r="N22" s="643">
        <v>79</v>
      </c>
      <c r="O22" s="643">
        <v>109</v>
      </c>
      <c r="P22" s="635"/>
    </row>
    <row r="23" spans="1:16" s="53" customFormat="1" ht="18.75" customHeight="1">
      <c r="A23" s="643"/>
      <c r="B23" s="643"/>
      <c r="C23" s="643" t="s">
        <v>2539</v>
      </c>
      <c r="D23" s="648">
        <v>45</v>
      </c>
      <c r="E23" s="643">
        <v>20</v>
      </c>
      <c r="F23" s="643">
        <v>25</v>
      </c>
      <c r="G23" s="643">
        <v>23</v>
      </c>
      <c r="H23" s="643"/>
      <c r="I23" s="647"/>
      <c r="J23" s="643"/>
      <c r="K23" s="644" t="s">
        <v>2620</v>
      </c>
      <c r="L23" s="643">
        <v>37</v>
      </c>
      <c r="M23" s="643">
        <v>21</v>
      </c>
      <c r="N23" s="643">
        <v>16</v>
      </c>
      <c r="O23" s="643">
        <v>24</v>
      </c>
      <c r="P23" s="635"/>
    </row>
    <row r="24" spans="1:16" s="53" customFormat="1" ht="18.75" customHeight="1">
      <c r="A24" s="643"/>
      <c r="B24" s="643"/>
      <c r="C24" s="643"/>
      <c r="D24" s="648"/>
      <c r="E24" s="643"/>
      <c r="F24" s="643"/>
      <c r="G24" s="643"/>
      <c r="H24" s="643"/>
      <c r="I24" s="647"/>
      <c r="J24" s="643"/>
      <c r="K24" s="644" t="s">
        <v>2621</v>
      </c>
      <c r="L24" s="643">
        <v>67</v>
      </c>
      <c r="M24" s="643">
        <v>29</v>
      </c>
      <c r="N24" s="643">
        <v>38</v>
      </c>
      <c r="O24" s="643">
        <v>31</v>
      </c>
      <c r="P24" s="635"/>
    </row>
    <row r="25" spans="1:16" s="53" customFormat="1" ht="18.75" customHeight="1">
      <c r="A25" s="641"/>
      <c r="B25" s="641" t="s">
        <v>2622</v>
      </c>
      <c r="C25" s="641"/>
      <c r="D25" s="640">
        <v>12562</v>
      </c>
      <c r="E25" s="641">
        <v>5889</v>
      </c>
      <c r="F25" s="641">
        <v>6673</v>
      </c>
      <c r="G25" s="641">
        <v>4753</v>
      </c>
      <c r="H25" s="643"/>
      <c r="I25" s="647"/>
      <c r="J25" s="643"/>
      <c r="K25" s="644" t="s">
        <v>2623</v>
      </c>
      <c r="L25" s="643">
        <v>1462</v>
      </c>
      <c r="M25" s="643">
        <v>689</v>
      </c>
      <c r="N25" s="643">
        <v>773</v>
      </c>
      <c r="O25" s="643">
        <v>598</v>
      </c>
      <c r="P25" s="635"/>
    </row>
    <row r="26" spans="1:16" s="53" customFormat="1" ht="18.75" customHeight="1">
      <c r="A26" s="643"/>
      <c r="B26" s="643"/>
      <c r="C26" s="643" t="s">
        <v>2608</v>
      </c>
      <c r="D26" s="648">
        <v>125</v>
      </c>
      <c r="E26" s="643">
        <v>63</v>
      </c>
      <c r="F26" s="649">
        <v>62</v>
      </c>
      <c r="G26" s="643">
        <v>62</v>
      </c>
      <c r="H26" s="643"/>
      <c r="I26" s="647"/>
      <c r="J26" s="643"/>
      <c r="K26" s="644" t="s">
        <v>2624</v>
      </c>
      <c r="L26" s="643">
        <v>1476</v>
      </c>
      <c r="M26" s="643">
        <v>706</v>
      </c>
      <c r="N26" s="643">
        <v>770</v>
      </c>
      <c r="O26" s="643">
        <v>584</v>
      </c>
      <c r="P26" s="635"/>
    </row>
    <row r="27" spans="1:16" s="53" customFormat="1" ht="18.75" customHeight="1">
      <c r="A27" s="643"/>
      <c r="B27" s="643"/>
      <c r="C27" s="643" t="s">
        <v>2625</v>
      </c>
      <c r="D27" s="648">
        <v>779</v>
      </c>
      <c r="E27" s="643">
        <v>375</v>
      </c>
      <c r="F27" s="643">
        <v>404</v>
      </c>
      <c r="G27" s="643">
        <v>303</v>
      </c>
      <c r="H27" s="643"/>
      <c r="I27" s="647"/>
      <c r="J27" s="643"/>
      <c r="K27" s="644" t="s">
        <v>2626</v>
      </c>
      <c r="L27" s="643">
        <v>247</v>
      </c>
      <c r="M27" s="643">
        <v>121</v>
      </c>
      <c r="N27" s="643">
        <v>126</v>
      </c>
      <c r="O27" s="643">
        <v>91</v>
      </c>
      <c r="P27" s="635"/>
    </row>
    <row r="28" spans="1:16" s="53" customFormat="1" ht="18.75" customHeight="1">
      <c r="A28" s="643"/>
      <c r="B28" s="643"/>
      <c r="C28" s="643" t="s">
        <v>2627</v>
      </c>
      <c r="D28" s="648">
        <v>977</v>
      </c>
      <c r="E28" s="643">
        <v>466</v>
      </c>
      <c r="F28" s="643">
        <v>511</v>
      </c>
      <c r="G28" s="643">
        <v>350</v>
      </c>
      <c r="H28" s="643"/>
      <c r="I28" s="647"/>
      <c r="J28" s="643"/>
      <c r="K28" s="644" t="s">
        <v>2628</v>
      </c>
      <c r="L28" s="643">
        <v>4</v>
      </c>
      <c r="M28" s="643">
        <v>2</v>
      </c>
      <c r="N28" s="643">
        <v>2</v>
      </c>
      <c r="O28" s="643">
        <v>2</v>
      </c>
      <c r="P28" s="635"/>
    </row>
    <row r="29" spans="1:16" s="53" customFormat="1" ht="18.75" customHeight="1">
      <c r="A29" s="643"/>
      <c r="B29" s="643"/>
      <c r="C29" s="643" t="s">
        <v>2629</v>
      </c>
      <c r="D29" s="648">
        <v>693</v>
      </c>
      <c r="E29" s="643">
        <v>336</v>
      </c>
      <c r="F29" s="643">
        <v>357</v>
      </c>
      <c r="G29" s="643">
        <v>239</v>
      </c>
      <c r="H29" s="643"/>
      <c r="I29" s="647"/>
      <c r="J29" s="643"/>
      <c r="K29" s="644" t="s">
        <v>2517</v>
      </c>
      <c r="L29" s="643">
        <v>43</v>
      </c>
      <c r="M29" s="643">
        <v>34</v>
      </c>
      <c r="N29" s="643">
        <v>9</v>
      </c>
      <c r="O29" s="643">
        <v>2</v>
      </c>
      <c r="P29" s="635"/>
    </row>
    <row r="30" spans="1:16" s="53" customFormat="1" ht="18.75" customHeight="1">
      <c r="A30" s="643"/>
      <c r="B30" s="643"/>
      <c r="C30" s="643" t="s">
        <v>2630</v>
      </c>
      <c r="D30" s="648">
        <v>94</v>
      </c>
      <c r="E30" s="643">
        <v>42</v>
      </c>
      <c r="F30" s="643">
        <v>52</v>
      </c>
      <c r="G30" s="643">
        <v>38</v>
      </c>
      <c r="H30" s="643"/>
      <c r="I30" s="647"/>
      <c r="J30" s="643"/>
      <c r="K30" s="644" t="s">
        <v>2631</v>
      </c>
      <c r="L30" s="643">
        <v>417</v>
      </c>
      <c r="M30" s="643">
        <v>203</v>
      </c>
      <c r="N30" s="643">
        <v>214</v>
      </c>
      <c r="O30" s="643">
        <v>165</v>
      </c>
      <c r="P30" s="635"/>
    </row>
    <row r="31" spans="1:16" s="53" customFormat="1" ht="18.75" customHeight="1">
      <c r="A31" s="643"/>
      <c r="B31" s="643"/>
      <c r="C31" s="643" t="s">
        <v>2618</v>
      </c>
      <c r="D31" s="648">
        <v>2377</v>
      </c>
      <c r="E31" s="643">
        <v>1074</v>
      </c>
      <c r="F31" s="643">
        <v>1303</v>
      </c>
      <c r="G31" s="643">
        <v>794</v>
      </c>
      <c r="H31" s="643"/>
      <c r="I31" s="647"/>
      <c r="J31" s="643"/>
      <c r="K31" s="644" t="s">
        <v>2632</v>
      </c>
      <c r="L31" s="643">
        <v>1540</v>
      </c>
      <c r="M31" s="643">
        <v>740</v>
      </c>
      <c r="N31" s="643">
        <v>800</v>
      </c>
      <c r="O31" s="643">
        <v>599</v>
      </c>
      <c r="P31" s="635"/>
    </row>
    <row r="32" spans="1:16" s="53" customFormat="1" ht="18.75" customHeight="1">
      <c r="A32" s="643"/>
      <c r="B32" s="643"/>
      <c r="C32" s="643" t="s">
        <v>2633</v>
      </c>
      <c r="D32" s="648">
        <v>0</v>
      </c>
      <c r="E32" s="643">
        <v>0</v>
      </c>
      <c r="F32" s="643">
        <v>0</v>
      </c>
      <c r="G32" s="643">
        <v>0</v>
      </c>
      <c r="H32" s="643"/>
      <c r="I32" s="647"/>
      <c r="J32" s="643"/>
      <c r="K32" s="644" t="s">
        <v>2634</v>
      </c>
      <c r="L32" s="643">
        <v>1562</v>
      </c>
      <c r="M32" s="643">
        <v>746</v>
      </c>
      <c r="N32" s="643">
        <v>816</v>
      </c>
      <c r="O32" s="643">
        <v>527</v>
      </c>
      <c r="P32" s="635"/>
    </row>
    <row r="33" spans="1:16" s="53" customFormat="1" ht="18.75" customHeight="1">
      <c r="A33" s="643"/>
      <c r="B33" s="643"/>
      <c r="C33" s="643" t="s">
        <v>2635</v>
      </c>
      <c r="D33" s="648">
        <v>1076</v>
      </c>
      <c r="E33" s="643">
        <v>496</v>
      </c>
      <c r="F33" s="643">
        <v>580</v>
      </c>
      <c r="G33" s="643">
        <v>425</v>
      </c>
      <c r="H33" s="643"/>
      <c r="I33" s="647"/>
      <c r="J33" s="643"/>
      <c r="K33" s="644"/>
      <c r="L33" s="643"/>
      <c r="M33" s="643"/>
      <c r="N33" s="643"/>
      <c r="O33" s="643"/>
      <c r="P33" s="635"/>
    </row>
    <row r="34" spans="1:16" s="53" customFormat="1" ht="18.75" customHeight="1">
      <c r="A34" s="643"/>
      <c r="B34" s="643"/>
      <c r="C34" s="643" t="s">
        <v>2636</v>
      </c>
      <c r="D34" s="648">
        <v>1009</v>
      </c>
      <c r="E34" s="643">
        <v>476</v>
      </c>
      <c r="F34" s="643">
        <v>533</v>
      </c>
      <c r="G34" s="643">
        <v>392</v>
      </c>
      <c r="H34" s="643"/>
      <c r="I34" s="642"/>
      <c r="J34" s="641" t="s">
        <v>2637</v>
      </c>
      <c r="K34" s="650"/>
      <c r="L34" s="641">
        <v>12831</v>
      </c>
      <c r="M34" s="641">
        <v>6145</v>
      </c>
      <c r="N34" s="641">
        <v>6686</v>
      </c>
      <c r="O34" s="641">
        <v>4455</v>
      </c>
      <c r="P34" s="635"/>
    </row>
    <row r="35" spans="1:16" s="53" customFormat="1" ht="18.75" customHeight="1">
      <c r="A35" s="643"/>
      <c r="B35" s="643"/>
      <c r="C35" s="643" t="s">
        <v>2638</v>
      </c>
      <c r="D35" s="648">
        <v>1064</v>
      </c>
      <c r="E35" s="643">
        <v>500</v>
      </c>
      <c r="F35" s="643">
        <v>564</v>
      </c>
      <c r="G35" s="643">
        <v>401</v>
      </c>
      <c r="H35" s="643"/>
      <c r="I35" s="647"/>
      <c r="J35" s="643"/>
      <c r="K35" s="644" t="s">
        <v>2639</v>
      </c>
      <c r="L35" s="643">
        <v>1231</v>
      </c>
      <c r="M35" s="643">
        <v>609</v>
      </c>
      <c r="N35" s="643">
        <v>622</v>
      </c>
      <c r="O35" s="643">
        <v>463</v>
      </c>
      <c r="P35" s="635"/>
    </row>
    <row r="36" spans="1:16" s="53" customFormat="1" ht="18.75" customHeight="1">
      <c r="A36" s="643"/>
      <c r="B36" s="643"/>
      <c r="C36" s="643" t="s">
        <v>2640</v>
      </c>
      <c r="D36" s="648">
        <v>1338</v>
      </c>
      <c r="E36" s="643">
        <v>644</v>
      </c>
      <c r="F36" s="643">
        <v>694</v>
      </c>
      <c r="G36" s="643">
        <v>467</v>
      </c>
      <c r="H36" s="643"/>
      <c r="I36" s="647"/>
      <c r="J36" s="643"/>
      <c r="K36" s="644" t="s">
        <v>2641</v>
      </c>
      <c r="L36" s="643">
        <v>482</v>
      </c>
      <c r="M36" s="643">
        <v>210</v>
      </c>
      <c r="N36" s="643">
        <v>272</v>
      </c>
      <c r="O36" s="643">
        <v>118</v>
      </c>
      <c r="P36" s="635"/>
    </row>
    <row r="37" spans="1:16" s="53" customFormat="1" ht="18.75" customHeight="1">
      <c r="A37" s="643"/>
      <c r="B37" s="643"/>
      <c r="C37" s="643" t="s">
        <v>2642</v>
      </c>
      <c r="D37" s="648">
        <v>1146</v>
      </c>
      <c r="E37" s="643">
        <v>543</v>
      </c>
      <c r="F37" s="643">
        <v>603</v>
      </c>
      <c r="G37" s="643">
        <v>490</v>
      </c>
      <c r="H37" s="643"/>
      <c r="I37" s="647"/>
      <c r="J37" s="643"/>
      <c r="K37" s="644" t="s">
        <v>2643</v>
      </c>
      <c r="L37" s="643">
        <v>450</v>
      </c>
      <c r="M37" s="643">
        <v>225</v>
      </c>
      <c r="N37" s="643">
        <v>225</v>
      </c>
      <c r="O37" s="643">
        <v>151</v>
      </c>
      <c r="P37" s="635"/>
    </row>
    <row r="38" spans="1:16" s="53" customFormat="1" ht="18.75" customHeight="1">
      <c r="A38" s="643"/>
      <c r="B38" s="643"/>
      <c r="C38" s="643" t="s">
        <v>2644</v>
      </c>
      <c r="D38" s="648">
        <v>782</v>
      </c>
      <c r="E38" s="643">
        <v>350</v>
      </c>
      <c r="F38" s="643">
        <v>432</v>
      </c>
      <c r="G38" s="643">
        <v>334</v>
      </c>
      <c r="H38" s="643"/>
      <c r="I38" s="647"/>
      <c r="J38" s="643"/>
      <c r="K38" s="644" t="s">
        <v>2645</v>
      </c>
      <c r="L38" s="643">
        <v>116</v>
      </c>
      <c r="M38" s="643">
        <v>57</v>
      </c>
      <c r="N38" s="643">
        <v>59</v>
      </c>
      <c r="O38" s="643">
        <v>39</v>
      </c>
      <c r="P38" s="635"/>
    </row>
    <row r="39" spans="1:16" s="53" customFormat="1" ht="18.75" customHeight="1">
      <c r="A39" s="643"/>
      <c r="B39" s="643"/>
      <c r="C39" s="643" t="s">
        <v>2646</v>
      </c>
      <c r="D39" s="648">
        <v>734</v>
      </c>
      <c r="E39" s="643">
        <v>345</v>
      </c>
      <c r="F39" s="643">
        <v>389</v>
      </c>
      <c r="G39" s="643">
        <v>313</v>
      </c>
      <c r="H39" s="643"/>
      <c r="I39" s="647"/>
      <c r="J39" s="643"/>
      <c r="K39" s="644" t="s">
        <v>2647</v>
      </c>
      <c r="L39" s="643">
        <v>746</v>
      </c>
      <c r="M39" s="643">
        <v>361</v>
      </c>
      <c r="N39" s="643">
        <v>385</v>
      </c>
      <c r="O39" s="643">
        <v>249</v>
      </c>
      <c r="P39" s="635"/>
    </row>
    <row r="40" spans="1:16" s="53" customFormat="1" ht="18.75" customHeight="1">
      <c r="A40" s="643"/>
      <c r="B40" s="643"/>
      <c r="C40" s="643" t="s">
        <v>2648</v>
      </c>
      <c r="D40" s="648">
        <v>368</v>
      </c>
      <c r="E40" s="643">
        <v>179</v>
      </c>
      <c r="F40" s="643">
        <v>189</v>
      </c>
      <c r="G40" s="643">
        <v>145</v>
      </c>
      <c r="H40" s="643"/>
      <c r="I40" s="647"/>
      <c r="J40" s="643"/>
      <c r="K40" s="644" t="s">
        <v>2649</v>
      </c>
      <c r="L40" s="643">
        <v>864</v>
      </c>
      <c r="M40" s="643">
        <v>403</v>
      </c>
      <c r="N40" s="643">
        <v>461</v>
      </c>
      <c r="O40" s="643">
        <v>298</v>
      </c>
      <c r="P40" s="635"/>
    </row>
    <row r="41" spans="1:16" s="53" customFormat="1" ht="18.75" customHeight="1">
      <c r="A41" s="643"/>
      <c r="B41" s="643"/>
      <c r="C41" s="643"/>
      <c r="D41" s="648"/>
      <c r="E41" s="643"/>
      <c r="F41" s="643"/>
      <c r="G41" s="643"/>
      <c r="H41" s="643"/>
      <c r="I41" s="647"/>
      <c r="J41" s="643"/>
      <c r="K41" s="644" t="s">
        <v>2650</v>
      </c>
      <c r="L41" s="643">
        <v>1209</v>
      </c>
      <c r="M41" s="643">
        <v>582</v>
      </c>
      <c r="N41" s="643">
        <v>627</v>
      </c>
      <c r="O41" s="643">
        <v>411</v>
      </c>
      <c r="P41" s="635"/>
    </row>
    <row r="42" spans="1:16" s="53" customFormat="1" ht="18.75" customHeight="1">
      <c r="A42" s="641"/>
      <c r="B42" s="641" t="s">
        <v>2651</v>
      </c>
      <c r="C42" s="641"/>
      <c r="D42" s="640">
        <v>14140</v>
      </c>
      <c r="E42" s="641">
        <v>6740</v>
      </c>
      <c r="F42" s="641">
        <v>7400</v>
      </c>
      <c r="G42" s="641">
        <v>6323</v>
      </c>
      <c r="H42" s="643"/>
      <c r="I42" s="647"/>
      <c r="J42" s="643"/>
      <c r="K42" s="644" t="s">
        <v>2652</v>
      </c>
      <c r="L42" s="643">
        <v>146</v>
      </c>
      <c r="M42" s="643">
        <v>81</v>
      </c>
      <c r="N42" s="643">
        <v>65</v>
      </c>
      <c r="O42" s="643">
        <v>47</v>
      </c>
      <c r="P42" s="635"/>
    </row>
    <row r="43" spans="1:16" s="53" customFormat="1" ht="18.75" customHeight="1">
      <c r="A43" s="643"/>
      <c r="B43" s="643"/>
      <c r="C43" s="643" t="s">
        <v>2606</v>
      </c>
      <c r="D43" s="648">
        <v>13</v>
      </c>
      <c r="E43" s="643">
        <v>6</v>
      </c>
      <c r="F43" s="643">
        <v>7</v>
      </c>
      <c r="G43" s="643">
        <v>3</v>
      </c>
      <c r="H43" s="643"/>
      <c r="I43" s="647"/>
      <c r="J43" s="643"/>
      <c r="K43" s="644" t="s">
        <v>2653</v>
      </c>
      <c r="L43" s="643">
        <v>886</v>
      </c>
      <c r="M43" s="643">
        <v>413</v>
      </c>
      <c r="N43" s="643">
        <v>473</v>
      </c>
      <c r="O43" s="643">
        <v>263</v>
      </c>
      <c r="P43" s="635"/>
    </row>
    <row r="44" spans="1:16" s="53" customFormat="1" ht="18.75" customHeight="1">
      <c r="A44" s="643"/>
      <c r="B44" s="643"/>
      <c r="C44" s="643" t="s">
        <v>2654</v>
      </c>
      <c r="D44" s="648">
        <v>249</v>
      </c>
      <c r="E44" s="643">
        <v>128</v>
      </c>
      <c r="F44" s="643">
        <v>121</v>
      </c>
      <c r="G44" s="643">
        <v>137</v>
      </c>
      <c r="H44" s="643"/>
      <c r="I44" s="647"/>
      <c r="J44" s="643"/>
      <c r="K44" s="644" t="s">
        <v>2655</v>
      </c>
      <c r="L44" s="643">
        <v>825</v>
      </c>
      <c r="M44" s="643">
        <v>414</v>
      </c>
      <c r="N44" s="643">
        <v>411</v>
      </c>
      <c r="O44" s="643">
        <v>303</v>
      </c>
      <c r="P44" s="635"/>
    </row>
    <row r="45" spans="1:16" s="53" customFormat="1" ht="18.75" customHeight="1">
      <c r="A45" s="643"/>
      <c r="B45" s="643"/>
      <c r="C45" s="643" t="s">
        <v>2656</v>
      </c>
      <c r="D45" s="648">
        <v>636</v>
      </c>
      <c r="E45" s="643">
        <v>303</v>
      </c>
      <c r="F45" s="643">
        <v>333</v>
      </c>
      <c r="G45" s="643">
        <v>248</v>
      </c>
      <c r="H45" s="643"/>
      <c r="I45" s="647"/>
      <c r="J45" s="643"/>
      <c r="K45" s="644" t="s">
        <v>2657</v>
      </c>
      <c r="L45" s="643">
        <v>2492</v>
      </c>
      <c r="M45" s="643">
        <v>1222</v>
      </c>
      <c r="N45" s="643">
        <v>1270</v>
      </c>
      <c r="O45" s="643">
        <v>1043</v>
      </c>
      <c r="P45" s="635"/>
    </row>
    <row r="46" spans="1:16" s="53" customFormat="1" ht="18.75" customHeight="1">
      <c r="A46" s="643"/>
      <c r="B46" s="643"/>
      <c r="C46" s="643" t="s">
        <v>2658</v>
      </c>
      <c r="D46" s="648">
        <v>1219</v>
      </c>
      <c r="E46" s="643">
        <v>612</v>
      </c>
      <c r="F46" s="643">
        <v>607</v>
      </c>
      <c r="G46" s="643">
        <v>605</v>
      </c>
      <c r="H46" s="643"/>
      <c r="I46" s="647"/>
      <c r="J46" s="643"/>
      <c r="K46" s="644" t="s">
        <v>2659</v>
      </c>
      <c r="L46" s="643">
        <v>75</v>
      </c>
      <c r="M46" s="643">
        <v>39</v>
      </c>
      <c r="N46" s="643">
        <v>36</v>
      </c>
      <c r="O46" s="643">
        <v>31</v>
      </c>
      <c r="P46" s="635"/>
    </row>
    <row r="47" spans="1:16" s="53" customFormat="1" ht="18.75" customHeight="1">
      <c r="A47" s="643"/>
      <c r="B47" s="643"/>
      <c r="C47" s="643" t="s">
        <v>2660</v>
      </c>
      <c r="D47" s="648">
        <v>397</v>
      </c>
      <c r="E47" s="643">
        <v>203</v>
      </c>
      <c r="F47" s="643">
        <v>194</v>
      </c>
      <c r="G47" s="643">
        <v>203</v>
      </c>
      <c r="H47" s="643"/>
      <c r="I47" s="647"/>
      <c r="J47" s="643"/>
      <c r="K47" s="644" t="s">
        <v>2661</v>
      </c>
      <c r="L47" s="643">
        <v>25</v>
      </c>
      <c r="M47" s="643">
        <v>13</v>
      </c>
      <c r="N47" s="643">
        <v>12</v>
      </c>
      <c r="O47" s="643">
        <v>8</v>
      </c>
      <c r="P47" s="635"/>
    </row>
    <row r="48" spans="1:16" s="53" customFormat="1" ht="18.75" customHeight="1">
      <c r="A48" s="643"/>
      <c r="B48" s="643"/>
      <c r="C48" s="643" t="s">
        <v>2662</v>
      </c>
      <c r="D48" s="648">
        <v>1269</v>
      </c>
      <c r="E48" s="643">
        <v>596</v>
      </c>
      <c r="F48" s="643">
        <v>673</v>
      </c>
      <c r="G48" s="643">
        <v>509</v>
      </c>
      <c r="H48" s="643"/>
      <c r="I48" s="647"/>
      <c r="J48" s="643"/>
      <c r="K48" s="644" t="s">
        <v>2663</v>
      </c>
      <c r="L48" s="643">
        <v>1725</v>
      </c>
      <c r="M48" s="643">
        <v>826</v>
      </c>
      <c r="N48" s="643">
        <v>899</v>
      </c>
      <c r="O48" s="643">
        <v>630</v>
      </c>
      <c r="P48" s="635"/>
    </row>
    <row r="49" spans="1:16" s="53" customFormat="1" ht="18.75" customHeight="1">
      <c r="A49" s="643"/>
      <c r="B49" s="643"/>
      <c r="C49" s="643" t="s">
        <v>2620</v>
      </c>
      <c r="D49" s="648">
        <v>237</v>
      </c>
      <c r="E49" s="643">
        <v>119</v>
      </c>
      <c r="F49" s="643">
        <v>118</v>
      </c>
      <c r="G49" s="643">
        <v>109</v>
      </c>
      <c r="H49" s="643"/>
      <c r="I49" s="647"/>
      <c r="J49" s="643"/>
      <c r="K49" s="644" t="s">
        <v>2664</v>
      </c>
      <c r="L49" s="643">
        <v>795</v>
      </c>
      <c r="M49" s="643">
        <v>376</v>
      </c>
      <c r="N49" s="643">
        <v>419</v>
      </c>
      <c r="O49" s="643">
        <v>270</v>
      </c>
      <c r="P49" s="635"/>
    </row>
    <row r="50" spans="1:16" s="53" customFormat="1" ht="18.75" customHeight="1">
      <c r="A50" s="643"/>
      <c r="B50" s="643"/>
      <c r="C50" s="643" t="s">
        <v>2665</v>
      </c>
      <c r="D50" s="648">
        <v>920</v>
      </c>
      <c r="E50" s="643">
        <v>425</v>
      </c>
      <c r="F50" s="643">
        <v>495</v>
      </c>
      <c r="G50" s="643">
        <v>389</v>
      </c>
      <c r="H50" s="643"/>
      <c r="I50" s="647"/>
      <c r="J50" s="643"/>
      <c r="K50" s="644" t="s">
        <v>2666</v>
      </c>
      <c r="L50" s="643">
        <v>84</v>
      </c>
      <c r="M50" s="643">
        <v>39</v>
      </c>
      <c r="N50" s="643">
        <v>45</v>
      </c>
      <c r="O50" s="643">
        <v>27</v>
      </c>
      <c r="P50" s="635"/>
    </row>
    <row r="51" spans="1:16" s="53" customFormat="1" ht="18.75" customHeight="1">
      <c r="A51" s="643"/>
      <c r="B51" s="643"/>
      <c r="C51" s="643" t="s">
        <v>2667</v>
      </c>
      <c r="D51" s="648">
        <v>959</v>
      </c>
      <c r="E51" s="643">
        <v>445</v>
      </c>
      <c r="F51" s="643">
        <v>514</v>
      </c>
      <c r="G51" s="643">
        <v>403</v>
      </c>
      <c r="H51" s="643"/>
      <c r="I51" s="647"/>
      <c r="J51" s="643"/>
      <c r="K51" s="644" t="s">
        <v>2668</v>
      </c>
      <c r="L51" s="643">
        <v>646</v>
      </c>
      <c r="M51" s="643">
        <v>259</v>
      </c>
      <c r="N51" s="643">
        <v>387</v>
      </c>
      <c r="O51" s="643">
        <v>91</v>
      </c>
      <c r="P51" s="635"/>
    </row>
    <row r="52" spans="1:16" s="53" customFormat="1" ht="18.75" customHeight="1">
      <c r="A52" s="643"/>
      <c r="B52" s="643"/>
      <c r="C52" s="643" t="s">
        <v>2621</v>
      </c>
      <c r="D52" s="648">
        <v>860</v>
      </c>
      <c r="E52" s="643">
        <v>351</v>
      </c>
      <c r="F52" s="643">
        <v>509</v>
      </c>
      <c r="G52" s="643">
        <v>377</v>
      </c>
      <c r="H52" s="643"/>
      <c r="I52" s="647"/>
      <c r="J52" s="643"/>
      <c r="K52" s="644" t="s">
        <v>2669</v>
      </c>
      <c r="L52" s="643">
        <v>34</v>
      </c>
      <c r="M52" s="643">
        <v>16</v>
      </c>
      <c r="N52" s="643">
        <v>18</v>
      </c>
      <c r="O52" s="643">
        <v>13</v>
      </c>
      <c r="P52" s="635"/>
    </row>
    <row r="53" spans="1:16" s="53" customFormat="1" ht="18.75" customHeight="1">
      <c r="A53" s="643"/>
      <c r="B53" s="643"/>
      <c r="C53" s="643" t="s">
        <v>2412</v>
      </c>
      <c r="D53" s="648">
        <v>0</v>
      </c>
      <c r="E53" s="643">
        <v>0</v>
      </c>
      <c r="F53" s="643">
        <v>0</v>
      </c>
      <c r="G53" s="643">
        <v>0</v>
      </c>
      <c r="H53" s="643"/>
      <c r="I53" s="647"/>
      <c r="J53" s="643"/>
      <c r="K53" s="644" t="s">
        <v>2670</v>
      </c>
      <c r="L53" s="643">
        <v>0</v>
      </c>
      <c r="M53" s="643">
        <v>0</v>
      </c>
      <c r="N53" s="643">
        <v>0</v>
      </c>
      <c r="O53" s="643">
        <v>0</v>
      </c>
      <c r="P53" s="635"/>
    </row>
    <row r="54" spans="1:16" s="53" customFormat="1" ht="18.75" customHeight="1">
      <c r="A54" s="643"/>
      <c r="B54" s="643"/>
      <c r="C54" s="643" t="s">
        <v>2671</v>
      </c>
      <c r="D54" s="648">
        <v>1077</v>
      </c>
      <c r="E54" s="643">
        <v>611</v>
      </c>
      <c r="F54" s="643">
        <v>466</v>
      </c>
      <c r="G54" s="643">
        <v>586</v>
      </c>
      <c r="H54" s="643"/>
      <c r="I54" s="647"/>
      <c r="J54" s="643"/>
      <c r="K54" s="644"/>
      <c r="L54" s="643"/>
      <c r="M54" s="643"/>
      <c r="N54" s="643"/>
      <c r="O54" s="643"/>
      <c r="P54" s="635"/>
    </row>
    <row r="55" spans="1:16" s="53" customFormat="1" ht="18.75" customHeight="1">
      <c r="A55" s="643"/>
      <c r="B55" s="643"/>
      <c r="C55" s="643" t="s">
        <v>2672</v>
      </c>
      <c r="D55" s="648">
        <v>123</v>
      </c>
      <c r="E55" s="643">
        <v>68</v>
      </c>
      <c r="F55" s="643">
        <v>55</v>
      </c>
      <c r="G55" s="643">
        <v>89</v>
      </c>
      <c r="H55" s="643"/>
      <c r="I55" s="642"/>
      <c r="J55" s="641" t="s">
        <v>2673</v>
      </c>
      <c r="K55" s="650"/>
      <c r="L55" s="641">
        <v>14127</v>
      </c>
      <c r="M55" s="641">
        <v>6828</v>
      </c>
      <c r="N55" s="641">
        <v>7299</v>
      </c>
      <c r="O55" s="641">
        <v>5102</v>
      </c>
      <c r="P55" s="659"/>
    </row>
    <row r="56" spans="1:16" s="53" customFormat="1" ht="18.75" customHeight="1">
      <c r="A56" s="643"/>
      <c r="B56" s="643"/>
      <c r="C56" s="643" t="s">
        <v>2631</v>
      </c>
      <c r="D56" s="648">
        <v>308</v>
      </c>
      <c r="E56" s="643">
        <v>141</v>
      </c>
      <c r="F56" s="643">
        <v>167</v>
      </c>
      <c r="G56" s="643">
        <v>124</v>
      </c>
      <c r="H56" s="643"/>
      <c r="I56" s="647"/>
      <c r="J56" s="643"/>
      <c r="K56" s="644" t="s">
        <v>2617</v>
      </c>
      <c r="L56" s="643">
        <v>13</v>
      </c>
      <c r="M56" s="643">
        <v>11</v>
      </c>
      <c r="N56" s="643">
        <v>2</v>
      </c>
      <c r="O56" s="643">
        <v>13</v>
      </c>
      <c r="P56" s="635"/>
    </row>
    <row r="57" spans="1:16" s="53" customFormat="1" ht="18.75" customHeight="1">
      <c r="A57" s="643"/>
      <c r="B57" s="643"/>
      <c r="C57" s="643" t="s">
        <v>2436</v>
      </c>
      <c r="D57" s="648">
        <v>397</v>
      </c>
      <c r="E57" s="643">
        <v>189</v>
      </c>
      <c r="F57" s="643">
        <v>208</v>
      </c>
      <c r="G57" s="643">
        <v>148</v>
      </c>
      <c r="H57" s="643"/>
      <c r="I57" s="647"/>
      <c r="J57" s="643"/>
      <c r="K57" s="644" t="s">
        <v>2628</v>
      </c>
      <c r="L57" s="649">
        <v>1384</v>
      </c>
      <c r="M57" s="649">
        <v>636</v>
      </c>
      <c r="N57" s="649">
        <v>748</v>
      </c>
      <c r="O57" s="649">
        <v>551</v>
      </c>
      <c r="P57" s="635"/>
    </row>
    <row r="58" spans="1:16" s="53" customFormat="1" ht="18.75" customHeight="1">
      <c r="A58" s="643"/>
      <c r="B58" s="643"/>
      <c r="C58" s="643" t="s">
        <v>2674</v>
      </c>
      <c r="D58" s="648">
        <v>1135</v>
      </c>
      <c r="E58" s="643">
        <v>521</v>
      </c>
      <c r="F58" s="643">
        <v>614</v>
      </c>
      <c r="G58" s="643">
        <v>449</v>
      </c>
      <c r="H58" s="643"/>
      <c r="I58" s="647"/>
      <c r="J58" s="643"/>
      <c r="K58" s="644" t="s">
        <v>2675</v>
      </c>
      <c r="L58" s="643">
        <v>2273</v>
      </c>
      <c r="M58" s="643">
        <v>1088</v>
      </c>
      <c r="N58" s="643">
        <v>1185</v>
      </c>
      <c r="O58" s="643">
        <v>787</v>
      </c>
      <c r="P58" s="635"/>
    </row>
    <row r="59" spans="1:16" s="53" customFormat="1" ht="18.75" customHeight="1">
      <c r="A59" s="643"/>
      <c r="B59" s="643"/>
      <c r="C59" s="643" t="s">
        <v>2676</v>
      </c>
      <c r="D59" s="648">
        <v>1223</v>
      </c>
      <c r="E59" s="643">
        <v>578</v>
      </c>
      <c r="F59" s="643">
        <v>645</v>
      </c>
      <c r="G59" s="643">
        <v>504</v>
      </c>
      <c r="H59" s="643"/>
      <c r="I59" s="647"/>
      <c r="J59" s="643"/>
      <c r="K59" s="644" t="s">
        <v>2677</v>
      </c>
      <c r="L59" s="643">
        <v>883</v>
      </c>
      <c r="M59" s="643">
        <v>408</v>
      </c>
      <c r="N59" s="643">
        <v>475</v>
      </c>
      <c r="O59" s="643">
        <v>272</v>
      </c>
      <c r="P59" s="635"/>
    </row>
    <row r="60" spans="1:16" s="53" customFormat="1" ht="18.75" customHeight="1">
      <c r="A60" s="643"/>
      <c r="B60" s="643"/>
      <c r="C60" s="643" t="s">
        <v>2678</v>
      </c>
      <c r="D60" s="648">
        <v>1397</v>
      </c>
      <c r="E60" s="643">
        <v>664</v>
      </c>
      <c r="F60" s="643">
        <v>733</v>
      </c>
      <c r="G60" s="643">
        <v>590</v>
      </c>
      <c r="H60" s="643"/>
      <c r="I60" s="647"/>
      <c r="J60" s="643"/>
      <c r="K60" s="644" t="s">
        <v>2679</v>
      </c>
      <c r="L60" s="643">
        <v>1086</v>
      </c>
      <c r="M60" s="643">
        <v>525</v>
      </c>
      <c r="N60" s="643">
        <v>561</v>
      </c>
      <c r="O60" s="643">
        <v>359</v>
      </c>
      <c r="P60" s="635"/>
    </row>
    <row r="61" spans="1:16" s="53" customFormat="1" ht="18.75" customHeight="1">
      <c r="A61" s="643"/>
      <c r="B61" s="643"/>
      <c r="C61" s="643" t="s">
        <v>2680</v>
      </c>
      <c r="D61" s="648">
        <v>1721</v>
      </c>
      <c r="E61" s="643">
        <v>780</v>
      </c>
      <c r="F61" s="643">
        <v>941</v>
      </c>
      <c r="G61" s="643">
        <v>850</v>
      </c>
      <c r="H61" s="643"/>
      <c r="I61" s="647"/>
      <c r="J61" s="643"/>
      <c r="K61" s="644" t="s">
        <v>2681</v>
      </c>
      <c r="L61" s="643">
        <v>2578</v>
      </c>
      <c r="M61" s="643">
        <v>1287</v>
      </c>
      <c r="N61" s="643">
        <v>1291</v>
      </c>
      <c r="O61" s="643">
        <v>866</v>
      </c>
      <c r="P61" s="635"/>
    </row>
    <row r="62" spans="1:16" s="53" customFormat="1" ht="18.75" customHeight="1">
      <c r="A62" s="643"/>
      <c r="B62" s="643"/>
      <c r="C62" s="643"/>
      <c r="D62" s="648"/>
      <c r="E62" s="643"/>
      <c r="F62" s="643"/>
      <c r="G62" s="643"/>
      <c r="H62" s="643"/>
      <c r="I62" s="647"/>
      <c r="J62" s="643"/>
      <c r="K62" s="644" t="s">
        <v>2682</v>
      </c>
      <c r="L62" s="643">
        <v>1538</v>
      </c>
      <c r="M62" s="643">
        <v>749</v>
      </c>
      <c r="N62" s="643">
        <v>789</v>
      </c>
      <c r="O62" s="643">
        <v>586</v>
      </c>
      <c r="P62" s="635"/>
    </row>
    <row r="63" spans="1:16" s="53" customFormat="1" ht="18.75" customHeight="1">
      <c r="A63" s="641"/>
      <c r="B63" s="641" t="s">
        <v>2683</v>
      </c>
      <c r="C63" s="641"/>
      <c r="D63" s="640">
        <v>6811</v>
      </c>
      <c r="E63" s="641">
        <v>3087</v>
      </c>
      <c r="F63" s="641">
        <v>3724</v>
      </c>
      <c r="G63" s="641">
        <v>2907</v>
      </c>
      <c r="H63" s="643"/>
      <c r="I63" s="647"/>
      <c r="J63" s="643"/>
      <c r="K63" s="644" t="s">
        <v>2684</v>
      </c>
      <c r="L63" s="643">
        <v>463</v>
      </c>
      <c r="M63" s="643">
        <v>246</v>
      </c>
      <c r="N63" s="643">
        <v>217</v>
      </c>
      <c r="O63" s="643">
        <v>192</v>
      </c>
      <c r="P63" s="635"/>
    </row>
    <row r="64" spans="1:16" s="53" customFormat="1" ht="18.75" customHeight="1">
      <c r="A64" s="643"/>
      <c r="B64" s="643"/>
      <c r="C64" s="643" t="s">
        <v>2685</v>
      </c>
      <c r="D64" s="648">
        <v>573</v>
      </c>
      <c r="E64" s="643">
        <v>255</v>
      </c>
      <c r="F64" s="643">
        <v>318</v>
      </c>
      <c r="G64" s="643">
        <v>266</v>
      </c>
      <c r="H64" s="643"/>
      <c r="I64" s="647"/>
      <c r="J64" s="643"/>
      <c r="K64" s="644" t="s">
        <v>2669</v>
      </c>
      <c r="L64" s="643">
        <v>72</v>
      </c>
      <c r="M64" s="643">
        <v>35</v>
      </c>
      <c r="N64" s="643">
        <v>37</v>
      </c>
      <c r="O64" s="643">
        <v>35</v>
      </c>
      <c r="P64" s="635"/>
    </row>
    <row r="65" spans="1:16" s="53" customFormat="1" ht="18.75" customHeight="1">
      <c r="A65" s="643"/>
      <c r="B65" s="643"/>
      <c r="C65" s="643" t="s">
        <v>2525</v>
      </c>
      <c r="D65" s="648">
        <v>0</v>
      </c>
      <c r="E65" s="643">
        <v>0</v>
      </c>
      <c r="F65" s="643">
        <v>0</v>
      </c>
      <c r="G65" s="643">
        <v>0</v>
      </c>
      <c r="H65" s="643"/>
      <c r="I65" s="647"/>
      <c r="J65" s="643"/>
      <c r="K65" s="644" t="s">
        <v>2686</v>
      </c>
      <c r="L65" s="643">
        <v>1576</v>
      </c>
      <c r="M65" s="643">
        <v>765</v>
      </c>
      <c r="N65" s="643">
        <v>811</v>
      </c>
      <c r="O65" s="643">
        <v>657</v>
      </c>
      <c r="P65" s="635"/>
    </row>
    <row r="66" spans="1:16" s="53" customFormat="1" ht="18.75" customHeight="1">
      <c r="A66" s="643"/>
      <c r="B66" s="643"/>
      <c r="C66" s="643" t="s">
        <v>2527</v>
      </c>
      <c r="D66" s="648">
        <v>0</v>
      </c>
      <c r="E66" s="643">
        <v>0</v>
      </c>
      <c r="F66" s="643">
        <v>0</v>
      </c>
      <c r="G66" s="643">
        <v>0</v>
      </c>
      <c r="H66" s="643"/>
      <c r="I66" s="647"/>
      <c r="J66" s="643"/>
      <c r="K66" s="644" t="s">
        <v>2687</v>
      </c>
      <c r="L66" s="649">
        <v>1395</v>
      </c>
      <c r="M66" s="649">
        <v>677</v>
      </c>
      <c r="N66" s="649">
        <v>718</v>
      </c>
      <c r="O66" s="649">
        <v>489</v>
      </c>
      <c r="P66" s="635"/>
    </row>
    <row r="67" spans="1:16" s="53" customFormat="1" ht="18.75" customHeight="1">
      <c r="A67" s="643"/>
      <c r="B67" s="643"/>
      <c r="C67" s="643" t="s">
        <v>2605</v>
      </c>
      <c r="D67" s="648">
        <v>1515</v>
      </c>
      <c r="E67" s="643">
        <v>711</v>
      </c>
      <c r="F67" s="643">
        <v>804</v>
      </c>
      <c r="G67" s="643">
        <v>566</v>
      </c>
      <c r="H67" s="643"/>
      <c r="I67" s="647"/>
      <c r="J67" s="643"/>
      <c r="K67" s="644" t="s">
        <v>2688</v>
      </c>
      <c r="L67" s="649">
        <v>810</v>
      </c>
      <c r="M67" s="649">
        <v>372</v>
      </c>
      <c r="N67" s="649">
        <v>438</v>
      </c>
      <c r="O67" s="649">
        <v>278</v>
      </c>
      <c r="P67" s="635"/>
    </row>
    <row r="68" spans="1:16" ht="7.5" customHeight="1">
      <c r="A68" s="653"/>
      <c r="B68" s="653"/>
      <c r="C68" s="653"/>
      <c r="D68" s="654"/>
      <c r="E68" s="653"/>
      <c r="F68" s="653"/>
      <c r="G68" s="653"/>
      <c r="H68" s="653"/>
      <c r="I68" s="655"/>
      <c r="J68" s="653"/>
      <c r="K68" s="656"/>
      <c r="L68" s="653"/>
      <c r="M68" s="653"/>
      <c r="N68" s="653"/>
      <c r="O68" s="653"/>
      <c r="P68" s="635"/>
    </row>
    <row r="69" spans="1:16" ht="21" customHeight="1">
      <c r="A69" s="635" t="s">
        <v>2496</v>
      </c>
      <c r="B69" s="635"/>
      <c r="C69" s="635"/>
      <c r="D69" s="635"/>
      <c r="E69" s="635"/>
      <c r="F69" s="635"/>
      <c r="G69" s="635"/>
      <c r="H69" s="635"/>
      <c r="I69" s="635"/>
      <c r="J69" s="635"/>
      <c r="K69" s="635"/>
      <c r="L69" s="635"/>
      <c r="M69" s="635"/>
      <c r="N69" s="635"/>
      <c r="O69" s="635"/>
      <c r="P69" s="635"/>
    </row>
    <row r="70" spans="1:16" ht="21" customHeight="1">
      <c r="A70" s="82"/>
      <c r="B70" s="82"/>
      <c r="C70" s="82"/>
      <c r="D70" s="82"/>
      <c r="E70" s="82"/>
      <c r="F70" s="82"/>
      <c r="G70" s="82"/>
      <c r="H70" s="82"/>
      <c r="I70" s="82"/>
      <c r="J70" s="82"/>
      <c r="K70" s="82"/>
      <c r="L70" s="82"/>
      <c r="M70" s="82"/>
      <c r="N70" s="82"/>
      <c r="O70" s="82"/>
      <c r="P70" s="82"/>
    </row>
    <row r="71" spans="1:16" ht="21" customHeight="1">
      <c r="A71" s="82"/>
      <c r="B71" s="82"/>
      <c r="C71" s="82"/>
      <c r="D71" s="82"/>
      <c r="E71" s="82"/>
      <c r="F71" s="82"/>
      <c r="G71" s="82"/>
      <c r="H71" s="82"/>
      <c r="I71" s="82"/>
      <c r="J71" s="82"/>
      <c r="K71" s="82"/>
      <c r="L71" s="82"/>
      <c r="M71" s="82"/>
      <c r="N71" s="82"/>
      <c r="O71" s="82"/>
      <c r="P71" s="82"/>
    </row>
  </sheetData>
  <mergeCells count="6">
    <mergeCell ref="A1:O1"/>
    <mergeCell ref="N3:O3"/>
    <mergeCell ref="A4:C4"/>
    <mergeCell ref="G4:H4"/>
    <mergeCell ref="I4:K4"/>
    <mergeCell ref="O4:P4"/>
  </mergeCells>
  <phoneticPr fontId="3"/>
  <pageMargins left="0.75" right="0.55000000000000004" top="0.35" bottom="0.47" header="0.25" footer="0.24"/>
  <pageSetup paperSize="9" scale="65" orientation="portrait"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15B92-5B78-4760-AE35-61CB93D24EDB}">
  <sheetPr>
    <pageSetUpPr fitToPage="1"/>
  </sheetPr>
  <dimension ref="A1:P71"/>
  <sheetViews>
    <sheetView showGridLines="0" showRowColHeaders="0" zoomScale="85" workbookViewId="0">
      <selection sqref="A1:O1"/>
    </sheetView>
  </sheetViews>
  <sheetFormatPr defaultRowHeight="21" customHeight="1"/>
  <cols>
    <col min="1" max="2" width="3.453125" style="52" customWidth="1"/>
    <col min="3" max="3" width="18.6328125" style="52" customWidth="1"/>
    <col min="4" max="7" width="10.6328125" style="52" customWidth="1"/>
    <col min="8" max="8" width="0.6328125" style="52" customWidth="1"/>
    <col min="9" max="10" width="3.453125" style="52" customWidth="1"/>
    <col min="11" max="11" width="18.6328125" style="52" customWidth="1"/>
    <col min="12" max="15" width="10.6328125" style="52" customWidth="1"/>
    <col min="16" max="16" width="0.6328125" style="52" customWidth="1"/>
    <col min="17" max="17" width="10.6328125" style="52" customWidth="1"/>
    <col min="18" max="256" width="8.7265625" style="52"/>
    <col min="257" max="258" width="3.453125" style="52" customWidth="1"/>
    <col min="259" max="259" width="18.6328125" style="52" customWidth="1"/>
    <col min="260" max="263" width="10.6328125" style="52" customWidth="1"/>
    <col min="264" max="264" width="0.6328125" style="52" customWidth="1"/>
    <col min="265" max="266" width="3.453125" style="52" customWidth="1"/>
    <col min="267" max="267" width="18.6328125" style="52" customWidth="1"/>
    <col min="268" max="271" width="10.6328125" style="52" customWidth="1"/>
    <col min="272" max="272" width="0.6328125" style="52" customWidth="1"/>
    <col min="273" max="273" width="10.6328125" style="52" customWidth="1"/>
    <col min="274" max="512" width="8.7265625" style="52"/>
    <col min="513" max="514" width="3.453125" style="52" customWidth="1"/>
    <col min="515" max="515" width="18.6328125" style="52" customWidth="1"/>
    <col min="516" max="519" width="10.6328125" style="52" customWidth="1"/>
    <col min="520" max="520" width="0.6328125" style="52" customWidth="1"/>
    <col min="521" max="522" width="3.453125" style="52" customWidth="1"/>
    <col min="523" max="523" width="18.6328125" style="52" customWidth="1"/>
    <col min="524" max="527" width="10.6328125" style="52" customWidth="1"/>
    <col min="528" max="528" width="0.6328125" style="52" customWidth="1"/>
    <col min="529" max="529" width="10.6328125" style="52" customWidth="1"/>
    <col min="530" max="768" width="8.7265625" style="52"/>
    <col min="769" max="770" width="3.453125" style="52" customWidth="1"/>
    <col min="771" max="771" width="18.6328125" style="52" customWidth="1"/>
    <col min="772" max="775" width="10.6328125" style="52" customWidth="1"/>
    <col min="776" max="776" width="0.6328125" style="52" customWidth="1"/>
    <col min="777" max="778" width="3.453125" style="52" customWidth="1"/>
    <col min="779" max="779" width="18.6328125" style="52" customWidth="1"/>
    <col min="780" max="783" width="10.6328125" style="52" customWidth="1"/>
    <col min="784" max="784" width="0.6328125" style="52" customWidth="1"/>
    <col min="785" max="785" width="10.6328125" style="52" customWidth="1"/>
    <col min="786" max="1024" width="8.7265625" style="52"/>
    <col min="1025" max="1026" width="3.453125" style="52" customWidth="1"/>
    <col min="1027" max="1027" width="18.6328125" style="52" customWidth="1"/>
    <col min="1028" max="1031" width="10.6328125" style="52" customWidth="1"/>
    <col min="1032" max="1032" width="0.6328125" style="52" customWidth="1"/>
    <col min="1033" max="1034" width="3.453125" style="52" customWidth="1"/>
    <col min="1035" max="1035" width="18.6328125" style="52" customWidth="1"/>
    <col min="1036" max="1039" width="10.6328125" style="52" customWidth="1"/>
    <col min="1040" max="1040" width="0.6328125" style="52" customWidth="1"/>
    <col min="1041" max="1041" width="10.6328125" style="52" customWidth="1"/>
    <col min="1042" max="1280" width="8.7265625" style="52"/>
    <col min="1281" max="1282" width="3.453125" style="52" customWidth="1"/>
    <col min="1283" max="1283" width="18.6328125" style="52" customWidth="1"/>
    <col min="1284" max="1287" width="10.6328125" style="52" customWidth="1"/>
    <col min="1288" max="1288" width="0.6328125" style="52" customWidth="1"/>
    <col min="1289" max="1290" width="3.453125" style="52" customWidth="1"/>
    <col min="1291" max="1291" width="18.6328125" style="52" customWidth="1"/>
    <col min="1292" max="1295" width="10.6328125" style="52" customWidth="1"/>
    <col min="1296" max="1296" width="0.6328125" style="52" customWidth="1"/>
    <col min="1297" max="1297" width="10.6328125" style="52" customWidth="1"/>
    <col min="1298" max="1536" width="8.7265625" style="52"/>
    <col min="1537" max="1538" width="3.453125" style="52" customWidth="1"/>
    <col min="1539" max="1539" width="18.6328125" style="52" customWidth="1"/>
    <col min="1540" max="1543" width="10.6328125" style="52" customWidth="1"/>
    <col min="1544" max="1544" width="0.6328125" style="52" customWidth="1"/>
    <col min="1545" max="1546" width="3.453125" style="52" customWidth="1"/>
    <col min="1547" max="1547" width="18.6328125" style="52" customWidth="1"/>
    <col min="1548" max="1551" width="10.6328125" style="52" customWidth="1"/>
    <col min="1552" max="1552" width="0.6328125" style="52" customWidth="1"/>
    <col min="1553" max="1553" width="10.6328125" style="52" customWidth="1"/>
    <col min="1554" max="1792" width="8.7265625" style="52"/>
    <col min="1793" max="1794" width="3.453125" style="52" customWidth="1"/>
    <col min="1795" max="1795" width="18.6328125" style="52" customWidth="1"/>
    <col min="1796" max="1799" width="10.6328125" style="52" customWidth="1"/>
    <col min="1800" max="1800" width="0.6328125" style="52" customWidth="1"/>
    <col min="1801" max="1802" width="3.453125" style="52" customWidth="1"/>
    <col min="1803" max="1803" width="18.6328125" style="52" customWidth="1"/>
    <col min="1804" max="1807" width="10.6328125" style="52" customWidth="1"/>
    <col min="1808" max="1808" width="0.6328125" style="52" customWidth="1"/>
    <col min="1809" max="1809" width="10.6328125" style="52" customWidth="1"/>
    <col min="1810" max="2048" width="8.7265625" style="52"/>
    <col min="2049" max="2050" width="3.453125" style="52" customWidth="1"/>
    <col min="2051" max="2051" width="18.6328125" style="52" customWidth="1"/>
    <col min="2052" max="2055" width="10.6328125" style="52" customWidth="1"/>
    <col min="2056" max="2056" width="0.6328125" style="52" customWidth="1"/>
    <col min="2057" max="2058" width="3.453125" style="52" customWidth="1"/>
    <col min="2059" max="2059" width="18.6328125" style="52" customWidth="1"/>
    <col min="2060" max="2063" width="10.6328125" style="52" customWidth="1"/>
    <col min="2064" max="2064" width="0.6328125" style="52" customWidth="1"/>
    <col min="2065" max="2065" width="10.6328125" style="52" customWidth="1"/>
    <col min="2066" max="2304" width="8.7265625" style="52"/>
    <col min="2305" max="2306" width="3.453125" style="52" customWidth="1"/>
    <col min="2307" max="2307" width="18.6328125" style="52" customWidth="1"/>
    <col min="2308" max="2311" width="10.6328125" style="52" customWidth="1"/>
    <col min="2312" max="2312" width="0.6328125" style="52" customWidth="1"/>
    <col min="2313" max="2314" width="3.453125" style="52" customWidth="1"/>
    <col min="2315" max="2315" width="18.6328125" style="52" customWidth="1"/>
    <col min="2316" max="2319" width="10.6328125" style="52" customWidth="1"/>
    <col min="2320" max="2320" width="0.6328125" style="52" customWidth="1"/>
    <col min="2321" max="2321" width="10.6328125" style="52" customWidth="1"/>
    <col min="2322" max="2560" width="8.7265625" style="52"/>
    <col min="2561" max="2562" width="3.453125" style="52" customWidth="1"/>
    <col min="2563" max="2563" width="18.6328125" style="52" customWidth="1"/>
    <col min="2564" max="2567" width="10.6328125" style="52" customWidth="1"/>
    <col min="2568" max="2568" width="0.6328125" style="52" customWidth="1"/>
    <col min="2569" max="2570" width="3.453125" style="52" customWidth="1"/>
    <col min="2571" max="2571" width="18.6328125" style="52" customWidth="1"/>
    <col min="2572" max="2575" width="10.6328125" style="52" customWidth="1"/>
    <col min="2576" max="2576" width="0.6328125" style="52" customWidth="1"/>
    <col min="2577" max="2577" width="10.6328125" style="52" customWidth="1"/>
    <col min="2578" max="2816" width="8.7265625" style="52"/>
    <col min="2817" max="2818" width="3.453125" style="52" customWidth="1"/>
    <col min="2819" max="2819" width="18.6328125" style="52" customWidth="1"/>
    <col min="2820" max="2823" width="10.6328125" style="52" customWidth="1"/>
    <col min="2824" max="2824" width="0.6328125" style="52" customWidth="1"/>
    <col min="2825" max="2826" width="3.453125" style="52" customWidth="1"/>
    <col min="2827" max="2827" width="18.6328125" style="52" customWidth="1"/>
    <col min="2828" max="2831" width="10.6328125" style="52" customWidth="1"/>
    <col min="2832" max="2832" width="0.6328125" style="52" customWidth="1"/>
    <col min="2833" max="2833" width="10.6328125" style="52" customWidth="1"/>
    <col min="2834" max="3072" width="8.7265625" style="52"/>
    <col min="3073" max="3074" width="3.453125" style="52" customWidth="1"/>
    <col min="3075" max="3075" width="18.6328125" style="52" customWidth="1"/>
    <col min="3076" max="3079" width="10.6328125" style="52" customWidth="1"/>
    <col min="3080" max="3080" width="0.6328125" style="52" customWidth="1"/>
    <col min="3081" max="3082" width="3.453125" style="52" customWidth="1"/>
    <col min="3083" max="3083" width="18.6328125" style="52" customWidth="1"/>
    <col min="3084" max="3087" width="10.6328125" style="52" customWidth="1"/>
    <col min="3088" max="3088" width="0.6328125" style="52" customWidth="1"/>
    <col min="3089" max="3089" width="10.6328125" style="52" customWidth="1"/>
    <col min="3090" max="3328" width="8.7265625" style="52"/>
    <col min="3329" max="3330" width="3.453125" style="52" customWidth="1"/>
    <col min="3331" max="3331" width="18.6328125" style="52" customWidth="1"/>
    <col min="3332" max="3335" width="10.6328125" style="52" customWidth="1"/>
    <col min="3336" max="3336" width="0.6328125" style="52" customWidth="1"/>
    <col min="3337" max="3338" width="3.453125" style="52" customWidth="1"/>
    <col min="3339" max="3339" width="18.6328125" style="52" customWidth="1"/>
    <col min="3340" max="3343" width="10.6328125" style="52" customWidth="1"/>
    <col min="3344" max="3344" width="0.6328125" style="52" customWidth="1"/>
    <col min="3345" max="3345" width="10.6328125" style="52" customWidth="1"/>
    <col min="3346" max="3584" width="8.7265625" style="52"/>
    <col min="3585" max="3586" width="3.453125" style="52" customWidth="1"/>
    <col min="3587" max="3587" width="18.6328125" style="52" customWidth="1"/>
    <col min="3588" max="3591" width="10.6328125" style="52" customWidth="1"/>
    <col min="3592" max="3592" width="0.6328125" style="52" customWidth="1"/>
    <col min="3593" max="3594" width="3.453125" style="52" customWidth="1"/>
    <col min="3595" max="3595" width="18.6328125" style="52" customWidth="1"/>
    <col min="3596" max="3599" width="10.6328125" style="52" customWidth="1"/>
    <col min="3600" max="3600" width="0.6328125" style="52" customWidth="1"/>
    <col min="3601" max="3601" width="10.6328125" style="52" customWidth="1"/>
    <col min="3602" max="3840" width="8.7265625" style="52"/>
    <col min="3841" max="3842" width="3.453125" style="52" customWidth="1"/>
    <col min="3843" max="3843" width="18.6328125" style="52" customWidth="1"/>
    <col min="3844" max="3847" width="10.6328125" style="52" customWidth="1"/>
    <col min="3848" max="3848" width="0.6328125" style="52" customWidth="1"/>
    <col min="3849" max="3850" width="3.453125" style="52" customWidth="1"/>
    <col min="3851" max="3851" width="18.6328125" style="52" customWidth="1"/>
    <col min="3852" max="3855" width="10.6328125" style="52" customWidth="1"/>
    <col min="3856" max="3856" width="0.6328125" style="52" customWidth="1"/>
    <col min="3857" max="3857" width="10.6328125" style="52" customWidth="1"/>
    <col min="3858" max="4096" width="8.7265625" style="52"/>
    <col min="4097" max="4098" width="3.453125" style="52" customWidth="1"/>
    <col min="4099" max="4099" width="18.6328125" style="52" customWidth="1"/>
    <col min="4100" max="4103" width="10.6328125" style="52" customWidth="1"/>
    <col min="4104" max="4104" width="0.6328125" style="52" customWidth="1"/>
    <col min="4105" max="4106" width="3.453125" style="52" customWidth="1"/>
    <col min="4107" max="4107" width="18.6328125" style="52" customWidth="1"/>
    <col min="4108" max="4111" width="10.6328125" style="52" customWidth="1"/>
    <col min="4112" max="4112" width="0.6328125" style="52" customWidth="1"/>
    <col min="4113" max="4113" width="10.6328125" style="52" customWidth="1"/>
    <col min="4114" max="4352" width="8.7265625" style="52"/>
    <col min="4353" max="4354" width="3.453125" style="52" customWidth="1"/>
    <col min="4355" max="4355" width="18.6328125" style="52" customWidth="1"/>
    <col min="4356" max="4359" width="10.6328125" style="52" customWidth="1"/>
    <col min="4360" max="4360" width="0.6328125" style="52" customWidth="1"/>
    <col min="4361" max="4362" width="3.453125" style="52" customWidth="1"/>
    <col min="4363" max="4363" width="18.6328125" style="52" customWidth="1"/>
    <col min="4364" max="4367" width="10.6328125" style="52" customWidth="1"/>
    <col min="4368" max="4368" width="0.6328125" style="52" customWidth="1"/>
    <col min="4369" max="4369" width="10.6328125" style="52" customWidth="1"/>
    <col min="4370" max="4608" width="8.7265625" style="52"/>
    <col min="4609" max="4610" width="3.453125" style="52" customWidth="1"/>
    <col min="4611" max="4611" width="18.6328125" style="52" customWidth="1"/>
    <col min="4612" max="4615" width="10.6328125" style="52" customWidth="1"/>
    <col min="4616" max="4616" width="0.6328125" style="52" customWidth="1"/>
    <col min="4617" max="4618" width="3.453125" style="52" customWidth="1"/>
    <col min="4619" max="4619" width="18.6328125" style="52" customWidth="1"/>
    <col min="4620" max="4623" width="10.6328125" style="52" customWidth="1"/>
    <col min="4624" max="4624" width="0.6328125" style="52" customWidth="1"/>
    <col min="4625" max="4625" width="10.6328125" style="52" customWidth="1"/>
    <col min="4626" max="4864" width="8.7265625" style="52"/>
    <col min="4865" max="4866" width="3.453125" style="52" customWidth="1"/>
    <col min="4867" max="4867" width="18.6328125" style="52" customWidth="1"/>
    <col min="4868" max="4871" width="10.6328125" style="52" customWidth="1"/>
    <col min="4872" max="4872" width="0.6328125" style="52" customWidth="1"/>
    <col min="4873" max="4874" width="3.453125" style="52" customWidth="1"/>
    <col min="4875" max="4875" width="18.6328125" style="52" customWidth="1"/>
    <col min="4876" max="4879" width="10.6328125" style="52" customWidth="1"/>
    <col min="4880" max="4880" width="0.6328125" style="52" customWidth="1"/>
    <col min="4881" max="4881" width="10.6328125" style="52" customWidth="1"/>
    <col min="4882" max="5120" width="8.7265625" style="52"/>
    <col min="5121" max="5122" width="3.453125" style="52" customWidth="1"/>
    <col min="5123" max="5123" width="18.6328125" style="52" customWidth="1"/>
    <col min="5124" max="5127" width="10.6328125" style="52" customWidth="1"/>
    <col min="5128" max="5128" width="0.6328125" style="52" customWidth="1"/>
    <col min="5129" max="5130" width="3.453125" style="52" customWidth="1"/>
    <col min="5131" max="5131" width="18.6328125" style="52" customWidth="1"/>
    <col min="5132" max="5135" width="10.6328125" style="52" customWidth="1"/>
    <col min="5136" max="5136" width="0.6328125" style="52" customWidth="1"/>
    <col min="5137" max="5137" width="10.6328125" style="52" customWidth="1"/>
    <col min="5138" max="5376" width="8.7265625" style="52"/>
    <col min="5377" max="5378" width="3.453125" style="52" customWidth="1"/>
    <col min="5379" max="5379" width="18.6328125" style="52" customWidth="1"/>
    <col min="5380" max="5383" width="10.6328125" style="52" customWidth="1"/>
    <col min="5384" max="5384" width="0.6328125" style="52" customWidth="1"/>
    <col min="5385" max="5386" width="3.453125" style="52" customWidth="1"/>
    <col min="5387" max="5387" width="18.6328125" style="52" customWidth="1"/>
    <col min="5388" max="5391" width="10.6328125" style="52" customWidth="1"/>
    <col min="5392" max="5392" width="0.6328125" style="52" customWidth="1"/>
    <col min="5393" max="5393" width="10.6328125" style="52" customWidth="1"/>
    <col min="5394" max="5632" width="8.7265625" style="52"/>
    <col min="5633" max="5634" width="3.453125" style="52" customWidth="1"/>
    <col min="5635" max="5635" width="18.6328125" style="52" customWidth="1"/>
    <col min="5636" max="5639" width="10.6328125" style="52" customWidth="1"/>
    <col min="5640" max="5640" width="0.6328125" style="52" customWidth="1"/>
    <col min="5641" max="5642" width="3.453125" style="52" customWidth="1"/>
    <col min="5643" max="5643" width="18.6328125" style="52" customWidth="1"/>
    <col min="5644" max="5647" width="10.6328125" style="52" customWidth="1"/>
    <col min="5648" max="5648" width="0.6328125" style="52" customWidth="1"/>
    <col min="5649" max="5649" width="10.6328125" style="52" customWidth="1"/>
    <col min="5650" max="5888" width="8.7265625" style="52"/>
    <col min="5889" max="5890" width="3.453125" style="52" customWidth="1"/>
    <col min="5891" max="5891" width="18.6328125" style="52" customWidth="1"/>
    <col min="5892" max="5895" width="10.6328125" style="52" customWidth="1"/>
    <col min="5896" max="5896" width="0.6328125" style="52" customWidth="1"/>
    <col min="5897" max="5898" width="3.453125" style="52" customWidth="1"/>
    <col min="5899" max="5899" width="18.6328125" style="52" customWidth="1"/>
    <col min="5900" max="5903" width="10.6328125" style="52" customWidth="1"/>
    <col min="5904" max="5904" width="0.6328125" style="52" customWidth="1"/>
    <col min="5905" max="5905" width="10.6328125" style="52" customWidth="1"/>
    <col min="5906" max="6144" width="8.7265625" style="52"/>
    <col min="6145" max="6146" width="3.453125" style="52" customWidth="1"/>
    <col min="6147" max="6147" width="18.6328125" style="52" customWidth="1"/>
    <col min="6148" max="6151" width="10.6328125" style="52" customWidth="1"/>
    <col min="6152" max="6152" width="0.6328125" style="52" customWidth="1"/>
    <col min="6153" max="6154" width="3.453125" style="52" customWidth="1"/>
    <col min="6155" max="6155" width="18.6328125" style="52" customWidth="1"/>
    <col min="6156" max="6159" width="10.6328125" style="52" customWidth="1"/>
    <col min="6160" max="6160" width="0.6328125" style="52" customWidth="1"/>
    <col min="6161" max="6161" width="10.6328125" style="52" customWidth="1"/>
    <col min="6162" max="6400" width="8.7265625" style="52"/>
    <col min="6401" max="6402" width="3.453125" style="52" customWidth="1"/>
    <col min="6403" max="6403" width="18.6328125" style="52" customWidth="1"/>
    <col min="6404" max="6407" width="10.6328125" style="52" customWidth="1"/>
    <col min="6408" max="6408" width="0.6328125" style="52" customWidth="1"/>
    <col min="6409" max="6410" width="3.453125" style="52" customWidth="1"/>
    <col min="6411" max="6411" width="18.6328125" style="52" customWidth="1"/>
    <col min="6412" max="6415" width="10.6328125" style="52" customWidth="1"/>
    <col min="6416" max="6416" width="0.6328125" style="52" customWidth="1"/>
    <col min="6417" max="6417" width="10.6328125" style="52" customWidth="1"/>
    <col min="6418" max="6656" width="8.7265625" style="52"/>
    <col min="6657" max="6658" width="3.453125" style="52" customWidth="1"/>
    <col min="6659" max="6659" width="18.6328125" style="52" customWidth="1"/>
    <col min="6660" max="6663" width="10.6328125" style="52" customWidth="1"/>
    <col min="6664" max="6664" width="0.6328125" style="52" customWidth="1"/>
    <col min="6665" max="6666" width="3.453125" style="52" customWidth="1"/>
    <col min="6667" max="6667" width="18.6328125" style="52" customWidth="1"/>
    <col min="6668" max="6671" width="10.6328125" style="52" customWidth="1"/>
    <col min="6672" max="6672" width="0.6328125" style="52" customWidth="1"/>
    <col min="6673" max="6673" width="10.6328125" style="52" customWidth="1"/>
    <col min="6674" max="6912" width="8.7265625" style="52"/>
    <col min="6913" max="6914" width="3.453125" style="52" customWidth="1"/>
    <col min="6915" max="6915" width="18.6328125" style="52" customWidth="1"/>
    <col min="6916" max="6919" width="10.6328125" style="52" customWidth="1"/>
    <col min="6920" max="6920" width="0.6328125" style="52" customWidth="1"/>
    <col min="6921" max="6922" width="3.453125" style="52" customWidth="1"/>
    <col min="6923" max="6923" width="18.6328125" style="52" customWidth="1"/>
    <col min="6924" max="6927" width="10.6328125" style="52" customWidth="1"/>
    <col min="6928" max="6928" width="0.6328125" style="52" customWidth="1"/>
    <col min="6929" max="6929" width="10.6328125" style="52" customWidth="1"/>
    <col min="6930" max="7168" width="8.7265625" style="52"/>
    <col min="7169" max="7170" width="3.453125" style="52" customWidth="1"/>
    <col min="7171" max="7171" width="18.6328125" style="52" customWidth="1"/>
    <col min="7172" max="7175" width="10.6328125" style="52" customWidth="1"/>
    <col min="7176" max="7176" width="0.6328125" style="52" customWidth="1"/>
    <col min="7177" max="7178" width="3.453125" style="52" customWidth="1"/>
    <col min="7179" max="7179" width="18.6328125" style="52" customWidth="1"/>
    <col min="7180" max="7183" width="10.6328125" style="52" customWidth="1"/>
    <col min="7184" max="7184" width="0.6328125" style="52" customWidth="1"/>
    <col min="7185" max="7185" width="10.6328125" style="52" customWidth="1"/>
    <col min="7186" max="7424" width="8.7265625" style="52"/>
    <col min="7425" max="7426" width="3.453125" style="52" customWidth="1"/>
    <col min="7427" max="7427" width="18.6328125" style="52" customWidth="1"/>
    <col min="7428" max="7431" width="10.6328125" style="52" customWidth="1"/>
    <col min="7432" max="7432" width="0.6328125" style="52" customWidth="1"/>
    <col min="7433" max="7434" width="3.453125" style="52" customWidth="1"/>
    <col min="7435" max="7435" width="18.6328125" style="52" customWidth="1"/>
    <col min="7436" max="7439" width="10.6328125" style="52" customWidth="1"/>
    <col min="7440" max="7440" width="0.6328125" style="52" customWidth="1"/>
    <col min="7441" max="7441" width="10.6328125" style="52" customWidth="1"/>
    <col min="7442" max="7680" width="8.7265625" style="52"/>
    <col min="7681" max="7682" width="3.453125" style="52" customWidth="1"/>
    <col min="7683" max="7683" width="18.6328125" style="52" customWidth="1"/>
    <col min="7684" max="7687" width="10.6328125" style="52" customWidth="1"/>
    <col min="7688" max="7688" width="0.6328125" style="52" customWidth="1"/>
    <col min="7689" max="7690" width="3.453125" style="52" customWidth="1"/>
    <col min="7691" max="7691" width="18.6328125" style="52" customWidth="1"/>
    <col min="7692" max="7695" width="10.6328125" style="52" customWidth="1"/>
    <col min="7696" max="7696" width="0.6328125" style="52" customWidth="1"/>
    <col min="7697" max="7697" width="10.6328125" style="52" customWidth="1"/>
    <col min="7698" max="7936" width="8.7265625" style="52"/>
    <col min="7937" max="7938" width="3.453125" style="52" customWidth="1"/>
    <col min="7939" max="7939" width="18.6328125" style="52" customWidth="1"/>
    <col min="7940" max="7943" width="10.6328125" style="52" customWidth="1"/>
    <col min="7944" max="7944" width="0.6328125" style="52" customWidth="1"/>
    <col min="7945" max="7946" width="3.453125" style="52" customWidth="1"/>
    <col min="7947" max="7947" width="18.6328125" style="52" customWidth="1"/>
    <col min="7948" max="7951" width="10.6328125" style="52" customWidth="1"/>
    <col min="7952" max="7952" width="0.6328125" style="52" customWidth="1"/>
    <col min="7953" max="7953" width="10.6328125" style="52" customWidth="1"/>
    <col min="7954" max="8192" width="8.7265625" style="52"/>
    <col min="8193" max="8194" width="3.453125" style="52" customWidth="1"/>
    <col min="8195" max="8195" width="18.6328125" style="52" customWidth="1"/>
    <col min="8196" max="8199" width="10.6328125" style="52" customWidth="1"/>
    <col min="8200" max="8200" width="0.6328125" style="52" customWidth="1"/>
    <col min="8201" max="8202" width="3.453125" style="52" customWidth="1"/>
    <col min="8203" max="8203" width="18.6328125" style="52" customWidth="1"/>
    <col min="8204" max="8207" width="10.6328125" style="52" customWidth="1"/>
    <col min="8208" max="8208" width="0.6328125" style="52" customWidth="1"/>
    <col min="8209" max="8209" width="10.6328125" style="52" customWidth="1"/>
    <col min="8210" max="8448" width="8.7265625" style="52"/>
    <col min="8449" max="8450" width="3.453125" style="52" customWidth="1"/>
    <col min="8451" max="8451" width="18.6328125" style="52" customWidth="1"/>
    <col min="8452" max="8455" width="10.6328125" style="52" customWidth="1"/>
    <col min="8456" max="8456" width="0.6328125" style="52" customWidth="1"/>
    <col min="8457" max="8458" width="3.453125" style="52" customWidth="1"/>
    <col min="8459" max="8459" width="18.6328125" style="52" customWidth="1"/>
    <col min="8460" max="8463" width="10.6328125" style="52" customWidth="1"/>
    <col min="8464" max="8464" width="0.6328125" style="52" customWidth="1"/>
    <col min="8465" max="8465" width="10.6328125" style="52" customWidth="1"/>
    <col min="8466" max="8704" width="8.7265625" style="52"/>
    <col min="8705" max="8706" width="3.453125" style="52" customWidth="1"/>
    <col min="8707" max="8707" width="18.6328125" style="52" customWidth="1"/>
    <col min="8708" max="8711" width="10.6328125" style="52" customWidth="1"/>
    <col min="8712" max="8712" width="0.6328125" style="52" customWidth="1"/>
    <col min="8713" max="8714" width="3.453125" style="52" customWidth="1"/>
    <col min="8715" max="8715" width="18.6328125" style="52" customWidth="1"/>
    <col min="8716" max="8719" width="10.6328125" style="52" customWidth="1"/>
    <col min="8720" max="8720" width="0.6328125" style="52" customWidth="1"/>
    <col min="8721" max="8721" width="10.6328125" style="52" customWidth="1"/>
    <col min="8722" max="8960" width="8.7265625" style="52"/>
    <col min="8961" max="8962" width="3.453125" style="52" customWidth="1"/>
    <col min="8963" max="8963" width="18.6328125" style="52" customWidth="1"/>
    <col min="8964" max="8967" width="10.6328125" style="52" customWidth="1"/>
    <col min="8968" max="8968" width="0.6328125" style="52" customWidth="1"/>
    <col min="8969" max="8970" width="3.453125" style="52" customWidth="1"/>
    <col min="8971" max="8971" width="18.6328125" style="52" customWidth="1"/>
    <col min="8972" max="8975" width="10.6328125" style="52" customWidth="1"/>
    <col min="8976" max="8976" width="0.6328125" style="52" customWidth="1"/>
    <col min="8977" max="8977" width="10.6328125" style="52" customWidth="1"/>
    <col min="8978" max="9216" width="8.7265625" style="52"/>
    <col min="9217" max="9218" width="3.453125" style="52" customWidth="1"/>
    <col min="9219" max="9219" width="18.6328125" style="52" customWidth="1"/>
    <col min="9220" max="9223" width="10.6328125" style="52" customWidth="1"/>
    <col min="9224" max="9224" width="0.6328125" style="52" customWidth="1"/>
    <col min="9225" max="9226" width="3.453125" style="52" customWidth="1"/>
    <col min="9227" max="9227" width="18.6328125" style="52" customWidth="1"/>
    <col min="9228" max="9231" width="10.6328125" style="52" customWidth="1"/>
    <col min="9232" max="9232" width="0.6328125" style="52" customWidth="1"/>
    <col min="9233" max="9233" width="10.6328125" style="52" customWidth="1"/>
    <col min="9234" max="9472" width="8.7265625" style="52"/>
    <col min="9473" max="9474" width="3.453125" style="52" customWidth="1"/>
    <col min="9475" max="9475" width="18.6328125" style="52" customWidth="1"/>
    <col min="9476" max="9479" width="10.6328125" style="52" customWidth="1"/>
    <col min="9480" max="9480" width="0.6328125" style="52" customWidth="1"/>
    <col min="9481" max="9482" width="3.453125" style="52" customWidth="1"/>
    <col min="9483" max="9483" width="18.6328125" style="52" customWidth="1"/>
    <col min="9484" max="9487" width="10.6328125" style="52" customWidth="1"/>
    <col min="9488" max="9488" width="0.6328125" style="52" customWidth="1"/>
    <col min="9489" max="9489" width="10.6328125" style="52" customWidth="1"/>
    <col min="9490" max="9728" width="8.7265625" style="52"/>
    <col min="9729" max="9730" width="3.453125" style="52" customWidth="1"/>
    <col min="9731" max="9731" width="18.6328125" style="52" customWidth="1"/>
    <col min="9732" max="9735" width="10.6328125" style="52" customWidth="1"/>
    <col min="9736" max="9736" width="0.6328125" style="52" customWidth="1"/>
    <col min="9737" max="9738" width="3.453125" style="52" customWidth="1"/>
    <col min="9739" max="9739" width="18.6328125" style="52" customWidth="1"/>
    <col min="9740" max="9743" width="10.6328125" style="52" customWidth="1"/>
    <col min="9744" max="9744" width="0.6328125" style="52" customWidth="1"/>
    <col min="9745" max="9745" width="10.6328125" style="52" customWidth="1"/>
    <col min="9746" max="9984" width="8.7265625" style="52"/>
    <col min="9985" max="9986" width="3.453125" style="52" customWidth="1"/>
    <col min="9987" max="9987" width="18.6328125" style="52" customWidth="1"/>
    <col min="9988" max="9991" width="10.6328125" style="52" customWidth="1"/>
    <col min="9992" max="9992" width="0.6328125" style="52" customWidth="1"/>
    <col min="9993" max="9994" width="3.453125" style="52" customWidth="1"/>
    <col min="9995" max="9995" width="18.6328125" style="52" customWidth="1"/>
    <col min="9996" max="9999" width="10.6328125" style="52" customWidth="1"/>
    <col min="10000" max="10000" width="0.6328125" style="52" customWidth="1"/>
    <col min="10001" max="10001" width="10.6328125" style="52" customWidth="1"/>
    <col min="10002" max="10240" width="8.7265625" style="52"/>
    <col min="10241" max="10242" width="3.453125" style="52" customWidth="1"/>
    <col min="10243" max="10243" width="18.6328125" style="52" customWidth="1"/>
    <col min="10244" max="10247" width="10.6328125" style="52" customWidth="1"/>
    <col min="10248" max="10248" width="0.6328125" style="52" customWidth="1"/>
    <col min="10249" max="10250" width="3.453125" style="52" customWidth="1"/>
    <col min="10251" max="10251" width="18.6328125" style="52" customWidth="1"/>
    <col min="10252" max="10255" width="10.6328125" style="52" customWidth="1"/>
    <col min="10256" max="10256" width="0.6328125" style="52" customWidth="1"/>
    <col min="10257" max="10257" width="10.6328125" style="52" customWidth="1"/>
    <col min="10258" max="10496" width="8.7265625" style="52"/>
    <col min="10497" max="10498" width="3.453125" style="52" customWidth="1"/>
    <col min="10499" max="10499" width="18.6328125" style="52" customWidth="1"/>
    <col min="10500" max="10503" width="10.6328125" style="52" customWidth="1"/>
    <col min="10504" max="10504" width="0.6328125" style="52" customWidth="1"/>
    <col min="10505" max="10506" width="3.453125" style="52" customWidth="1"/>
    <col min="10507" max="10507" width="18.6328125" style="52" customWidth="1"/>
    <col min="10508" max="10511" width="10.6328125" style="52" customWidth="1"/>
    <col min="10512" max="10512" width="0.6328125" style="52" customWidth="1"/>
    <col min="10513" max="10513" width="10.6328125" style="52" customWidth="1"/>
    <col min="10514" max="10752" width="8.7265625" style="52"/>
    <col min="10753" max="10754" width="3.453125" style="52" customWidth="1"/>
    <col min="10755" max="10755" width="18.6328125" style="52" customWidth="1"/>
    <col min="10756" max="10759" width="10.6328125" style="52" customWidth="1"/>
    <col min="10760" max="10760" width="0.6328125" style="52" customWidth="1"/>
    <col min="10761" max="10762" width="3.453125" style="52" customWidth="1"/>
    <col min="10763" max="10763" width="18.6328125" style="52" customWidth="1"/>
    <col min="10764" max="10767" width="10.6328125" style="52" customWidth="1"/>
    <col min="10768" max="10768" width="0.6328125" style="52" customWidth="1"/>
    <col min="10769" max="10769" width="10.6328125" style="52" customWidth="1"/>
    <col min="10770" max="11008" width="8.7265625" style="52"/>
    <col min="11009" max="11010" width="3.453125" style="52" customWidth="1"/>
    <col min="11011" max="11011" width="18.6328125" style="52" customWidth="1"/>
    <col min="11012" max="11015" width="10.6328125" style="52" customWidth="1"/>
    <col min="11016" max="11016" width="0.6328125" style="52" customWidth="1"/>
    <col min="11017" max="11018" width="3.453125" style="52" customWidth="1"/>
    <col min="11019" max="11019" width="18.6328125" style="52" customWidth="1"/>
    <col min="11020" max="11023" width="10.6328125" style="52" customWidth="1"/>
    <col min="11024" max="11024" width="0.6328125" style="52" customWidth="1"/>
    <col min="11025" max="11025" width="10.6328125" style="52" customWidth="1"/>
    <col min="11026" max="11264" width="8.7265625" style="52"/>
    <col min="11265" max="11266" width="3.453125" style="52" customWidth="1"/>
    <col min="11267" max="11267" width="18.6328125" style="52" customWidth="1"/>
    <col min="11268" max="11271" width="10.6328125" style="52" customWidth="1"/>
    <col min="11272" max="11272" width="0.6328125" style="52" customWidth="1"/>
    <col min="11273" max="11274" width="3.453125" style="52" customWidth="1"/>
    <col min="11275" max="11275" width="18.6328125" style="52" customWidth="1"/>
    <col min="11276" max="11279" width="10.6328125" style="52" customWidth="1"/>
    <col min="11280" max="11280" width="0.6328125" style="52" customWidth="1"/>
    <col min="11281" max="11281" width="10.6328125" style="52" customWidth="1"/>
    <col min="11282" max="11520" width="8.7265625" style="52"/>
    <col min="11521" max="11522" width="3.453125" style="52" customWidth="1"/>
    <col min="11523" max="11523" width="18.6328125" style="52" customWidth="1"/>
    <col min="11524" max="11527" width="10.6328125" style="52" customWidth="1"/>
    <col min="11528" max="11528" width="0.6328125" style="52" customWidth="1"/>
    <col min="11529" max="11530" width="3.453125" style="52" customWidth="1"/>
    <col min="11531" max="11531" width="18.6328125" style="52" customWidth="1"/>
    <col min="11532" max="11535" width="10.6328125" style="52" customWidth="1"/>
    <col min="11536" max="11536" width="0.6328125" style="52" customWidth="1"/>
    <col min="11537" max="11537" width="10.6328125" style="52" customWidth="1"/>
    <col min="11538" max="11776" width="8.7265625" style="52"/>
    <col min="11777" max="11778" width="3.453125" style="52" customWidth="1"/>
    <col min="11779" max="11779" width="18.6328125" style="52" customWidth="1"/>
    <col min="11780" max="11783" width="10.6328125" style="52" customWidth="1"/>
    <col min="11784" max="11784" width="0.6328125" style="52" customWidth="1"/>
    <col min="11785" max="11786" width="3.453125" style="52" customWidth="1"/>
    <col min="11787" max="11787" width="18.6328125" style="52" customWidth="1"/>
    <col min="11788" max="11791" width="10.6328125" style="52" customWidth="1"/>
    <col min="11792" max="11792" width="0.6328125" style="52" customWidth="1"/>
    <col min="11793" max="11793" width="10.6328125" style="52" customWidth="1"/>
    <col min="11794" max="12032" width="8.7265625" style="52"/>
    <col min="12033" max="12034" width="3.453125" style="52" customWidth="1"/>
    <col min="12035" max="12035" width="18.6328125" style="52" customWidth="1"/>
    <col min="12036" max="12039" width="10.6328125" style="52" customWidth="1"/>
    <col min="12040" max="12040" width="0.6328125" style="52" customWidth="1"/>
    <col min="12041" max="12042" width="3.453125" style="52" customWidth="1"/>
    <col min="12043" max="12043" width="18.6328125" style="52" customWidth="1"/>
    <col min="12044" max="12047" width="10.6328125" style="52" customWidth="1"/>
    <col min="12048" max="12048" width="0.6328125" style="52" customWidth="1"/>
    <col min="12049" max="12049" width="10.6328125" style="52" customWidth="1"/>
    <col min="12050" max="12288" width="8.7265625" style="52"/>
    <col min="12289" max="12290" width="3.453125" style="52" customWidth="1"/>
    <col min="12291" max="12291" width="18.6328125" style="52" customWidth="1"/>
    <col min="12292" max="12295" width="10.6328125" style="52" customWidth="1"/>
    <col min="12296" max="12296" width="0.6328125" style="52" customWidth="1"/>
    <col min="12297" max="12298" width="3.453125" style="52" customWidth="1"/>
    <col min="12299" max="12299" width="18.6328125" style="52" customWidth="1"/>
    <col min="12300" max="12303" width="10.6328125" style="52" customWidth="1"/>
    <col min="12304" max="12304" width="0.6328125" style="52" customWidth="1"/>
    <col min="12305" max="12305" width="10.6328125" style="52" customWidth="1"/>
    <col min="12306" max="12544" width="8.7265625" style="52"/>
    <col min="12545" max="12546" width="3.453125" style="52" customWidth="1"/>
    <col min="12547" max="12547" width="18.6328125" style="52" customWidth="1"/>
    <col min="12548" max="12551" width="10.6328125" style="52" customWidth="1"/>
    <col min="12552" max="12552" width="0.6328125" style="52" customWidth="1"/>
    <col min="12553" max="12554" width="3.453125" style="52" customWidth="1"/>
    <col min="12555" max="12555" width="18.6328125" style="52" customWidth="1"/>
    <col min="12556" max="12559" width="10.6328125" style="52" customWidth="1"/>
    <col min="12560" max="12560" width="0.6328125" style="52" customWidth="1"/>
    <col min="12561" max="12561" width="10.6328125" style="52" customWidth="1"/>
    <col min="12562" max="12800" width="8.7265625" style="52"/>
    <col min="12801" max="12802" width="3.453125" style="52" customWidth="1"/>
    <col min="12803" max="12803" width="18.6328125" style="52" customWidth="1"/>
    <col min="12804" max="12807" width="10.6328125" style="52" customWidth="1"/>
    <col min="12808" max="12808" width="0.6328125" style="52" customWidth="1"/>
    <col min="12809" max="12810" width="3.453125" style="52" customWidth="1"/>
    <col min="12811" max="12811" width="18.6328125" style="52" customWidth="1"/>
    <col min="12812" max="12815" width="10.6328125" style="52" customWidth="1"/>
    <col min="12816" max="12816" width="0.6328125" style="52" customWidth="1"/>
    <col min="12817" max="12817" width="10.6328125" style="52" customWidth="1"/>
    <col min="12818" max="13056" width="8.7265625" style="52"/>
    <col min="13057" max="13058" width="3.453125" style="52" customWidth="1"/>
    <col min="13059" max="13059" width="18.6328125" style="52" customWidth="1"/>
    <col min="13060" max="13063" width="10.6328125" style="52" customWidth="1"/>
    <col min="13064" max="13064" width="0.6328125" style="52" customWidth="1"/>
    <col min="13065" max="13066" width="3.453125" style="52" customWidth="1"/>
    <col min="13067" max="13067" width="18.6328125" style="52" customWidth="1"/>
    <col min="13068" max="13071" width="10.6328125" style="52" customWidth="1"/>
    <col min="13072" max="13072" width="0.6328125" style="52" customWidth="1"/>
    <col min="13073" max="13073" width="10.6328125" style="52" customWidth="1"/>
    <col min="13074" max="13312" width="8.7265625" style="52"/>
    <col min="13313" max="13314" width="3.453125" style="52" customWidth="1"/>
    <col min="13315" max="13315" width="18.6328125" style="52" customWidth="1"/>
    <col min="13316" max="13319" width="10.6328125" style="52" customWidth="1"/>
    <col min="13320" max="13320" width="0.6328125" style="52" customWidth="1"/>
    <col min="13321" max="13322" width="3.453125" style="52" customWidth="1"/>
    <col min="13323" max="13323" width="18.6328125" style="52" customWidth="1"/>
    <col min="13324" max="13327" width="10.6328125" style="52" customWidth="1"/>
    <col min="13328" max="13328" width="0.6328125" style="52" customWidth="1"/>
    <col min="13329" max="13329" width="10.6328125" style="52" customWidth="1"/>
    <col min="13330" max="13568" width="8.7265625" style="52"/>
    <col min="13569" max="13570" width="3.453125" style="52" customWidth="1"/>
    <col min="13571" max="13571" width="18.6328125" style="52" customWidth="1"/>
    <col min="13572" max="13575" width="10.6328125" style="52" customWidth="1"/>
    <col min="13576" max="13576" width="0.6328125" style="52" customWidth="1"/>
    <col min="13577" max="13578" width="3.453125" style="52" customWidth="1"/>
    <col min="13579" max="13579" width="18.6328125" style="52" customWidth="1"/>
    <col min="13580" max="13583" width="10.6328125" style="52" customWidth="1"/>
    <col min="13584" max="13584" width="0.6328125" style="52" customWidth="1"/>
    <col min="13585" max="13585" width="10.6328125" style="52" customWidth="1"/>
    <col min="13586" max="13824" width="8.7265625" style="52"/>
    <col min="13825" max="13826" width="3.453125" style="52" customWidth="1"/>
    <col min="13827" max="13827" width="18.6328125" style="52" customWidth="1"/>
    <col min="13828" max="13831" width="10.6328125" style="52" customWidth="1"/>
    <col min="13832" max="13832" width="0.6328125" style="52" customWidth="1"/>
    <col min="13833" max="13834" width="3.453125" style="52" customWidth="1"/>
    <col min="13835" max="13835" width="18.6328125" style="52" customWidth="1"/>
    <col min="13836" max="13839" width="10.6328125" style="52" customWidth="1"/>
    <col min="13840" max="13840" width="0.6328125" style="52" customWidth="1"/>
    <col min="13841" max="13841" width="10.6328125" style="52" customWidth="1"/>
    <col min="13842" max="14080" width="8.7265625" style="52"/>
    <col min="14081" max="14082" width="3.453125" style="52" customWidth="1"/>
    <col min="14083" max="14083" width="18.6328125" style="52" customWidth="1"/>
    <col min="14084" max="14087" width="10.6328125" style="52" customWidth="1"/>
    <col min="14088" max="14088" width="0.6328125" style="52" customWidth="1"/>
    <col min="14089" max="14090" width="3.453125" style="52" customWidth="1"/>
    <col min="14091" max="14091" width="18.6328125" style="52" customWidth="1"/>
    <col min="14092" max="14095" width="10.6328125" style="52" customWidth="1"/>
    <col min="14096" max="14096" width="0.6328125" style="52" customWidth="1"/>
    <col min="14097" max="14097" width="10.6328125" style="52" customWidth="1"/>
    <col min="14098" max="14336" width="8.7265625" style="52"/>
    <col min="14337" max="14338" width="3.453125" style="52" customWidth="1"/>
    <col min="14339" max="14339" width="18.6328125" style="52" customWidth="1"/>
    <col min="14340" max="14343" width="10.6328125" style="52" customWidth="1"/>
    <col min="14344" max="14344" width="0.6328125" style="52" customWidth="1"/>
    <col min="14345" max="14346" width="3.453125" style="52" customWidth="1"/>
    <col min="14347" max="14347" width="18.6328125" style="52" customWidth="1"/>
    <col min="14348" max="14351" width="10.6328125" style="52" customWidth="1"/>
    <col min="14352" max="14352" width="0.6328125" style="52" customWidth="1"/>
    <col min="14353" max="14353" width="10.6328125" style="52" customWidth="1"/>
    <col min="14354" max="14592" width="8.7265625" style="52"/>
    <col min="14593" max="14594" width="3.453125" style="52" customWidth="1"/>
    <col min="14595" max="14595" width="18.6328125" style="52" customWidth="1"/>
    <col min="14596" max="14599" width="10.6328125" style="52" customWidth="1"/>
    <col min="14600" max="14600" width="0.6328125" style="52" customWidth="1"/>
    <col min="14601" max="14602" width="3.453125" style="52" customWidth="1"/>
    <col min="14603" max="14603" width="18.6328125" style="52" customWidth="1"/>
    <col min="14604" max="14607" width="10.6328125" style="52" customWidth="1"/>
    <col min="14608" max="14608" width="0.6328125" style="52" customWidth="1"/>
    <col min="14609" max="14609" width="10.6328125" style="52" customWidth="1"/>
    <col min="14610" max="14848" width="8.7265625" style="52"/>
    <col min="14849" max="14850" width="3.453125" style="52" customWidth="1"/>
    <col min="14851" max="14851" width="18.6328125" style="52" customWidth="1"/>
    <col min="14852" max="14855" width="10.6328125" style="52" customWidth="1"/>
    <col min="14856" max="14856" width="0.6328125" style="52" customWidth="1"/>
    <col min="14857" max="14858" width="3.453125" style="52" customWidth="1"/>
    <col min="14859" max="14859" width="18.6328125" style="52" customWidth="1"/>
    <col min="14860" max="14863" width="10.6328125" style="52" customWidth="1"/>
    <col min="14864" max="14864" width="0.6328125" style="52" customWidth="1"/>
    <col min="14865" max="14865" width="10.6328125" style="52" customWidth="1"/>
    <col min="14866" max="15104" width="8.7265625" style="52"/>
    <col min="15105" max="15106" width="3.453125" style="52" customWidth="1"/>
    <col min="15107" max="15107" width="18.6328125" style="52" customWidth="1"/>
    <col min="15108" max="15111" width="10.6328125" style="52" customWidth="1"/>
    <col min="15112" max="15112" width="0.6328125" style="52" customWidth="1"/>
    <col min="15113" max="15114" width="3.453125" style="52" customWidth="1"/>
    <col min="15115" max="15115" width="18.6328125" style="52" customWidth="1"/>
    <col min="15116" max="15119" width="10.6328125" style="52" customWidth="1"/>
    <col min="15120" max="15120" width="0.6328125" style="52" customWidth="1"/>
    <col min="15121" max="15121" width="10.6328125" style="52" customWidth="1"/>
    <col min="15122" max="15360" width="8.7265625" style="52"/>
    <col min="15361" max="15362" width="3.453125" style="52" customWidth="1"/>
    <col min="15363" max="15363" width="18.6328125" style="52" customWidth="1"/>
    <col min="15364" max="15367" width="10.6328125" style="52" customWidth="1"/>
    <col min="15368" max="15368" width="0.6328125" style="52" customWidth="1"/>
    <col min="15369" max="15370" width="3.453125" style="52" customWidth="1"/>
    <col min="15371" max="15371" width="18.6328125" style="52" customWidth="1"/>
    <col min="15372" max="15375" width="10.6328125" style="52" customWidth="1"/>
    <col min="15376" max="15376" width="0.6328125" style="52" customWidth="1"/>
    <col min="15377" max="15377" width="10.6328125" style="52" customWidth="1"/>
    <col min="15378" max="15616" width="8.7265625" style="52"/>
    <col min="15617" max="15618" width="3.453125" style="52" customWidth="1"/>
    <col min="15619" max="15619" width="18.6328125" style="52" customWidth="1"/>
    <col min="15620" max="15623" width="10.6328125" style="52" customWidth="1"/>
    <col min="15624" max="15624" width="0.6328125" style="52" customWidth="1"/>
    <col min="15625" max="15626" width="3.453125" style="52" customWidth="1"/>
    <col min="15627" max="15627" width="18.6328125" style="52" customWidth="1"/>
    <col min="15628" max="15631" width="10.6328125" style="52" customWidth="1"/>
    <col min="15632" max="15632" width="0.6328125" style="52" customWidth="1"/>
    <col min="15633" max="15633" width="10.6328125" style="52" customWidth="1"/>
    <col min="15634" max="15872" width="8.7265625" style="52"/>
    <col min="15873" max="15874" width="3.453125" style="52" customWidth="1"/>
    <col min="15875" max="15875" width="18.6328125" style="52" customWidth="1"/>
    <col min="15876" max="15879" width="10.6328125" style="52" customWidth="1"/>
    <col min="15880" max="15880" width="0.6328125" style="52" customWidth="1"/>
    <col min="15881" max="15882" width="3.453125" style="52" customWidth="1"/>
    <col min="15883" max="15883" width="18.6328125" style="52" customWidth="1"/>
    <col min="15884" max="15887" width="10.6328125" style="52" customWidth="1"/>
    <col min="15888" max="15888" width="0.6328125" style="52" customWidth="1"/>
    <col min="15889" max="15889" width="10.6328125" style="52" customWidth="1"/>
    <col min="15890" max="16128" width="8.7265625" style="52"/>
    <col min="16129" max="16130" width="3.453125" style="52" customWidth="1"/>
    <col min="16131" max="16131" width="18.6328125" style="52" customWidth="1"/>
    <col min="16132" max="16135" width="10.6328125" style="52" customWidth="1"/>
    <col min="16136" max="16136" width="0.6328125" style="52" customWidth="1"/>
    <col min="16137" max="16138" width="3.453125" style="52" customWidth="1"/>
    <col min="16139" max="16139" width="18.6328125" style="52" customWidth="1"/>
    <col min="16140" max="16143" width="10.6328125" style="52" customWidth="1"/>
    <col min="16144" max="16144" width="0.6328125" style="52" customWidth="1"/>
    <col min="16145" max="16145" width="10.6328125" style="52" customWidth="1"/>
    <col min="16146" max="16384" width="8.7265625" style="52"/>
  </cols>
  <sheetData>
    <row r="1" spans="1:16" ht="26.25" customHeight="1">
      <c r="A1" s="900"/>
      <c r="B1" s="900"/>
      <c r="C1" s="900"/>
      <c r="D1" s="900"/>
      <c r="E1" s="900"/>
      <c r="F1" s="900"/>
      <c r="G1" s="900"/>
      <c r="H1" s="900"/>
      <c r="I1" s="900"/>
      <c r="J1" s="900"/>
      <c r="K1" s="900"/>
      <c r="L1" s="900"/>
      <c r="M1" s="900"/>
      <c r="N1" s="900"/>
      <c r="O1" s="900"/>
      <c r="P1" s="445"/>
    </row>
    <row r="2" spans="1:16" s="53" customFormat="1" ht="21" customHeight="1">
      <c r="A2" s="632"/>
      <c r="B2" s="632"/>
      <c r="C2" s="632"/>
      <c r="D2" s="632"/>
      <c r="E2" s="632"/>
      <c r="F2" s="632"/>
      <c r="G2" s="632"/>
      <c r="H2" s="632"/>
      <c r="I2" s="632"/>
      <c r="J2" s="632"/>
      <c r="K2" s="632"/>
      <c r="L2" s="632"/>
      <c r="M2" s="633"/>
      <c r="N2" s="633"/>
      <c r="O2" s="633"/>
      <c r="P2" s="632"/>
    </row>
    <row r="3" spans="1:16" s="53" customFormat="1" ht="18" customHeight="1">
      <c r="A3" s="635" t="s">
        <v>2284</v>
      </c>
      <c r="B3" s="635"/>
      <c r="C3" s="635"/>
      <c r="D3" s="635"/>
      <c r="E3" s="635"/>
      <c r="F3" s="635"/>
      <c r="G3" s="635"/>
      <c r="H3" s="635"/>
      <c r="I3" s="635"/>
      <c r="J3" s="635"/>
      <c r="K3" s="635"/>
      <c r="L3" s="635"/>
      <c r="M3" s="635"/>
      <c r="N3" s="894" t="s">
        <v>2285</v>
      </c>
      <c r="O3" s="894"/>
      <c r="P3" s="635"/>
    </row>
    <row r="4" spans="1:16" s="53" customFormat="1" ht="21" customHeight="1">
      <c r="A4" s="895" t="s">
        <v>2286</v>
      </c>
      <c r="B4" s="896"/>
      <c r="C4" s="897"/>
      <c r="D4" s="636" t="s">
        <v>2287</v>
      </c>
      <c r="E4" s="636" t="s">
        <v>13</v>
      </c>
      <c r="F4" s="636" t="s">
        <v>14</v>
      </c>
      <c r="G4" s="897" t="s">
        <v>2288</v>
      </c>
      <c r="H4" s="896"/>
      <c r="I4" s="898" t="s">
        <v>2286</v>
      </c>
      <c r="J4" s="895"/>
      <c r="K4" s="899"/>
      <c r="L4" s="637" t="s">
        <v>2287</v>
      </c>
      <c r="M4" s="636" t="s">
        <v>13</v>
      </c>
      <c r="N4" s="636" t="s">
        <v>14</v>
      </c>
      <c r="O4" s="897" t="s">
        <v>2288</v>
      </c>
      <c r="P4" s="896"/>
    </row>
    <row r="5" spans="1:16" s="53" customFormat="1" ht="18.75" customHeight="1">
      <c r="A5" s="635"/>
      <c r="B5" s="635"/>
      <c r="C5" s="643" t="s">
        <v>2634</v>
      </c>
      <c r="D5" s="648">
        <v>56</v>
      </c>
      <c r="E5" s="643">
        <v>29</v>
      </c>
      <c r="F5" s="643">
        <v>27</v>
      </c>
      <c r="G5" s="643">
        <v>17</v>
      </c>
      <c r="H5" s="643"/>
      <c r="I5" s="642" t="s">
        <v>2689</v>
      </c>
      <c r="J5" s="641"/>
      <c r="K5" s="650"/>
      <c r="L5" s="641">
        <v>93805</v>
      </c>
      <c r="M5" s="641">
        <v>43767</v>
      </c>
      <c r="N5" s="641">
        <v>50038</v>
      </c>
      <c r="O5" s="641">
        <v>37610</v>
      </c>
      <c r="P5" s="635"/>
    </row>
    <row r="6" spans="1:16" s="53" customFormat="1" ht="18.75" customHeight="1">
      <c r="A6" s="635"/>
      <c r="B6" s="635"/>
      <c r="C6" s="635"/>
      <c r="D6" s="648"/>
      <c r="E6" s="643"/>
      <c r="F6" s="643"/>
      <c r="G6" s="643"/>
      <c r="H6" s="643"/>
      <c r="I6" s="647"/>
      <c r="J6" s="643"/>
      <c r="K6" s="644"/>
      <c r="L6" s="643"/>
      <c r="M6" s="643"/>
      <c r="N6" s="643"/>
      <c r="O6" s="643"/>
      <c r="P6" s="635"/>
    </row>
    <row r="7" spans="1:16" s="53" customFormat="1" ht="18.75" customHeight="1">
      <c r="A7" s="641"/>
      <c r="B7" s="641" t="s">
        <v>2690</v>
      </c>
      <c r="C7" s="641"/>
      <c r="D7" s="640">
        <v>8771</v>
      </c>
      <c r="E7" s="641">
        <v>4206</v>
      </c>
      <c r="F7" s="641">
        <v>4565</v>
      </c>
      <c r="G7" s="641">
        <v>3232</v>
      </c>
      <c r="H7" s="643"/>
      <c r="I7" s="642"/>
      <c r="J7" s="641" t="s">
        <v>2691</v>
      </c>
      <c r="K7" s="650"/>
      <c r="L7" s="641">
        <v>4577</v>
      </c>
      <c r="M7" s="641">
        <v>2147</v>
      </c>
      <c r="N7" s="641">
        <v>2430</v>
      </c>
      <c r="O7" s="641">
        <v>1278</v>
      </c>
      <c r="P7" s="635"/>
    </row>
    <row r="8" spans="1:16" s="53" customFormat="1" ht="18.75" customHeight="1">
      <c r="A8" s="643"/>
      <c r="B8" s="643"/>
      <c r="C8" s="643" t="s">
        <v>2692</v>
      </c>
      <c r="D8" s="648">
        <v>230</v>
      </c>
      <c r="E8" s="643">
        <v>111</v>
      </c>
      <c r="F8" s="643">
        <v>119</v>
      </c>
      <c r="G8" s="643">
        <v>85</v>
      </c>
      <c r="H8" s="643"/>
      <c r="I8" s="647"/>
      <c r="J8" s="643"/>
      <c r="K8" s="644" t="s">
        <v>2693</v>
      </c>
      <c r="L8" s="643">
        <v>1531</v>
      </c>
      <c r="M8" s="643">
        <v>715</v>
      </c>
      <c r="N8" s="643">
        <v>816</v>
      </c>
      <c r="O8" s="643">
        <v>440</v>
      </c>
      <c r="P8" s="635"/>
    </row>
    <row r="9" spans="1:16" s="53" customFormat="1" ht="18.75" customHeight="1">
      <c r="A9" s="643"/>
      <c r="B9" s="643"/>
      <c r="C9" s="643" t="s">
        <v>2694</v>
      </c>
      <c r="D9" s="648">
        <v>450</v>
      </c>
      <c r="E9" s="643">
        <v>214</v>
      </c>
      <c r="F9" s="643">
        <v>236</v>
      </c>
      <c r="G9" s="643">
        <v>139</v>
      </c>
      <c r="H9" s="643"/>
      <c r="I9" s="647"/>
      <c r="J9" s="643"/>
      <c r="K9" s="644" t="s">
        <v>2695</v>
      </c>
      <c r="L9" s="643">
        <v>2159</v>
      </c>
      <c r="M9" s="643">
        <v>1015</v>
      </c>
      <c r="N9" s="643">
        <v>1144</v>
      </c>
      <c r="O9" s="643">
        <v>601</v>
      </c>
      <c r="P9" s="635"/>
    </row>
    <row r="10" spans="1:16" s="53" customFormat="1" ht="18.75" customHeight="1">
      <c r="A10" s="643"/>
      <c r="B10" s="643"/>
      <c r="C10" s="643" t="s">
        <v>2696</v>
      </c>
      <c r="D10" s="648">
        <v>115</v>
      </c>
      <c r="E10" s="643">
        <v>54</v>
      </c>
      <c r="F10" s="643">
        <v>61</v>
      </c>
      <c r="G10" s="643">
        <v>44</v>
      </c>
      <c r="H10" s="643"/>
      <c r="I10" s="647"/>
      <c r="J10" s="643"/>
      <c r="K10" s="644" t="s">
        <v>2697</v>
      </c>
      <c r="L10" s="643">
        <v>887</v>
      </c>
      <c r="M10" s="643">
        <v>417</v>
      </c>
      <c r="N10" s="643">
        <v>470</v>
      </c>
      <c r="O10" s="643">
        <v>237</v>
      </c>
      <c r="P10" s="635"/>
    </row>
    <row r="11" spans="1:16" s="53" customFormat="1" ht="18.75" customHeight="1">
      <c r="A11" s="643"/>
      <c r="B11" s="643"/>
      <c r="C11" s="643" t="s">
        <v>2619</v>
      </c>
      <c r="D11" s="648">
        <v>340</v>
      </c>
      <c r="E11" s="643">
        <v>167</v>
      </c>
      <c r="F11" s="643">
        <v>173</v>
      </c>
      <c r="G11" s="643">
        <v>146</v>
      </c>
      <c r="H11" s="643"/>
      <c r="I11" s="647"/>
      <c r="J11" s="643"/>
      <c r="K11" s="644"/>
      <c r="L11" s="643"/>
      <c r="M11" s="643"/>
      <c r="N11" s="643"/>
      <c r="O11" s="643"/>
      <c r="P11" s="635"/>
    </row>
    <row r="12" spans="1:16" s="53" customFormat="1" ht="18.75" customHeight="1">
      <c r="A12" s="643"/>
      <c r="B12" s="643"/>
      <c r="C12" s="643" t="s">
        <v>2698</v>
      </c>
      <c r="D12" s="648">
        <v>306</v>
      </c>
      <c r="E12" s="643">
        <v>157</v>
      </c>
      <c r="F12" s="643">
        <v>149</v>
      </c>
      <c r="G12" s="643">
        <v>101</v>
      </c>
      <c r="H12" s="643"/>
      <c r="I12" s="642"/>
      <c r="J12" s="641" t="s">
        <v>2699</v>
      </c>
      <c r="K12" s="650"/>
      <c r="L12" s="641">
        <v>11390</v>
      </c>
      <c r="M12" s="641">
        <v>5289</v>
      </c>
      <c r="N12" s="641">
        <v>6101</v>
      </c>
      <c r="O12" s="641">
        <v>5028</v>
      </c>
      <c r="P12" s="635"/>
    </row>
    <row r="13" spans="1:16" s="53" customFormat="1" ht="18.75" customHeight="1">
      <c r="A13" s="643"/>
      <c r="B13" s="643"/>
      <c r="C13" s="643" t="s">
        <v>2700</v>
      </c>
      <c r="D13" s="648">
        <v>517</v>
      </c>
      <c r="E13" s="643">
        <v>231</v>
      </c>
      <c r="F13" s="643">
        <v>286</v>
      </c>
      <c r="G13" s="643">
        <v>167</v>
      </c>
      <c r="H13" s="649"/>
      <c r="I13" s="647"/>
      <c r="J13" s="643"/>
      <c r="K13" s="644" t="s">
        <v>2701</v>
      </c>
      <c r="L13" s="643">
        <v>811</v>
      </c>
      <c r="M13" s="643">
        <v>391</v>
      </c>
      <c r="N13" s="643">
        <v>420</v>
      </c>
      <c r="O13" s="643">
        <v>404</v>
      </c>
      <c r="P13" s="635"/>
    </row>
    <row r="14" spans="1:16" s="53" customFormat="1" ht="18.75" customHeight="1">
      <c r="A14" s="643"/>
      <c r="B14" s="643"/>
      <c r="C14" s="643" t="s">
        <v>2702</v>
      </c>
      <c r="D14" s="648">
        <v>1538</v>
      </c>
      <c r="E14" s="643">
        <v>746</v>
      </c>
      <c r="F14" s="643">
        <v>792</v>
      </c>
      <c r="G14" s="643">
        <v>593</v>
      </c>
      <c r="H14" s="643"/>
      <c r="I14" s="647"/>
      <c r="J14" s="643"/>
      <c r="K14" s="644" t="s">
        <v>2703</v>
      </c>
      <c r="L14" s="643">
        <v>626</v>
      </c>
      <c r="M14" s="643">
        <v>234</v>
      </c>
      <c r="N14" s="643">
        <v>392</v>
      </c>
      <c r="O14" s="643">
        <v>313</v>
      </c>
      <c r="P14" s="635"/>
    </row>
    <row r="15" spans="1:16" s="53" customFormat="1" ht="18.75" customHeight="1">
      <c r="A15" s="643"/>
      <c r="B15" s="643"/>
      <c r="C15" s="643" t="s">
        <v>2704</v>
      </c>
      <c r="D15" s="652">
        <v>1885</v>
      </c>
      <c r="E15" s="649">
        <v>912</v>
      </c>
      <c r="F15" s="649">
        <v>973</v>
      </c>
      <c r="G15" s="649">
        <v>664</v>
      </c>
      <c r="H15" s="643"/>
      <c r="I15" s="647"/>
      <c r="J15" s="643"/>
      <c r="K15" s="644" t="s">
        <v>2705</v>
      </c>
      <c r="L15" s="643">
        <v>1580</v>
      </c>
      <c r="M15" s="643">
        <v>740</v>
      </c>
      <c r="N15" s="643">
        <v>840</v>
      </c>
      <c r="O15" s="643">
        <v>717</v>
      </c>
      <c r="P15" s="635"/>
    </row>
    <row r="16" spans="1:16" s="53" customFormat="1" ht="18.75" customHeight="1">
      <c r="A16" s="643"/>
      <c r="B16" s="643"/>
      <c r="C16" s="643" t="s">
        <v>2706</v>
      </c>
      <c r="D16" s="648">
        <v>221</v>
      </c>
      <c r="E16" s="643">
        <v>105</v>
      </c>
      <c r="F16" s="643">
        <v>116</v>
      </c>
      <c r="G16" s="643">
        <v>74</v>
      </c>
      <c r="H16" s="643"/>
      <c r="I16" s="647"/>
      <c r="J16" s="643"/>
      <c r="K16" s="644" t="s">
        <v>2707</v>
      </c>
      <c r="L16" s="643">
        <v>635</v>
      </c>
      <c r="M16" s="643">
        <v>299</v>
      </c>
      <c r="N16" s="643">
        <v>336</v>
      </c>
      <c r="O16" s="643">
        <v>250</v>
      </c>
      <c r="P16" s="635"/>
    </row>
    <row r="17" spans="1:16" s="53" customFormat="1" ht="18.75" customHeight="1">
      <c r="A17" s="643"/>
      <c r="B17" s="643"/>
      <c r="C17" s="643" t="s">
        <v>2708</v>
      </c>
      <c r="D17" s="648">
        <v>4</v>
      </c>
      <c r="E17" s="643">
        <v>1</v>
      </c>
      <c r="F17" s="643">
        <v>3</v>
      </c>
      <c r="G17" s="643">
        <v>1</v>
      </c>
      <c r="H17" s="643"/>
      <c r="I17" s="647"/>
      <c r="J17" s="643"/>
      <c r="K17" s="644" t="s">
        <v>2709</v>
      </c>
      <c r="L17" s="643">
        <v>2726</v>
      </c>
      <c r="M17" s="643">
        <v>1249</v>
      </c>
      <c r="N17" s="643">
        <v>1477</v>
      </c>
      <c r="O17" s="643">
        <v>1395</v>
      </c>
      <c r="P17" s="635"/>
    </row>
    <row r="18" spans="1:16" s="53" customFormat="1" ht="18.75" customHeight="1">
      <c r="A18" s="643"/>
      <c r="B18" s="643"/>
      <c r="C18" s="643" t="s">
        <v>2710</v>
      </c>
      <c r="D18" s="648">
        <v>448</v>
      </c>
      <c r="E18" s="643">
        <v>220</v>
      </c>
      <c r="F18" s="643">
        <v>228</v>
      </c>
      <c r="G18" s="643">
        <v>164</v>
      </c>
      <c r="H18" s="643"/>
      <c r="I18" s="647"/>
      <c r="J18" s="643"/>
      <c r="K18" s="644" t="s">
        <v>2711</v>
      </c>
      <c r="L18" s="643">
        <v>1966</v>
      </c>
      <c r="M18" s="643">
        <v>936</v>
      </c>
      <c r="N18" s="643">
        <v>1030</v>
      </c>
      <c r="O18" s="643">
        <v>772</v>
      </c>
      <c r="P18" s="635"/>
    </row>
    <row r="19" spans="1:16" s="53" customFormat="1" ht="18.75" customHeight="1">
      <c r="A19" s="643"/>
      <c r="B19" s="643"/>
      <c r="C19" s="643" t="s">
        <v>2712</v>
      </c>
      <c r="D19" s="648">
        <v>389</v>
      </c>
      <c r="E19" s="643">
        <v>188</v>
      </c>
      <c r="F19" s="643">
        <v>201</v>
      </c>
      <c r="G19" s="643">
        <v>160</v>
      </c>
      <c r="H19" s="643"/>
      <c r="I19" s="647"/>
      <c r="J19" s="643"/>
      <c r="K19" s="644" t="s">
        <v>2713</v>
      </c>
      <c r="L19" s="643">
        <v>3022</v>
      </c>
      <c r="M19" s="643">
        <v>1430</v>
      </c>
      <c r="N19" s="643">
        <v>1592</v>
      </c>
      <c r="O19" s="643">
        <v>1168</v>
      </c>
      <c r="P19" s="635"/>
    </row>
    <row r="20" spans="1:16" s="53" customFormat="1" ht="18.75" customHeight="1">
      <c r="A20" s="643"/>
      <c r="B20" s="643"/>
      <c r="C20" s="643" t="s">
        <v>2714</v>
      </c>
      <c r="D20" s="648">
        <v>557</v>
      </c>
      <c r="E20" s="643">
        <v>258</v>
      </c>
      <c r="F20" s="643">
        <v>299</v>
      </c>
      <c r="G20" s="643">
        <v>222</v>
      </c>
      <c r="H20" s="643"/>
      <c r="I20" s="647"/>
      <c r="J20" s="643"/>
      <c r="K20" s="644" t="s">
        <v>2715</v>
      </c>
      <c r="L20" s="643">
        <v>6</v>
      </c>
      <c r="M20" s="643">
        <v>3</v>
      </c>
      <c r="N20" s="643">
        <v>3</v>
      </c>
      <c r="O20" s="643">
        <v>3</v>
      </c>
      <c r="P20" s="635"/>
    </row>
    <row r="21" spans="1:16" s="53" customFormat="1" ht="18.75" customHeight="1">
      <c r="A21" s="643"/>
      <c r="B21" s="643"/>
      <c r="C21" s="643" t="s">
        <v>2716</v>
      </c>
      <c r="D21" s="648">
        <v>272</v>
      </c>
      <c r="E21" s="643">
        <v>126</v>
      </c>
      <c r="F21" s="643">
        <v>146</v>
      </c>
      <c r="G21" s="643">
        <v>85</v>
      </c>
      <c r="H21" s="643"/>
      <c r="I21" s="647"/>
      <c r="J21" s="643"/>
      <c r="K21" s="644" t="s">
        <v>2717</v>
      </c>
      <c r="L21" s="643">
        <v>18</v>
      </c>
      <c r="M21" s="643">
        <v>7</v>
      </c>
      <c r="N21" s="643">
        <v>11</v>
      </c>
      <c r="O21" s="643">
        <v>6</v>
      </c>
      <c r="P21" s="635"/>
    </row>
    <row r="22" spans="1:16" s="53" customFormat="1" ht="18.75" customHeight="1">
      <c r="A22" s="643"/>
      <c r="B22" s="643"/>
      <c r="C22" s="643" t="s">
        <v>2718</v>
      </c>
      <c r="D22" s="648">
        <v>204</v>
      </c>
      <c r="E22" s="643">
        <v>95</v>
      </c>
      <c r="F22" s="643">
        <v>109</v>
      </c>
      <c r="G22" s="643">
        <v>74</v>
      </c>
      <c r="H22" s="643"/>
      <c r="I22" s="647"/>
      <c r="J22" s="643"/>
      <c r="K22" s="644"/>
      <c r="L22" s="643"/>
      <c r="M22" s="643"/>
      <c r="N22" s="643"/>
      <c r="O22" s="643"/>
      <c r="P22" s="635"/>
    </row>
    <row r="23" spans="1:16" s="53" customFormat="1" ht="18.75" customHeight="1">
      <c r="A23" s="643"/>
      <c r="B23" s="643"/>
      <c r="C23" s="643" t="s">
        <v>2719</v>
      </c>
      <c r="D23" s="648">
        <v>0</v>
      </c>
      <c r="E23" s="643">
        <v>0</v>
      </c>
      <c r="F23" s="643">
        <v>0</v>
      </c>
      <c r="G23" s="643">
        <v>0</v>
      </c>
      <c r="H23" s="643"/>
      <c r="I23" s="642"/>
      <c r="J23" s="641" t="s">
        <v>2720</v>
      </c>
      <c r="K23" s="650"/>
      <c r="L23" s="641">
        <v>3114</v>
      </c>
      <c r="M23" s="641">
        <v>1417</v>
      </c>
      <c r="N23" s="641">
        <v>1697</v>
      </c>
      <c r="O23" s="641">
        <v>1549</v>
      </c>
      <c r="P23" s="635"/>
    </row>
    <row r="24" spans="1:16" s="53" customFormat="1" ht="18.75" customHeight="1">
      <c r="A24" s="643"/>
      <c r="B24" s="643"/>
      <c r="C24" s="643" t="s">
        <v>2721</v>
      </c>
      <c r="D24" s="648">
        <v>47</v>
      </c>
      <c r="E24" s="643">
        <v>27</v>
      </c>
      <c r="F24" s="643">
        <v>20</v>
      </c>
      <c r="G24" s="643">
        <v>20</v>
      </c>
      <c r="H24" s="643"/>
      <c r="I24" s="647"/>
      <c r="J24" s="643"/>
      <c r="K24" s="644" t="s">
        <v>2722</v>
      </c>
      <c r="L24" s="643">
        <v>0</v>
      </c>
      <c r="M24" s="643">
        <v>0</v>
      </c>
      <c r="N24" s="643">
        <v>0</v>
      </c>
      <c r="O24" s="643">
        <v>0</v>
      </c>
      <c r="P24" s="635"/>
    </row>
    <row r="25" spans="1:16" s="53" customFormat="1" ht="18.75" customHeight="1">
      <c r="A25" s="643"/>
      <c r="B25" s="643"/>
      <c r="C25" s="643" t="s">
        <v>2669</v>
      </c>
      <c r="D25" s="648">
        <v>557</v>
      </c>
      <c r="E25" s="643">
        <v>274</v>
      </c>
      <c r="F25" s="643">
        <v>283</v>
      </c>
      <c r="G25" s="643">
        <v>234</v>
      </c>
      <c r="H25" s="643"/>
      <c r="I25" s="647"/>
      <c r="J25" s="643"/>
      <c r="K25" s="644" t="s">
        <v>2723</v>
      </c>
      <c r="L25" s="643">
        <v>184</v>
      </c>
      <c r="M25" s="643">
        <v>89</v>
      </c>
      <c r="N25" s="643">
        <v>95</v>
      </c>
      <c r="O25" s="643">
        <v>125</v>
      </c>
      <c r="P25" s="635"/>
    </row>
    <row r="26" spans="1:16" s="53" customFormat="1" ht="18.75" customHeight="1">
      <c r="A26" s="643"/>
      <c r="B26" s="643"/>
      <c r="C26" s="643" t="s">
        <v>2724</v>
      </c>
      <c r="D26" s="648">
        <v>464</v>
      </c>
      <c r="E26" s="643">
        <v>227</v>
      </c>
      <c r="F26" s="649">
        <v>237</v>
      </c>
      <c r="G26" s="643">
        <v>193</v>
      </c>
      <c r="H26" s="643"/>
      <c r="I26" s="647"/>
      <c r="J26" s="643"/>
      <c r="K26" s="644" t="s">
        <v>2725</v>
      </c>
      <c r="L26" s="643">
        <v>696</v>
      </c>
      <c r="M26" s="643">
        <v>304</v>
      </c>
      <c r="N26" s="643">
        <v>392</v>
      </c>
      <c r="O26" s="643">
        <v>397</v>
      </c>
      <c r="P26" s="635"/>
    </row>
    <row r="27" spans="1:16" s="53" customFormat="1" ht="18.75" customHeight="1">
      <c r="A27" s="643"/>
      <c r="B27" s="643"/>
      <c r="C27" s="643" t="s">
        <v>2670</v>
      </c>
      <c r="D27" s="648">
        <v>227</v>
      </c>
      <c r="E27" s="643">
        <v>93</v>
      </c>
      <c r="F27" s="643">
        <v>134</v>
      </c>
      <c r="G27" s="643">
        <v>66</v>
      </c>
      <c r="H27" s="643"/>
      <c r="I27" s="647"/>
      <c r="J27" s="643"/>
      <c r="K27" s="644" t="s">
        <v>2726</v>
      </c>
      <c r="L27" s="643">
        <v>701</v>
      </c>
      <c r="M27" s="643">
        <v>324</v>
      </c>
      <c r="N27" s="643">
        <v>377</v>
      </c>
      <c r="O27" s="643">
        <v>322</v>
      </c>
      <c r="P27" s="635"/>
    </row>
    <row r="28" spans="1:16" s="53" customFormat="1" ht="18.75" customHeight="1">
      <c r="A28" s="643"/>
      <c r="B28" s="643"/>
      <c r="C28" s="643"/>
      <c r="D28" s="648"/>
      <c r="E28" s="643"/>
      <c r="F28" s="643"/>
      <c r="G28" s="643"/>
      <c r="H28" s="643"/>
      <c r="I28" s="647"/>
      <c r="J28" s="643"/>
      <c r="K28" s="644" t="s">
        <v>2727</v>
      </c>
      <c r="L28" s="643">
        <v>785</v>
      </c>
      <c r="M28" s="643">
        <v>353</v>
      </c>
      <c r="N28" s="643">
        <v>432</v>
      </c>
      <c r="O28" s="643">
        <v>366</v>
      </c>
      <c r="P28" s="635"/>
    </row>
    <row r="29" spans="1:16" s="53" customFormat="1" ht="18.75" customHeight="1">
      <c r="A29" s="641"/>
      <c r="B29" s="641" t="s">
        <v>2728</v>
      </c>
      <c r="C29" s="641"/>
      <c r="D29" s="640">
        <v>12172</v>
      </c>
      <c r="E29" s="641">
        <v>5699</v>
      </c>
      <c r="F29" s="641">
        <v>6473</v>
      </c>
      <c r="G29" s="641">
        <v>4644</v>
      </c>
      <c r="H29" s="643"/>
      <c r="I29" s="647"/>
      <c r="J29" s="643"/>
      <c r="K29" s="644" t="s">
        <v>2729</v>
      </c>
      <c r="L29" s="643">
        <v>748</v>
      </c>
      <c r="M29" s="643">
        <v>347</v>
      </c>
      <c r="N29" s="643">
        <v>401</v>
      </c>
      <c r="O29" s="643">
        <v>339</v>
      </c>
      <c r="P29" s="635"/>
    </row>
    <row r="30" spans="1:16" s="53" customFormat="1" ht="18.75" customHeight="1">
      <c r="A30" s="643"/>
      <c r="B30" s="643"/>
      <c r="C30" s="643" t="s">
        <v>2512</v>
      </c>
      <c r="D30" s="648">
        <v>309</v>
      </c>
      <c r="E30" s="643">
        <v>154</v>
      </c>
      <c r="F30" s="643">
        <v>155</v>
      </c>
      <c r="G30" s="643">
        <v>164</v>
      </c>
      <c r="H30" s="643"/>
      <c r="I30" s="647"/>
      <c r="J30" s="643"/>
      <c r="K30" s="644"/>
      <c r="L30" s="643"/>
      <c r="M30" s="643"/>
      <c r="N30" s="643"/>
      <c r="O30" s="643"/>
      <c r="P30" s="635"/>
    </row>
    <row r="31" spans="1:16" s="53" customFormat="1" ht="18.75" customHeight="1">
      <c r="A31" s="643"/>
      <c r="B31" s="643"/>
      <c r="C31" s="643" t="s">
        <v>2730</v>
      </c>
      <c r="D31" s="648">
        <v>4189</v>
      </c>
      <c r="E31" s="643">
        <v>1933</v>
      </c>
      <c r="F31" s="643">
        <v>2256</v>
      </c>
      <c r="G31" s="643">
        <v>1477</v>
      </c>
      <c r="H31" s="643"/>
      <c r="I31" s="642"/>
      <c r="J31" s="641" t="s">
        <v>2731</v>
      </c>
      <c r="K31" s="650"/>
      <c r="L31" s="641">
        <v>480</v>
      </c>
      <c r="M31" s="641">
        <v>218</v>
      </c>
      <c r="N31" s="641">
        <v>262</v>
      </c>
      <c r="O31" s="641">
        <v>188</v>
      </c>
      <c r="P31" s="635"/>
    </row>
    <row r="32" spans="1:16" s="53" customFormat="1" ht="18.75" customHeight="1">
      <c r="A32" s="643"/>
      <c r="B32" s="643"/>
      <c r="C32" s="643" t="s">
        <v>2732</v>
      </c>
      <c r="D32" s="648">
        <v>265</v>
      </c>
      <c r="E32" s="643">
        <v>123</v>
      </c>
      <c r="F32" s="643">
        <v>142</v>
      </c>
      <c r="G32" s="643">
        <v>84</v>
      </c>
      <c r="H32" s="643"/>
      <c r="I32" s="647"/>
      <c r="J32" s="643"/>
      <c r="K32" s="644" t="s">
        <v>2733</v>
      </c>
      <c r="L32" s="643">
        <v>186</v>
      </c>
      <c r="M32" s="643">
        <v>82</v>
      </c>
      <c r="N32" s="643">
        <v>104</v>
      </c>
      <c r="O32" s="643">
        <v>79</v>
      </c>
      <c r="P32" s="635"/>
    </row>
    <row r="33" spans="1:16" s="53" customFormat="1" ht="18.75" customHeight="1">
      <c r="A33" s="643"/>
      <c r="B33" s="643"/>
      <c r="C33" s="643" t="s">
        <v>2734</v>
      </c>
      <c r="D33" s="648">
        <v>74</v>
      </c>
      <c r="E33" s="643">
        <v>48</v>
      </c>
      <c r="F33" s="643">
        <v>26</v>
      </c>
      <c r="G33" s="643">
        <v>11</v>
      </c>
      <c r="H33" s="643"/>
      <c r="I33" s="647"/>
      <c r="J33" s="643"/>
      <c r="K33" s="644" t="s">
        <v>2735</v>
      </c>
      <c r="L33" s="643">
        <v>294</v>
      </c>
      <c r="M33" s="643">
        <v>136</v>
      </c>
      <c r="N33" s="643">
        <v>158</v>
      </c>
      <c r="O33" s="643">
        <v>109</v>
      </c>
      <c r="P33" s="635"/>
    </row>
    <row r="34" spans="1:16" s="53" customFormat="1" ht="18.75" customHeight="1">
      <c r="A34" s="643"/>
      <c r="B34" s="643"/>
      <c r="C34" s="643" t="s">
        <v>2736</v>
      </c>
      <c r="D34" s="648">
        <v>361</v>
      </c>
      <c r="E34" s="643">
        <v>181</v>
      </c>
      <c r="F34" s="643">
        <v>180</v>
      </c>
      <c r="G34" s="643">
        <v>115</v>
      </c>
      <c r="H34" s="643"/>
      <c r="I34" s="647"/>
      <c r="J34" s="643"/>
      <c r="K34" s="644"/>
      <c r="L34" s="643"/>
      <c r="M34" s="643"/>
      <c r="N34" s="643"/>
      <c r="O34" s="643"/>
      <c r="P34" s="635"/>
    </row>
    <row r="35" spans="1:16" s="53" customFormat="1" ht="18.75" customHeight="1">
      <c r="A35" s="643"/>
      <c r="B35" s="643"/>
      <c r="C35" s="643" t="s">
        <v>2737</v>
      </c>
      <c r="D35" s="648">
        <v>220</v>
      </c>
      <c r="E35" s="643">
        <v>110</v>
      </c>
      <c r="F35" s="643">
        <v>110</v>
      </c>
      <c r="G35" s="643">
        <v>73</v>
      </c>
      <c r="H35" s="643"/>
      <c r="I35" s="642"/>
      <c r="J35" s="641" t="s">
        <v>2738</v>
      </c>
      <c r="K35" s="650"/>
      <c r="L35" s="641">
        <v>5772</v>
      </c>
      <c r="M35" s="641">
        <v>2807</v>
      </c>
      <c r="N35" s="641">
        <v>2965</v>
      </c>
      <c r="O35" s="641">
        <v>2567</v>
      </c>
      <c r="P35" s="635"/>
    </row>
    <row r="36" spans="1:16" s="53" customFormat="1" ht="18.75" customHeight="1">
      <c r="A36" s="643"/>
      <c r="B36" s="643"/>
      <c r="C36" s="643" t="s">
        <v>2739</v>
      </c>
      <c r="D36" s="648">
        <v>289</v>
      </c>
      <c r="E36" s="643">
        <v>139</v>
      </c>
      <c r="F36" s="643">
        <v>150</v>
      </c>
      <c r="G36" s="643">
        <v>86</v>
      </c>
      <c r="H36" s="643"/>
      <c r="I36" s="647"/>
      <c r="J36" s="643"/>
      <c r="K36" s="644" t="s">
        <v>2299</v>
      </c>
      <c r="L36" s="643">
        <v>58</v>
      </c>
      <c r="M36" s="643">
        <v>28</v>
      </c>
      <c r="N36" s="643">
        <v>30</v>
      </c>
      <c r="O36" s="643">
        <v>25</v>
      </c>
      <c r="P36" s="635"/>
    </row>
    <row r="37" spans="1:16" s="53" customFormat="1" ht="18.75" customHeight="1">
      <c r="A37" s="643"/>
      <c r="B37" s="643"/>
      <c r="C37" s="643" t="s">
        <v>2740</v>
      </c>
      <c r="D37" s="648">
        <v>220</v>
      </c>
      <c r="E37" s="643">
        <v>105</v>
      </c>
      <c r="F37" s="643">
        <v>115</v>
      </c>
      <c r="G37" s="643">
        <v>82</v>
      </c>
      <c r="H37" s="643"/>
      <c r="I37" s="647"/>
      <c r="J37" s="643"/>
      <c r="K37" s="644" t="s">
        <v>2722</v>
      </c>
      <c r="L37" s="643">
        <v>898</v>
      </c>
      <c r="M37" s="643">
        <v>402</v>
      </c>
      <c r="N37" s="643">
        <v>496</v>
      </c>
      <c r="O37" s="643">
        <v>403</v>
      </c>
      <c r="P37" s="635"/>
    </row>
    <row r="38" spans="1:16" s="53" customFormat="1" ht="18.75" customHeight="1">
      <c r="A38" s="643"/>
      <c r="B38" s="643"/>
      <c r="C38" s="643" t="s">
        <v>2587</v>
      </c>
      <c r="D38" s="648">
        <v>287</v>
      </c>
      <c r="E38" s="643">
        <v>135</v>
      </c>
      <c r="F38" s="643">
        <v>152</v>
      </c>
      <c r="G38" s="643">
        <v>123</v>
      </c>
      <c r="H38" s="643"/>
      <c r="I38" s="647"/>
      <c r="J38" s="643"/>
      <c r="K38" s="644" t="s">
        <v>2741</v>
      </c>
      <c r="L38" s="643">
        <v>264</v>
      </c>
      <c r="M38" s="643">
        <v>169</v>
      </c>
      <c r="N38" s="643">
        <v>95</v>
      </c>
      <c r="O38" s="643">
        <v>106</v>
      </c>
      <c r="P38" s="635"/>
    </row>
    <row r="39" spans="1:16" s="53" customFormat="1" ht="18.75" customHeight="1">
      <c r="A39" s="643"/>
      <c r="B39" s="643"/>
      <c r="C39" s="643" t="s">
        <v>2686</v>
      </c>
      <c r="D39" s="648">
        <v>1071</v>
      </c>
      <c r="E39" s="643">
        <v>451</v>
      </c>
      <c r="F39" s="643">
        <v>620</v>
      </c>
      <c r="G39" s="643">
        <v>427</v>
      </c>
      <c r="H39" s="643"/>
      <c r="I39" s="647"/>
      <c r="J39" s="643"/>
      <c r="K39" s="644" t="s">
        <v>2742</v>
      </c>
      <c r="L39" s="643">
        <v>201</v>
      </c>
      <c r="M39" s="643">
        <v>72</v>
      </c>
      <c r="N39" s="643">
        <v>129</v>
      </c>
      <c r="O39" s="643">
        <v>97</v>
      </c>
      <c r="P39" s="635"/>
    </row>
    <row r="40" spans="1:16" s="53" customFormat="1" ht="18.75" customHeight="1">
      <c r="A40" s="643"/>
      <c r="B40" s="643"/>
      <c r="C40" s="643" t="s">
        <v>2743</v>
      </c>
      <c r="D40" s="648">
        <v>1687</v>
      </c>
      <c r="E40" s="643">
        <v>769</v>
      </c>
      <c r="F40" s="643">
        <v>918</v>
      </c>
      <c r="G40" s="643">
        <v>740</v>
      </c>
      <c r="H40" s="643"/>
      <c r="I40" s="647"/>
      <c r="J40" s="643"/>
      <c r="K40" s="644" t="s">
        <v>2744</v>
      </c>
      <c r="L40" s="643">
        <v>1258</v>
      </c>
      <c r="M40" s="643">
        <v>589</v>
      </c>
      <c r="N40" s="643">
        <v>669</v>
      </c>
      <c r="O40" s="643">
        <v>585</v>
      </c>
      <c r="P40" s="635"/>
    </row>
    <row r="41" spans="1:16" s="53" customFormat="1" ht="18.75" customHeight="1">
      <c r="A41" s="643"/>
      <c r="B41" s="643"/>
      <c r="C41" s="643" t="s">
        <v>2745</v>
      </c>
      <c r="D41" s="648">
        <v>701</v>
      </c>
      <c r="E41" s="643">
        <v>335</v>
      </c>
      <c r="F41" s="643">
        <v>366</v>
      </c>
      <c r="G41" s="643">
        <v>309</v>
      </c>
      <c r="H41" s="643"/>
      <c r="I41" s="647"/>
      <c r="J41" s="643"/>
      <c r="K41" s="644" t="s">
        <v>2746</v>
      </c>
      <c r="L41" s="643">
        <v>476</v>
      </c>
      <c r="M41" s="643">
        <v>245</v>
      </c>
      <c r="N41" s="643">
        <v>231</v>
      </c>
      <c r="O41" s="643">
        <v>199</v>
      </c>
      <c r="P41" s="635"/>
    </row>
    <row r="42" spans="1:16" s="53" customFormat="1" ht="18.75" customHeight="1">
      <c r="A42" s="643"/>
      <c r="B42" s="643"/>
      <c r="C42" s="643" t="s">
        <v>2747</v>
      </c>
      <c r="D42" s="648">
        <v>2173</v>
      </c>
      <c r="E42" s="643">
        <v>1051</v>
      </c>
      <c r="F42" s="643">
        <v>1122</v>
      </c>
      <c r="G42" s="643">
        <v>840</v>
      </c>
      <c r="H42" s="643"/>
      <c r="I42" s="647"/>
      <c r="J42" s="643"/>
      <c r="K42" s="644" t="s">
        <v>2748</v>
      </c>
      <c r="L42" s="643">
        <v>192</v>
      </c>
      <c r="M42" s="643">
        <v>81</v>
      </c>
      <c r="N42" s="643">
        <v>111</v>
      </c>
      <c r="O42" s="643">
        <v>88</v>
      </c>
      <c r="P42" s="635"/>
    </row>
    <row r="43" spans="1:16" s="53" customFormat="1" ht="18.75" customHeight="1">
      <c r="A43" s="643"/>
      <c r="B43" s="643"/>
      <c r="C43" s="643" t="s">
        <v>2687</v>
      </c>
      <c r="D43" s="648">
        <v>326</v>
      </c>
      <c r="E43" s="643">
        <v>165</v>
      </c>
      <c r="F43" s="643">
        <v>161</v>
      </c>
      <c r="G43" s="643">
        <v>113</v>
      </c>
      <c r="H43" s="643"/>
      <c r="I43" s="647"/>
      <c r="J43" s="643"/>
      <c r="K43" s="644" t="s">
        <v>2749</v>
      </c>
      <c r="L43" s="643">
        <v>1702</v>
      </c>
      <c r="M43" s="643">
        <v>875</v>
      </c>
      <c r="N43" s="643">
        <v>827</v>
      </c>
      <c r="O43" s="643">
        <v>787</v>
      </c>
      <c r="P43" s="635"/>
    </row>
    <row r="44" spans="1:16" s="53" customFormat="1" ht="18.75" customHeight="1">
      <c r="A44" s="643"/>
      <c r="B44" s="643"/>
      <c r="C44" s="643"/>
      <c r="D44" s="648"/>
      <c r="E44" s="643"/>
      <c r="F44" s="643"/>
      <c r="G44" s="643"/>
      <c r="H44" s="643"/>
      <c r="I44" s="647"/>
      <c r="J44" s="643"/>
      <c r="K44" s="644" t="s">
        <v>2750</v>
      </c>
      <c r="L44" s="643">
        <v>702</v>
      </c>
      <c r="M44" s="643">
        <v>336</v>
      </c>
      <c r="N44" s="643">
        <v>366</v>
      </c>
      <c r="O44" s="643">
        <v>271</v>
      </c>
      <c r="P44" s="635"/>
    </row>
    <row r="45" spans="1:16" s="53" customFormat="1" ht="18.75" customHeight="1">
      <c r="A45" s="641"/>
      <c r="B45" s="641" t="s">
        <v>2751</v>
      </c>
      <c r="C45" s="641"/>
      <c r="D45" s="640">
        <v>8418</v>
      </c>
      <c r="E45" s="641">
        <v>4078</v>
      </c>
      <c r="F45" s="641">
        <v>4340</v>
      </c>
      <c r="G45" s="641">
        <v>3127</v>
      </c>
      <c r="H45" s="643"/>
      <c r="I45" s="647"/>
      <c r="J45" s="643"/>
      <c r="K45" s="644" t="s">
        <v>2752</v>
      </c>
      <c r="L45" s="643">
        <v>21</v>
      </c>
      <c r="M45" s="643">
        <v>10</v>
      </c>
      <c r="N45" s="643">
        <v>11</v>
      </c>
      <c r="O45" s="643">
        <v>6</v>
      </c>
      <c r="P45" s="635"/>
    </row>
    <row r="46" spans="1:16" s="53" customFormat="1" ht="18.75" customHeight="1">
      <c r="A46" s="643"/>
      <c r="B46" s="643"/>
      <c r="C46" s="643" t="s">
        <v>2753</v>
      </c>
      <c r="D46" s="648">
        <v>2095</v>
      </c>
      <c r="E46" s="643">
        <v>973</v>
      </c>
      <c r="F46" s="643">
        <v>1122</v>
      </c>
      <c r="G46" s="643">
        <v>799</v>
      </c>
      <c r="H46" s="643"/>
      <c r="I46" s="647"/>
      <c r="J46" s="643"/>
      <c r="K46" s="644"/>
      <c r="L46" s="643"/>
      <c r="M46" s="643"/>
      <c r="N46" s="643"/>
      <c r="O46" s="643"/>
      <c r="P46" s="635"/>
    </row>
    <row r="47" spans="1:16" s="53" customFormat="1" ht="18.75" customHeight="1">
      <c r="A47" s="643"/>
      <c r="B47" s="643"/>
      <c r="C47" s="643" t="s">
        <v>2557</v>
      </c>
      <c r="D47" s="648">
        <v>361</v>
      </c>
      <c r="E47" s="643">
        <v>174</v>
      </c>
      <c r="F47" s="643">
        <v>187</v>
      </c>
      <c r="G47" s="643">
        <v>113</v>
      </c>
      <c r="H47" s="643"/>
      <c r="I47" s="642"/>
      <c r="J47" s="641" t="s">
        <v>2754</v>
      </c>
      <c r="K47" s="650"/>
      <c r="L47" s="641">
        <v>3201</v>
      </c>
      <c r="M47" s="641">
        <v>1522</v>
      </c>
      <c r="N47" s="641">
        <v>1679</v>
      </c>
      <c r="O47" s="641">
        <v>1073</v>
      </c>
      <c r="P47" s="635"/>
    </row>
    <row r="48" spans="1:16" s="53" customFormat="1" ht="18.75" customHeight="1">
      <c r="A48" s="643"/>
      <c r="B48" s="643"/>
      <c r="C48" s="643" t="s">
        <v>2559</v>
      </c>
      <c r="D48" s="648">
        <v>123</v>
      </c>
      <c r="E48" s="643">
        <v>59</v>
      </c>
      <c r="F48" s="643">
        <v>64</v>
      </c>
      <c r="G48" s="643">
        <v>60</v>
      </c>
      <c r="H48" s="643"/>
      <c r="I48" s="647"/>
      <c r="J48" s="643"/>
      <c r="K48" s="644" t="s">
        <v>2755</v>
      </c>
      <c r="L48" s="643">
        <v>5</v>
      </c>
      <c r="M48" s="643">
        <v>2</v>
      </c>
      <c r="N48" s="643">
        <v>3</v>
      </c>
      <c r="O48" s="643">
        <v>2</v>
      </c>
      <c r="P48" s="635"/>
    </row>
    <row r="49" spans="1:16" s="53" customFormat="1" ht="18.75" customHeight="1">
      <c r="A49" s="643"/>
      <c r="B49" s="643"/>
      <c r="C49" s="643" t="s">
        <v>2756</v>
      </c>
      <c r="D49" s="648">
        <v>1753</v>
      </c>
      <c r="E49" s="643">
        <v>813</v>
      </c>
      <c r="F49" s="643">
        <v>940</v>
      </c>
      <c r="G49" s="643">
        <v>609</v>
      </c>
      <c r="H49" s="643"/>
      <c r="I49" s="647"/>
      <c r="J49" s="643"/>
      <c r="K49" s="644" t="s">
        <v>2757</v>
      </c>
      <c r="L49" s="643">
        <v>7</v>
      </c>
      <c r="M49" s="643">
        <v>2</v>
      </c>
      <c r="N49" s="643">
        <v>5</v>
      </c>
      <c r="O49" s="643">
        <v>3</v>
      </c>
      <c r="P49" s="635"/>
    </row>
    <row r="50" spans="1:16" s="53" customFormat="1" ht="18.75" customHeight="1">
      <c r="A50" s="643"/>
      <c r="B50" s="643"/>
      <c r="C50" s="643" t="s">
        <v>2561</v>
      </c>
      <c r="D50" s="648">
        <v>229</v>
      </c>
      <c r="E50" s="643">
        <v>109</v>
      </c>
      <c r="F50" s="643">
        <v>120</v>
      </c>
      <c r="G50" s="643">
        <v>81</v>
      </c>
      <c r="H50" s="643"/>
      <c r="I50" s="647"/>
      <c r="J50" s="643"/>
      <c r="K50" s="644" t="s">
        <v>2758</v>
      </c>
      <c r="L50" s="643">
        <v>463</v>
      </c>
      <c r="M50" s="643">
        <v>211</v>
      </c>
      <c r="N50" s="643">
        <v>252</v>
      </c>
      <c r="O50" s="643">
        <v>169</v>
      </c>
      <c r="P50" s="635"/>
    </row>
    <row r="51" spans="1:16" s="53" customFormat="1" ht="18.75" customHeight="1">
      <c r="A51" s="643"/>
      <c r="B51" s="643"/>
      <c r="C51" s="643" t="s">
        <v>2563</v>
      </c>
      <c r="D51" s="648">
        <v>174</v>
      </c>
      <c r="E51" s="643">
        <v>74</v>
      </c>
      <c r="F51" s="643">
        <v>100</v>
      </c>
      <c r="G51" s="643">
        <v>48</v>
      </c>
      <c r="H51" s="643"/>
      <c r="I51" s="647"/>
      <c r="J51" s="643"/>
      <c r="K51" s="644" t="s">
        <v>2759</v>
      </c>
      <c r="L51" s="643">
        <v>7</v>
      </c>
      <c r="M51" s="643">
        <v>3</v>
      </c>
      <c r="N51" s="643">
        <v>4</v>
      </c>
      <c r="O51" s="643">
        <v>2</v>
      </c>
      <c r="P51" s="635"/>
    </row>
    <row r="52" spans="1:16" s="53" customFormat="1" ht="18.75" customHeight="1">
      <c r="A52" s="643"/>
      <c r="B52" s="643"/>
      <c r="C52" s="643" t="s">
        <v>2760</v>
      </c>
      <c r="D52" s="648">
        <v>419</v>
      </c>
      <c r="E52" s="643">
        <v>336</v>
      </c>
      <c r="F52" s="643">
        <v>83</v>
      </c>
      <c r="G52" s="643">
        <v>15</v>
      </c>
      <c r="H52" s="643"/>
      <c r="I52" s="647"/>
      <c r="J52" s="643"/>
      <c r="K52" s="644" t="s">
        <v>2761</v>
      </c>
      <c r="L52" s="643">
        <v>214</v>
      </c>
      <c r="M52" s="643">
        <v>102</v>
      </c>
      <c r="N52" s="643">
        <v>112</v>
      </c>
      <c r="O52" s="643">
        <v>72</v>
      </c>
      <c r="P52" s="635"/>
    </row>
    <row r="53" spans="1:16" s="53" customFormat="1" ht="18.75" customHeight="1">
      <c r="A53" s="643"/>
      <c r="B53" s="643"/>
      <c r="C53" s="643" t="s">
        <v>2600</v>
      </c>
      <c r="D53" s="648">
        <v>0</v>
      </c>
      <c r="E53" s="643">
        <v>0</v>
      </c>
      <c r="F53" s="643">
        <v>0</v>
      </c>
      <c r="G53" s="643">
        <v>0</v>
      </c>
      <c r="H53" s="643"/>
      <c r="I53" s="647"/>
      <c r="J53" s="643"/>
      <c r="K53" s="644" t="s">
        <v>2762</v>
      </c>
      <c r="L53" s="643">
        <v>258</v>
      </c>
      <c r="M53" s="643">
        <v>127</v>
      </c>
      <c r="N53" s="643">
        <v>131</v>
      </c>
      <c r="O53" s="643">
        <v>88</v>
      </c>
      <c r="P53" s="635"/>
    </row>
    <row r="54" spans="1:16" s="53" customFormat="1" ht="18.75" customHeight="1">
      <c r="A54" s="643"/>
      <c r="B54" s="643"/>
      <c r="C54" s="643" t="s">
        <v>2763</v>
      </c>
      <c r="D54" s="648">
        <v>3264</v>
      </c>
      <c r="E54" s="643">
        <v>1540</v>
      </c>
      <c r="F54" s="643">
        <v>1724</v>
      </c>
      <c r="G54" s="643">
        <v>1402</v>
      </c>
      <c r="H54" s="643"/>
      <c r="I54" s="647"/>
      <c r="J54" s="643"/>
      <c r="K54" s="644" t="s">
        <v>2764</v>
      </c>
      <c r="L54" s="643">
        <v>506</v>
      </c>
      <c r="M54" s="643">
        <v>239</v>
      </c>
      <c r="N54" s="643">
        <v>267</v>
      </c>
      <c r="O54" s="643">
        <v>187</v>
      </c>
      <c r="P54" s="635"/>
    </row>
    <row r="55" spans="1:16" s="53" customFormat="1" ht="18.75" customHeight="1">
      <c r="A55" s="643"/>
      <c r="B55" s="643"/>
      <c r="C55" s="643"/>
      <c r="D55" s="648"/>
      <c r="E55" s="643"/>
      <c r="F55" s="643"/>
      <c r="G55" s="643"/>
      <c r="H55" s="643"/>
      <c r="I55" s="647"/>
      <c r="J55" s="643"/>
      <c r="K55" s="644" t="s">
        <v>2765</v>
      </c>
      <c r="L55" s="643">
        <v>266</v>
      </c>
      <c r="M55" s="643">
        <v>122</v>
      </c>
      <c r="N55" s="643">
        <v>144</v>
      </c>
      <c r="O55" s="643">
        <v>102</v>
      </c>
      <c r="P55" s="635"/>
    </row>
    <row r="56" spans="1:16" s="53" customFormat="1" ht="18.75" customHeight="1">
      <c r="A56" s="641"/>
      <c r="B56" s="641" t="s">
        <v>2766</v>
      </c>
      <c r="C56" s="641"/>
      <c r="D56" s="640">
        <v>12987</v>
      </c>
      <c r="E56" s="641">
        <v>5982</v>
      </c>
      <c r="F56" s="641">
        <v>7005</v>
      </c>
      <c r="G56" s="641">
        <v>5466</v>
      </c>
      <c r="H56" s="643"/>
      <c r="I56" s="647"/>
      <c r="J56" s="643"/>
      <c r="K56" s="644" t="s">
        <v>2767</v>
      </c>
      <c r="L56" s="643">
        <v>758</v>
      </c>
      <c r="M56" s="643">
        <v>372</v>
      </c>
      <c r="N56" s="643">
        <v>386</v>
      </c>
      <c r="O56" s="643">
        <v>239</v>
      </c>
      <c r="P56" s="635"/>
    </row>
    <row r="57" spans="1:16" s="53" customFormat="1" ht="18.75" customHeight="1">
      <c r="A57" s="643"/>
      <c r="B57" s="643"/>
      <c r="C57" s="643" t="s">
        <v>2768</v>
      </c>
      <c r="D57" s="648">
        <v>1635</v>
      </c>
      <c r="E57" s="643">
        <v>749</v>
      </c>
      <c r="F57" s="643">
        <v>886</v>
      </c>
      <c r="G57" s="643">
        <v>685</v>
      </c>
      <c r="H57" s="643"/>
      <c r="I57" s="647"/>
      <c r="J57" s="643"/>
      <c r="K57" s="644" t="s">
        <v>2769</v>
      </c>
      <c r="L57" s="649">
        <v>672</v>
      </c>
      <c r="M57" s="649">
        <v>320</v>
      </c>
      <c r="N57" s="649">
        <v>352</v>
      </c>
      <c r="O57" s="649">
        <v>194</v>
      </c>
      <c r="P57" s="635"/>
    </row>
    <row r="58" spans="1:16" s="53" customFormat="1" ht="18.75" customHeight="1">
      <c r="A58" s="643"/>
      <c r="B58" s="643"/>
      <c r="C58" s="643" t="s">
        <v>2519</v>
      </c>
      <c r="D58" s="648">
        <v>1393</v>
      </c>
      <c r="E58" s="643">
        <v>657</v>
      </c>
      <c r="F58" s="643">
        <v>736</v>
      </c>
      <c r="G58" s="643">
        <v>556</v>
      </c>
      <c r="H58" s="643"/>
      <c r="I58" s="647"/>
      <c r="J58" s="643"/>
      <c r="K58" s="644" t="s">
        <v>2770</v>
      </c>
      <c r="L58" s="643">
        <v>45</v>
      </c>
      <c r="M58" s="643">
        <v>22</v>
      </c>
      <c r="N58" s="643">
        <v>23</v>
      </c>
      <c r="O58" s="643">
        <v>15</v>
      </c>
      <c r="P58" s="635"/>
    </row>
    <row r="59" spans="1:16" s="53" customFormat="1" ht="18.75" customHeight="1">
      <c r="A59" s="643"/>
      <c r="B59" s="643"/>
      <c r="C59" s="643" t="s">
        <v>2408</v>
      </c>
      <c r="D59" s="648">
        <v>683</v>
      </c>
      <c r="E59" s="643">
        <v>313</v>
      </c>
      <c r="F59" s="643">
        <v>370</v>
      </c>
      <c r="G59" s="643">
        <v>285</v>
      </c>
      <c r="H59" s="643"/>
      <c r="I59" s="647"/>
      <c r="J59" s="643"/>
      <c r="K59" s="644"/>
      <c r="L59" s="643"/>
      <c r="M59" s="643"/>
      <c r="N59" s="643"/>
      <c r="O59" s="643"/>
      <c r="P59" s="635"/>
    </row>
    <row r="60" spans="1:16" s="53" customFormat="1" ht="18.75" customHeight="1">
      <c r="A60" s="643"/>
      <c r="B60" s="643"/>
      <c r="C60" s="643" t="s">
        <v>2771</v>
      </c>
      <c r="D60" s="648">
        <v>862</v>
      </c>
      <c r="E60" s="643">
        <v>386</v>
      </c>
      <c r="F60" s="643">
        <v>476</v>
      </c>
      <c r="G60" s="643">
        <v>374</v>
      </c>
      <c r="H60" s="643"/>
      <c r="I60" s="642"/>
      <c r="J60" s="641" t="s">
        <v>2772</v>
      </c>
      <c r="K60" s="650"/>
      <c r="L60" s="641">
        <v>1159</v>
      </c>
      <c r="M60" s="641">
        <v>511</v>
      </c>
      <c r="N60" s="641">
        <v>648</v>
      </c>
      <c r="O60" s="641">
        <v>359</v>
      </c>
      <c r="P60" s="635"/>
    </row>
    <row r="61" spans="1:16" s="53" customFormat="1" ht="18.75" customHeight="1">
      <c r="A61" s="643"/>
      <c r="B61" s="643"/>
      <c r="C61" s="643" t="s">
        <v>2423</v>
      </c>
      <c r="D61" s="648">
        <v>930</v>
      </c>
      <c r="E61" s="643">
        <v>436</v>
      </c>
      <c r="F61" s="643">
        <v>494</v>
      </c>
      <c r="G61" s="643">
        <v>403</v>
      </c>
      <c r="H61" s="643"/>
      <c r="I61" s="647"/>
      <c r="J61" s="643"/>
      <c r="K61" s="644" t="s">
        <v>2773</v>
      </c>
      <c r="L61" s="643">
        <v>518</v>
      </c>
      <c r="M61" s="643">
        <v>204</v>
      </c>
      <c r="N61" s="643">
        <v>314</v>
      </c>
      <c r="O61" s="643">
        <v>147</v>
      </c>
      <c r="P61" s="635"/>
    </row>
    <row r="62" spans="1:16" s="53" customFormat="1" ht="18.75" customHeight="1">
      <c r="A62" s="643"/>
      <c r="B62" s="643"/>
      <c r="C62" s="643" t="s">
        <v>2774</v>
      </c>
      <c r="D62" s="648">
        <v>2006</v>
      </c>
      <c r="E62" s="643">
        <v>921</v>
      </c>
      <c r="F62" s="643">
        <v>1085</v>
      </c>
      <c r="G62" s="643">
        <v>917</v>
      </c>
      <c r="H62" s="643"/>
      <c r="I62" s="647"/>
      <c r="J62" s="643"/>
      <c r="K62" s="644" t="s">
        <v>2775</v>
      </c>
      <c r="L62" s="643">
        <v>641</v>
      </c>
      <c r="M62" s="643">
        <v>307</v>
      </c>
      <c r="N62" s="643">
        <v>334</v>
      </c>
      <c r="O62" s="643">
        <v>212</v>
      </c>
      <c r="P62" s="635"/>
    </row>
    <row r="63" spans="1:16" s="53" customFormat="1" ht="18.75" customHeight="1">
      <c r="A63" s="643"/>
      <c r="B63" s="643"/>
      <c r="C63" s="643" t="s">
        <v>2776</v>
      </c>
      <c r="D63" s="648">
        <v>1701</v>
      </c>
      <c r="E63" s="643">
        <v>824</v>
      </c>
      <c r="F63" s="643">
        <v>877</v>
      </c>
      <c r="G63" s="643">
        <v>671</v>
      </c>
      <c r="H63" s="643"/>
      <c r="I63" s="647"/>
      <c r="J63" s="643"/>
      <c r="K63" s="644"/>
      <c r="L63" s="643"/>
      <c r="M63" s="643"/>
      <c r="N63" s="643"/>
      <c r="O63" s="643"/>
      <c r="P63" s="635"/>
    </row>
    <row r="64" spans="1:16" s="53" customFormat="1" ht="18.75" customHeight="1">
      <c r="A64" s="643"/>
      <c r="B64" s="643"/>
      <c r="C64" s="643" t="s">
        <v>2777</v>
      </c>
      <c r="D64" s="648">
        <v>1399</v>
      </c>
      <c r="E64" s="643">
        <v>602</v>
      </c>
      <c r="F64" s="643">
        <v>797</v>
      </c>
      <c r="G64" s="643">
        <v>579</v>
      </c>
      <c r="H64" s="643"/>
      <c r="I64" s="642"/>
      <c r="J64" s="641" t="s">
        <v>2778</v>
      </c>
      <c r="K64" s="650"/>
      <c r="L64" s="641">
        <v>2247</v>
      </c>
      <c r="M64" s="641">
        <v>1070</v>
      </c>
      <c r="N64" s="641">
        <v>1177</v>
      </c>
      <c r="O64" s="641">
        <v>813</v>
      </c>
      <c r="P64" s="635"/>
    </row>
    <row r="65" spans="1:16" s="53" customFormat="1" ht="18.75" customHeight="1">
      <c r="A65" s="643"/>
      <c r="B65" s="643"/>
      <c r="C65" s="643" t="s">
        <v>2779</v>
      </c>
      <c r="D65" s="648">
        <v>2378</v>
      </c>
      <c r="E65" s="643">
        <v>1094</v>
      </c>
      <c r="F65" s="643">
        <v>1284</v>
      </c>
      <c r="G65" s="643">
        <v>996</v>
      </c>
      <c r="H65" s="643"/>
      <c r="I65" s="647"/>
      <c r="J65" s="643"/>
      <c r="K65" s="644" t="s">
        <v>2775</v>
      </c>
      <c r="L65" s="643">
        <v>2247</v>
      </c>
      <c r="M65" s="643">
        <v>1070</v>
      </c>
      <c r="N65" s="643">
        <v>1177</v>
      </c>
      <c r="O65" s="643">
        <v>813</v>
      </c>
      <c r="P65" s="635"/>
    </row>
    <row r="66" spans="1:16" s="53" customFormat="1" ht="18.75" customHeight="1">
      <c r="A66" s="643"/>
      <c r="B66" s="643"/>
      <c r="C66" s="643"/>
      <c r="D66" s="648"/>
      <c r="E66" s="643"/>
      <c r="F66" s="643"/>
      <c r="G66" s="643"/>
      <c r="H66" s="643"/>
      <c r="I66" s="647"/>
      <c r="J66" s="643"/>
      <c r="K66" s="644" t="s">
        <v>2780</v>
      </c>
      <c r="L66" s="649">
        <v>0</v>
      </c>
      <c r="M66" s="649">
        <v>0</v>
      </c>
      <c r="N66" s="649">
        <v>0</v>
      </c>
      <c r="O66" s="649">
        <v>0</v>
      </c>
      <c r="P66" s="635"/>
    </row>
    <row r="67" spans="1:16" s="53" customFormat="1" ht="18.75" customHeight="1">
      <c r="A67" s="643"/>
      <c r="B67" s="643"/>
      <c r="C67" s="643"/>
      <c r="D67" s="648"/>
      <c r="E67" s="643"/>
      <c r="F67" s="643"/>
      <c r="G67" s="643"/>
      <c r="H67" s="643"/>
      <c r="I67" s="647"/>
      <c r="J67" s="643"/>
      <c r="K67" s="644"/>
      <c r="L67" s="649"/>
      <c r="M67" s="649"/>
      <c r="N67" s="649"/>
      <c r="O67" s="649"/>
      <c r="P67" s="635"/>
    </row>
    <row r="68" spans="1:16" ht="7.5" customHeight="1">
      <c r="A68" s="653"/>
      <c r="B68" s="653"/>
      <c r="C68" s="653"/>
      <c r="D68" s="654"/>
      <c r="E68" s="653"/>
      <c r="F68" s="653"/>
      <c r="G68" s="653"/>
      <c r="H68" s="653"/>
      <c r="I68" s="655"/>
      <c r="J68" s="653"/>
      <c r="K68" s="656"/>
      <c r="L68" s="653"/>
      <c r="M68" s="653"/>
      <c r="N68" s="653"/>
      <c r="O68" s="653"/>
      <c r="P68" s="635"/>
    </row>
    <row r="69" spans="1:16" ht="21" customHeight="1">
      <c r="A69" s="635" t="s">
        <v>2496</v>
      </c>
      <c r="B69" s="635"/>
      <c r="C69" s="635"/>
      <c r="D69" s="635"/>
      <c r="E69" s="635"/>
      <c r="F69" s="635"/>
      <c r="G69" s="635"/>
      <c r="H69" s="635"/>
      <c r="I69" s="635"/>
      <c r="J69" s="635"/>
      <c r="K69" s="635"/>
      <c r="L69" s="635"/>
      <c r="M69" s="635"/>
      <c r="N69" s="635"/>
      <c r="O69" s="635"/>
      <c r="P69" s="635"/>
    </row>
    <row r="70" spans="1:16" ht="21" customHeight="1">
      <c r="A70" s="82"/>
      <c r="B70" s="82"/>
      <c r="C70" s="82"/>
      <c r="D70" s="82"/>
      <c r="E70" s="82"/>
      <c r="F70" s="82"/>
      <c r="G70" s="82"/>
      <c r="H70" s="82"/>
      <c r="I70" s="82"/>
      <c r="J70" s="82"/>
      <c r="K70" s="82"/>
      <c r="L70" s="82"/>
      <c r="M70" s="82"/>
      <c r="N70" s="82"/>
      <c r="O70" s="82"/>
      <c r="P70" s="82"/>
    </row>
    <row r="71" spans="1:16" ht="21" customHeight="1">
      <c r="A71" s="82"/>
      <c r="B71" s="82"/>
      <c r="C71" s="82"/>
      <c r="D71" s="82"/>
      <c r="E71" s="82"/>
      <c r="F71" s="82"/>
      <c r="G71" s="82"/>
      <c r="H71" s="82"/>
      <c r="I71" s="82"/>
      <c r="J71" s="82"/>
      <c r="K71" s="82"/>
      <c r="L71" s="82"/>
      <c r="M71" s="82"/>
      <c r="N71" s="82"/>
      <c r="O71" s="82"/>
      <c r="P71" s="82"/>
    </row>
  </sheetData>
  <mergeCells count="6">
    <mergeCell ref="A1:O1"/>
    <mergeCell ref="N3:O3"/>
    <mergeCell ref="A4:C4"/>
    <mergeCell ref="G4:H4"/>
    <mergeCell ref="I4:K4"/>
    <mergeCell ref="O4:P4"/>
  </mergeCells>
  <phoneticPr fontId="3"/>
  <pageMargins left="0.75" right="0.55000000000000004" top="0.35" bottom="0.47" header="0.25" footer="0.24"/>
  <pageSetup paperSize="9" scale="65" orientation="portrait" horizontalDpi="300" verticalDpi="300"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4C56E-BB08-4238-B42E-EC19C6D00311}">
  <sheetPr>
    <pageSetUpPr fitToPage="1"/>
  </sheetPr>
  <dimension ref="A1:P71"/>
  <sheetViews>
    <sheetView showGridLines="0" showRowColHeaders="0" zoomScale="85" workbookViewId="0">
      <selection sqref="A1:O1"/>
    </sheetView>
  </sheetViews>
  <sheetFormatPr defaultRowHeight="21" customHeight="1"/>
  <cols>
    <col min="1" max="2" width="3.453125" style="52" customWidth="1"/>
    <col min="3" max="3" width="18.6328125" style="52" customWidth="1"/>
    <col min="4" max="7" width="10.6328125" style="52" customWidth="1"/>
    <col min="8" max="8" width="0.6328125" style="52" customWidth="1"/>
    <col min="9" max="10" width="3.453125" style="52" customWidth="1"/>
    <col min="11" max="11" width="18.6328125" style="52" customWidth="1"/>
    <col min="12" max="15" width="10.6328125" style="52" customWidth="1"/>
    <col min="16" max="16" width="0.6328125" style="52" customWidth="1"/>
    <col min="17" max="17" width="10.6328125" style="52" customWidth="1"/>
    <col min="18" max="256" width="8.7265625" style="52"/>
    <col min="257" max="258" width="3.453125" style="52" customWidth="1"/>
    <col min="259" max="259" width="18.6328125" style="52" customWidth="1"/>
    <col min="260" max="263" width="10.6328125" style="52" customWidth="1"/>
    <col min="264" max="264" width="0.6328125" style="52" customWidth="1"/>
    <col min="265" max="266" width="3.453125" style="52" customWidth="1"/>
    <col min="267" max="267" width="18.6328125" style="52" customWidth="1"/>
    <col min="268" max="271" width="10.6328125" style="52" customWidth="1"/>
    <col min="272" max="272" width="0.6328125" style="52" customWidth="1"/>
    <col min="273" max="273" width="10.6328125" style="52" customWidth="1"/>
    <col min="274" max="512" width="8.7265625" style="52"/>
    <col min="513" max="514" width="3.453125" style="52" customWidth="1"/>
    <col min="515" max="515" width="18.6328125" style="52" customWidth="1"/>
    <col min="516" max="519" width="10.6328125" style="52" customWidth="1"/>
    <col min="520" max="520" width="0.6328125" style="52" customWidth="1"/>
    <col min="521" max="522" width="3.453125" style="52" customWidth="1"/>
    <col min="523" max="523" width="18.6328125" style="52" customWidth="1"/>
    <col min="524" max="527" width="10.6328125" style="52" customWidth="1"/>
    <col min="528" max="528" width="0.6328125" style="52" customWidth="1"/>
    <col min="529" max="529" width="10.6328125" style="52" customWidth="1"/>
    <col min="530" max="768" width="8.7265625" style="52"/>
    <col min="769" max="770" width="3.453125" style="52" customWidth="1"/>
    <col min="771" max="771" width="18.6328125" style="52" customWidth="1"/>
    <col min="772" max="775" width="10.6328125" style="52" customWidth="1"/>
    <col min="776" max="776" width="0.6328125" style="52" customWidth="1"/>
    <col min="777" max="778" width="3.453125" style="52" customWidth="1"/>
    <col min="779" max="779" width="18.6328125" style="52" customWidth="1"/>
    <col min="780" max="783" width="10.6328125" style="52" customWidth="1"/>
    <col min="784" max="784" width="0.6328125" style="52" customWidth="1"/>
    <col min="785" max="785" width="10.6328125" style="52" customWidth="1"/>
    <col min="786" max="1024" width="8.7265625" style="52"/>
    <col min="1025" max="1026" width="3.453125" style="52" customWidth="1"/>
    <col min="1027" max="1027" width="18.6328125" style="52" customWidth="1"/>
    <col min="1028" max="1031" width="10.6328125" style="52" customWidth="1"/>
    <col min="1032" max="1032" width="0.6328125" style="52" customWidth="1"/>
    <col min="1033" max="1034" width="3.453125" style="52" customWidth="1"/>
    <col min="1035" max="1035" width="18.6328125" style="52" customWidth="1"/>
    <col min="1036" max="1039" width="10.6328125" style="52" customWidth="1"/>
    <col min="1040" max="1040" width="0.6328125" style="52" customWidth="1"/>
    <col min="1041" max="1041" width="10.6328125" style="52" customWidth="1"/>
    <col min="1042" max="1280" width="8.7265625" style="52"/>
    <col min="1281" max="1282" width="3.453125" style="52" customWidth="1"/>
    <col min="1283" max="1283" width="18.6328125" style="52" customWidth="1"/>
    <col min="1284" max="1287" width="10.6328125" style="52" customWidth="1"/>
    <col min="1288" max="1288" width="0.6328125" style="52" customWidth="1"/>
    <col min="1289" max="1290" width="3.453125" style="52" customWidth="1"/>
    <col min="1291" max="1291" width="18.6328125" style="52" customWidth="1"/>
    <col min="1292" max="1295" width="10.6328125" style="52" customWidth="1"/>
    <col min="1296" max="1296" width="0.6328125" style="52" customWidth="1"/>
    <col min="1297" max="1297" width="10.6328125" style="52" customWidth="1"/>
    <col min="1298" max="1536" width="8.7265625" style="52"/>
    <col min="1537" max="1538" width="3.453125" style="52" customWidth="1"/>
    <col min="1539" max="1539" width="18.6328125" style="52" customWidth="1"/>
    <col min="1540" max="1543" width="10.6328125" style="52" customWidth="1"/>
    <col min="1544" max="1544" width="0.6328125" style="52" customWidth="1"/>
    <col min="1545" max="1546" width="3.453125" style="52" customWidth="1"/>
    <col min="1547" max="1547" width="18.6328125" style="52" customWidth="1"/>
    <col min="1548" max="1551" width="10.6328125" style="52" customWidth="1"/>
    <col min="1552" max="1552" width="0.6328125" style="52" customWidth="1"/>
    <col min="1553" max="1553" width="10.6328125" style="52" customWidth="1"/>
    <col min="1554" max="1792" width="8.7265625" style="52"/>
    <col min="1793" max="1794" width="3.453125" style="52" customWidth="1"/>
    <col min="1795" max="1795" width="18.6328125" style="52" customWidth="1"/>
    <col min="1796" max="1799" width="10.6328125" style="52" customWidth="1"/>
    <col min="1800" max="1800" width="0.6328125" style="52" customWidth="1"/>
    <col min="1801" max="1802" width="3.453125" style="52" customWidth="1"/>
    <col min="1803" max="1803" width="18.6328125" style="52" customWidth="1"/>
    <col min="1804" max="1807" width="10.6328125" style="52" customWidth="1"/>
    <col min="1808" max="1808" width="0.6328125" style="52" customWidth="1"/>
    <col min="1809" max="1809" width="10.6328125" style="52" customWidth="1"/>
    <col min="1810" max="2048" width="8.7265625" style="52"/>
    <col min="2049" max="2050" width="3.453125" style="52" customWidth="1"/>
    <col min="2051" max="2051" width="18.6328125" style="52" customWidth="1"/>
    <col min="2052" max="2055" width="10.6328125" style="52" customWidth="1"/>
    <col min="2056" max="2056" width="0.6328125" style="52" customWidth="1"/>
    <col min="2057" max="2058" width="3.453125" style="52" customWidth="1"/>
    <col min="2059" max="2059" width="18.6328125" style="52" customWidth="1"/>
    <col min="2060" max="2063" width="10.6328125" style="52" customWidth="1"/>
    <col min="2064" max="2064" width="0.6328125" style="52" customWidth="1"/>
    <col min="2065" max="2065" width="10.6328125" style="52" customWidth="1"/>
    <col min="2066" max="2304" width="8.7265625" style="52"/>
    <col min="2305" max="2306" width="3.453125" style="52" customWidth="1"/>
    <col min="2307" max="2307" width="18.6328125" style="52" customWidth="1"/>
    <col min="2308" max="2311" width="10.6328125" style="52" customWidth="1"/>
    <col min="2312" max="2312" width="0.6328125" style="52" customWidth="1"/>
    <col min="2313" max="2314" width="3.453125" style="52" customWidth="1"/>
    <col min="2315" max="2315" width="18.6328125" style="52" customWidth="1"/>
    <col min="2316" max="2319" width="10.6328125" style="52" customWidth="1"/>
    <col min="2320" max="2320" width="0.6328125" style="52" customWidth="1"/>
    <col min="2321" max="2321" width="10.6328125" style="52" customWidth="1"/>
    <col min="2322" max="2560" width="8.7265625" style="52"/>
    <col min="2561" max="2562" width="3.453125" style="52" customWidth="1"/>
    <col min="2563" max="2563" width="18.6328125" style="52" customWidth="1"/>
    <col min="2564" max="2567" width="10.6328125" style="52" customWidth="1"/>
    <col min="2568" max="2568" width="0.6328125" style="52" customWidth="1"/>
    <col min="2569" max="2570" width="3.453125" style="52" customWidth="1"/>
    <col min="2571" max="2571" width="18.6328125" style="52" customWidth="1"/>
    <col min="2572" max="2575" width="10.6328125" style="52" customWidth="1"/>
    <col min="2576" max="2576" width="0.6328125" style="52" customWidth="1"/>
    <col min="2577" max="2577" width="10.6328125" style="52" customWidth="1"/>
    <col min="2578" max="2816" width="8.7265625" style="52"/>
    <col min="2817" max="2818" width="3.453125" style="52" customWidth="1"/>
    <col min="2819" max="2819" width="18.6328125" style="52" customWidth="1"/>
    <col min="2820" max="2823" width="10.6328125" style="52" customWidth="1"/>
    <col min="2824" max="2824" width="0.6328125" style="52" customWidth="1"/>
    <col min="2825" max="2826" width="3.453125" style="52" customWidth="1"/>
    <col min="2827" max="2827" width="18.6328125" style="52" customWidth="1"/>
    <col min="2828" max="2831" width="10.6328125" style="52" customWidth="1"/>
    <col min="2832" max="2832" width="0.6328125" style="52" customWidth="1"/>
    <col min="2833" max="2833" width="10.6328125" style="52" customWidth="1"/>
    <col min="2834" max="3072" width="8.7265625" style="52"/>
    <col min="3073" max="3074" width="3.453125" style="52" customWidth="1"/>
    <col min="3075" max="3075" width="18.6328125" style="52" customWidth="1"/>
    <col min="3076" max="3079" width="10.6328125" style="52" customWidth="1"/>
    <col min="3080" max="3080" width="0.6328125" style="52" customWidth="1"/>
    <col min="3081" max="3082" width="3.453125" style="52" customWidth="1"/>
    <col min="3083" max="3083" width="18.6328125" style="52" customWidth="1"/>
    <col min="3084" max="3087" width="10.6328125" style="52" customWidth="1"/>
    <col min="3088" max="3088" width="0.6328125" style="52" customWidth="1"/>
    <col min="3089" max="3089" width="10.6328125" style="52" customWidth="1"/>
    <col min="3090" max="3328" width="8.7265625" style="52"/>
    <col min="3329" max="3330" width="3.453125" style="52" customWidth="1"/>
    <col min="3331" max="3331" width="18.6328125" style="52" customWidth="1"/>
    <col min="3332" max="3335" width="10.6328125" style="52" customWidth="1"/>
    <col min="3336" max="3336" width="0.6328125" style="52" customWidth="1"/>
    <col min="3337" max="3338" width="3.453125" style="52" customWidth="1"/>
    <col min="3339" max="3339" width="18.6328125" style="52" customWidth="1"/>
    <col min="3340" max="3343" width="10.6328125" style="52" customWidth="1"/>
    <col min="3344" max="3344" width="0.6328125" style="52" customWidth="1"/>
    <col min="3345" max="3345" width="10.6328125" style="52" customWidth="1"/>
    <col min="3346" max="3584" width="8.7265625" style="52"/>
    <col min="3585" max="3586" width="3.453125" style="52" customWidth="1"/>
    <col min="3587" max="3587" width="18.6328125" style="52" customWidth="1"/>
    <col min="3588" max="3591" width="10.6328125" style="52" customWidth="1"/>
    <col min="3592" max="3592" width="0.6328125" style="52" customWidth="1"/>
    <col min="3593" max="3594" width="3.453125" style="52" customWidth="1"/>
    <col min="3595" max="3595" width="18.6328125" style="52" customWidth="1"/>
    <col min="3596" max="3599" width="10.6328125" style="52" customWidth="1"/>
    <col min="3600" max="3600" width="0.6328125" style="52" customWidth="1"/>
    <col min="3601" max="3601" width="10.6328125" style="52" customWidth="1"/>
    <col min="3602" max="3840" width="8.7265625" style="52"/>
    <col min="3841" max="3842" width="3.453125" style="52" customWidth="1"/>
    <col min="3843" max="3843" width="18.6328125" style="52" customWidth="1"/>
    <col min="3844" max="3847" width="10.6328125" style="52" customWidth="1"/>
    <col min="3848" max="3848" width="0.6328125" style="52" customWidth="1"/>
    <col min="3849" max="3850" width="3.453125" style="52" customWidth="1"/>
    <col min="3851" max="3851" width="18.6328125" style="52" customWidth="1"/>
    <col min="3852" max="3855" width="10.6328125" style="52" customWidth="1"/>
    <col min="3856" max="3856" width="0.6328125" style="52" customWidth="1"/>
    <col min="3857" max="3857" width="10.6328125" style="52" customWidth="1"/>
    <col min="3858" max="4096" width="8.7265625" style="52"/>
    <col min="4097" max="4098" width="3.453125" style="52" customWidth="1"/>
    <col min="4099" max="4099" width="18.6328125" style="52" customWidth="1"/>
    <col min="4100" max="4103" width="10.6328125" style="52" customWidth="1"/>
    <col min="4104" max="4104" width="0.6328125" style="52" customWidth="1"/>
    <col min="4105" max="4106" width="3.453125" style="52" customWidth="1"/>
    <col min="4107" max="4107" width="18.6328125" style="52" customWidth="1"/>
    <col min="4108" max="4111" width="10.6328125" style="52" customWidth="1"/>
    <col min="4112" max="4112" width="0.6328125" style="52" customWidth="1"/>
    <col min="4113" max="4113" width="10.6328125" style="52" customWidth="1"/>
    <col min="4114" max="4352" width="8.7265625" style="52"/>
    <col min="4353" max="4354" width="3.453125" style="52" customWidth="1"/>
    <col min="4355" max="4355" width="18.6328125" style="52" customWidth="1"/>
    <col min="4356" max="4359" width="10.6328125" style="52" customWidth="1"/>
    <col min="4360" max="4360" width="0.6328125" style="52" customWidth="1"/>
    <col min="4361" max="4362" width="3.453125" style="52" customWidth="1"/>
    <col min="4363" max="4363" width="18.6328125" style="52" customWidth="1"/>
    <col min="4364" max="4367" width="10.6328125" style="52" customWidth="1"/>
    <col min="4368" max="4368" width="0.6328125" style="52" customWidth="1"/>
    <col min="4369" max="4369" width="10.6328125" style="52" customWidth="1"/>
    <col min="4370" max="4608" width="8.7265625" style="52"/>
    <col min="4609" max="4610" width="3.453125" style="52" customWidth="1"/>
    <col min="4611" max="4611" width="18.6328125" style="52" customWidth="1"/>
    <col min="4612" max="4615" width="10.6328125" style="52" customWidth="1"/>
    <col min="4616" max="4616" width="0.6328125" style="52" customWidth="1"/>
    <col min="4617" max="4618" width="3.453125" style="52" customWidth="1"/>
    <col min="4619" max="4619" width="18.6328125" style="52" customWidth="1"/>
    <col min="4620" max="4623" width="10.6328125" style="52" customWidth="1"/>
    <col min="4624" max="4624" width="0.6328125" style="52" customWidth="1"/>
    <col min="4625" max="4625" width="10.6328125" style="52" customWidth="1"/>
    <col min="4626" max="4864" width="8.7265625" style="52"/>
    <col min="4865" max="4866" width="3.453125" style="52" customWidth="1"/>
    <col min="4867" max="4867" width="18.6328125" style="52" customWidth="1"/>
    <col min="4868" max="4871" width="10.6328125" style="52" customWidth="1"/>
    <col min="4872" max="4872" width="0.6328125" style="52" customWidth="1"/>
    <col min="4873" max="4874" width="3.453125" style="52" customWidth="1"/>
    <col min="4875" max="4875" width="18.6328125" style="52" customWidth="1"/>
    <col min="4876" max="4879" width="10.6328125" style="52" customWidth="1"/>
    <col min="4880" max="4880" width="0.6328125" style="52" customWidth="1"/>
    <col min="4881" max="4881" width="10.6328125" style="52" customWidth="1"/>
    <col min="4882" max="5120" width="8.7265625" style="52"/>
    <col min="5121" max="5122" width="3.453125" style="52" customWidth="1"/>
    <col min="5123" max="5123" width="18.6328125" style="52" customWidth="1"/>
    <col min="5124" max="5127" width="10.6328125" style="52" customWidth="1"/>
    <col min="5128" max="5128" width="0.6328125" style="52" customWidth="1"/>
    <col min="5129" max="5130" width="3.453125" style="52" customWidth="1"/>
    <col min="5131" max="5131" width="18.6328125" style="52" customWidth="1"/>
    <col min="5132" max="5135" width="10.6328125" style="52" customWidth="1"/>
    <col min="5136" max="5136" width="0.6328125" style="52" customWidth="1"/>
    <col min="5137" max="5137" width="10.6328125" style="52" customWidth="1"/>
    <col min="5138" max="5376" width="8.7265625" style="52"/>
    <col min="5377" max="5378" width="3.453125" style="52" customWidth="1"/>
    <col min="5379" max="5379" width="18.6328125" style="52" customWidth="1"/>
    <col min="5380" max="5383" width="10.6328125" style="52" customWidth="1"/>
    <col min="5384" max="5384" width="0.6328125" style="52" customWidth="1"/>
    <col min="5385" max="5386" width="3.453125" style="52" customWidth="1"/>
    <col min="5387" max="5387" width="18.6328125" style="52" customWidth="1"/>
    <col min="5388" max="5391" width="10.6328125" style="52" customWidth="1"/>
    <col min="5392" max="5392" width="0.6328125" style="52" customWidth="1"/>
    <col min="5393" max="5393" width="10.6328125" style="52" customWidth="1"/>
    <col min="5394" max="5632" width="8.7265625" style="52"/>
    <col min="5633" max="5634" width="3.453125" style="52" customWidth="1"/>
    <col min="5635" max="5635" width="18.6328125" style="52" customWidth="1"/>
    <col min="5636" max="5639" width="10.6328125" style="52" customWidth="1"/>
    <col min="5640" max="5640" width="0.6328125" style="52" customWidth="1"/>
    <col min="5641" max="5642" width="3.453125" style="52" customWidth="1"/>
    <col min="5643" max="5643" width="18.6328125" style="52" customWidth="1"/>
    <col min="5644" max="5647" width="10.6328125" style="52" customWidth="1"/>
    <col min="5648" max="5648" width="0.6328125" style="52" customWidth="1"/>
    <col min="5649" max="5649" width="10.6328125" style="52" customWidth="1"/>
    <col min="5650" max="5888" width="8.7265625" style="52"/>
    <col min="5889" max="5890" width="3.453125" style="52" customWidth="1"/>
    <col min="5891" max="5891" width="18.6328125" style="52" customWidth="1"/>
    <col min="5892" max="5895" width="10.6328125" style="52" customWidth="1"/>
    <col min="5896" max="5896" width="0.6328125" style="52" customWidth="1"/>
    <col min="5897" max="5898" width="3.453125" style="52" customWidth="1"/>
    <col min="5899" max="5899" width="18.6328125" style="52" customWidth="1"/>
    <col min="5900" max="5903" width="10.6328125" style="52" customWidth="1"/>
    <col min="5904" max="5904" width="0.6328125" style="52" customWidth="1"/>
    <col min="5905" max="5905" width="10.6328125" style="52" customWidth="1"/>
    <col min="5906" max="6144" width="8.7265625" style="52"/>
    <col min="6145" max="6146" width="3.453125" style="52" customWidth="1"/>
    <col min="6147" max="6147" width="18.6328125" style="52" customWidth="1"/>
    <col min="6148" max="6151" width="10.6328125" style="52" customWidth="1"/>
    <col min="6152" max="6152" width="0.6328125" style="52" customWidth="1"/>
    <col min="6153" max="6154" width="3.453125" style="52" customWidth="1"/>
    <col min="6155" max="6155" width="18.6328125" style="52" customWidth="1"/>
    <col min="6156" max="6159" width="10.6328125" style="52" customWidth="1"/>
    <col min="6160" max="6160" width="0.6328125" style="52" customWidth="1"/>
    <col min="6161" max="6161" width="10.6328125" style="52" customWidth="1"/>
    <col min="6162" max="6400" width="8.7265625" style="52"/>
    <col min="6401" max="6402" width="3.453125" style="52" customWidth="1"/>
    <col min="6403" max="6403" width="18.6328125" style="52" customWidth="1"/>
    <col min="6404" max="6407" width="10.6328125" style="52" customWidth="1"/>
    <col min="6408" max="6408" width="0.6328125" style="52" customWidth="1"/>
    <col min="6409" max="6410" width="3.453125" style="52" customWidth="1"/>
    <col min="6411" max="6411" width="18.6328125" style="52" customWidth="1"/>
    <col min="6412" max="6415" width="10.6328125" style="52" customWidth="1"/>
    <col min="6416" max="6416" width="0.6328125" style="52" customWidth="1"/>
    <col min="6417" max="6417" width="10.6328125" style="52" customWidth="1"/>
    <col min="6418" max="6656" width="8.7265625" style="52"/>
    <col min="6657" max="6658" width="3.453125" style="52" customWidth="1"/>
    <col min="6659" max="6659" width="18.6328125" style="52" customWidth="1"/>
    <col min="6660" max="6663" width="10.6328125" style="52" customWidth="1"/>
    <col min="6664" max="6664" width="0.6328125" style="52" customWidth="1"/>
    <col min="6665" max="6666" width="3.453125" style="52" customWidth="1"/>
    <col min="6667" max="6667" width="18.6328125" style="52" customWidth="1"/>
    <col min="6668" max="6671" width="10.6328125" style="52" customWidth="1"/>
    <col min="6672" max="6672" width="0.6328125" style="52" customWidth="1"/>
    <col min="6673" max="6673" width="10.6328125" style="52" customWidth="1"/>
    <col min="6674" max="6912" width="8.7265625" style="52"/>
    <col min="6913" max="6914" width="3.453125" style="52" customWidth="1"/>
    <col min="6915" max="6915" width="18.6328125" style="52" customWidth="1"/>
    <col min="6916" max="6919" width="10.6328125" style="52" customWidth="1"/>
    <col min="6920" max="6920" width="0.6328125" style="52" customWidth="1"/>
    <col min="6921" max="6922" width="3.453125" style="52" customWidth="1"/>
    <col min="6923" max="6923" width="18.6328125" style="52" customWidth="1"/>
    <col min="6924" max="6927" width="10.6328125" style="52" customWidth="1"/>
    <col min="6928" max="6928" width="0.6328125" style="52" customWidth="1"/>
    <col min="6929" max="6929" width="10.6328125" style="52" customWidth="1"/>
    <col min="6930" max="7168" width="8.7265625" style="52"/>
    <col min="7169" max="7170" width="3.453125" style="52" customWidth="1"/>
    <col min="7171" max="7171" width="18.6328125" style="52" customWidth="1"/>
    <col min="7172" max="7175" width="10.6328125" style="52" customWidth="1"/>
    <col min="7176" max="7176" width="0.6328125" style="52" customWidth="1"/>
    <col min="7177" max="7178" width="3.453125" style="52" customWidth="1"/>
    <col min="7179" max="7179" width="18.6328125" style="52" customWidth="1"/>
    <col min="7180" max="7183" width="10.6328125" style="52" customWidth="1"/>
    <col min="7184" max="7184" width="0.6328125" style="52" customWidth="1"/>
    <col min="7185" max="7185" width="10.6328125" style="52" customWidth="1"/>
    <col min="7186" max="7424" width="8.7265625" style="52"/>
    <col min="7425" max="7426" width="3.453125" style="52" customWidth="1"/>
    <col min="7427" max="7427" width="18.6328125" style="52" customWidth="1"/>
    <col min="7428" max="7431" width="10.6328125" style="52" customWidth="1"/>
    <col min="7432" max="7432" width="0.6328125" style="52" customWidth="1"/>
    <col min="7433" max="7434" width="3.453125" style="52" customWidth="1"/>
    <col min="7435" max="7435" width="18.6328125" style="52" customWidth="1"/>
    <col min="7436" max="7439" width="10.6328125" style="52" customWidth="1"/>
    <col min="7440" max="7440" width="0.6328125" style="52" customWidth="1"/>
    <col min="7441" max="7441" width="10.6328125" style="52" customWidth="1"/>
    <col min="7442" max="7680" width="8.7265625" style="52"/>
    <col min="7681" max="7682" width="3.453125" style="52" customWidth="1"/>
    <col min="7683" max="7683" width="18.6328125" style="52" customWidth="1"/>
    <col min="7684" max="7687" width="10.6328125" style="52" customWidth="1"/>
    <col min="7688" max="7688" width="0.6328125" style="52" customWidth="1"/>
    <col min="7689" max="7690" width="3.453125" style="52" customWidth="1"/>
    <col min="7691" max="7691" width="18.6328125" style="52" customWidth="1"/>
    <col min="7692" max="7695" width="10.6328125" style="52" customWidth="1"/>
    <col min="7696" max="7696" width="0.6328125" style="52" customWidth="1"/>
    <col min="7697" max="7697" width="10.6328125" style="52" customWidth="1"/>
    <col min="7698" max="7936" width="8.7265625" style="52"/>
    <col min="7937" max="7938" width="3.453125" style="52" customWidth="1"/>
    <col min="7939" max="7939" width="18.6328125" style="52" customWidth="1"/>
    <col min="7940" max="7943" width="10.6328125" style="52" customWidth="1"/>
    <col min="7944" max="7944" width="0.6328125" style="52" customWidth="1"/>
    <col min="7945" max="7946" width="3.453125" style="52" customWidth="1"/>
    <col min="7947" max="7947" width="18.6328125" style="52" customWidth="1"/>
    <col min="7948" max="7951" width="10.6328125" style="52" customWidth="1"/>
    <col min="7952" max="7952" width="0.6328125" style="52" customWidth="1"/>
    <col min="7953" max="7953" width="10.6328125" style="52" customWidth="1"/>
    <col min="7954" max="8192" width="8.7265625" style="52"/>
    <col min="8193" max="8194" width="3.453125" style="52" customWidth="1"/>
    <col min="8195" max="8195" width="18.6328125" style="52" customWidth="1"/>
    <col min="8196" max="8199" width="10.6328125" style="52" customWidth="1"/>
    <col min="8200" max="8200" width="0.6328125" style="52" customWidth="1"/>
    <col min="8201" max="8202" width="3.453125" style="52" customWidth="1"/>
    <col min="8203" max="8203" width="18.6328125" style="52" customWidth="1"/>
    <col min="8204" max="8207" width="10.6328125" style="52" customWidth="1"/>
    <col min="8208" max="8208" width="0.6328125" style="52" customWidth="1"/>
    <col min="8209" max="8209" width="10.6328125" style="52" customWidth="1"/>
    <col min="8210" max="8448" width="8.7265625" style="52"/>
    <col min="8449" max="8450" width="3.453125" style="52" customWidth="1"/>
    <col min="8451" max="8451" width="18.6328125" style="52" customWidth="1"/>
    <col min="8452" max="8455" width="10.6328125" style="52" customWidth="1"/>
    <col min="8456" max="8456" width="0.6328125" style="52" customWidth="1"/>
    <col min="8457" max="8458" width="3.453125" style="52" customWidth="1"/>
    <col min="8459" max="8459" width="18.6328125" style="52" customWidth="1"/>
    <col min="8460" max="8463" width="10.6328125" style="52" customWidth="1"/>
    <col min="8464" max="8464" width="0.6328125" style="52" customWidth="1"/>
    <col min="8465" max="8465" width="10.6328125" style="52" customWidth="1"/>
    <col min="8466" max="8704" width="8.7265625" style="52"/>
    <col min="8705" max="8706" width="3.453125" style="52" customWidth="1"/>
    <col min="8707" max="8707" width="18.6328125" style="52" customWidth="1"/>
    <col min="8708" max="8711" width="10.6328125" style="52" customWidth="1"/>
    <col min="8712" max="8712" width="0.6328125" style="52" customWidth="1"/>
    <col min="8713" max="8714" width="3.453125" style="52" customWidth="1"/>
    <col min="8715" max="8715" width="18.6328125" style="52" customWidth="1"/>
    <col min="8716" max="8719" width="10.6328125" style="52" customWidth="1"/>
    <col min="8720" max="8720" width="0.6328125" style="52" customWidth="1"/>
    <col min="8721" max="8721" width="10.6328125" style="52" customWidth="1"/>
    <col min="8722" max="8960" width="8.7265625" style="52"/>
    <col min="8961" max="8962" width="3.453125" style="52" customWidth="1"/>
    <col min="8963" max="8963" width="18.6328125" style="52" customWidth="1"/>
    <col min="8964" max="8967" width="10.6328125" style="52" customWidth="1"/>
    <col min="8968" max="8968" width="0.6328125" style="52" customWidth="1"/>
    <col min="8969" max="8970" width="3.453125" style="52" customWidth="1"/>
    <col min="8971" max="8971" width="18.6328125" style="52" customWidth="1"/>
    <col min="8972" max="8975" width="10.6328125" style="52" customWidth="1"/>
    <col min="8976" max="8976" width="0.6328125" style="52" customWidth="1"/>
    <col min="8977" max="8977" width="10.6328125" style="52" customWidth="1"/>
    <col min="8978" max="9216" width="8.7265625" style="52"/>
    <col min="9217" max="9218" width="3.453125" style="52" customWidth="1"/>
    <col min="9219" max="9219" width="18.6328125" style="52" customWidth="1"/>
    <col min="9220" max="9223" width="10.6328125" style="52" customWidth="1"/>
    <col min="9224" max="9224" width="0.6328125" style="52" customWidth="1"/>
    <col min="9225" max="9226" width="3.453125" style="52" customWidth="1"/>
    <col min="9227" max="9227" width="18.6328125" style="52" customWidth="1"/>
    <col min="9228" max="9231" width="10.6328125" style="52" customWidth="1"/>
    <col min="9232" max="9232" width="0.6328125" style="52" customWidth="1"/>
    <col min="9233" max="9233" width="10.6328125" style="52" customWidth="1"/>
    <col min="9234" max="9472" width="8.7265625" style="52"/>
    <col min="9473" max="9474" width="3.453125" style="52" customWidth="1"/>
    <col min="9475" max="9475" width="18.6328125" style="52" customWidth="1"/>
    <col min="9476" max="9479" width="10.6328125" style="52" customWidth="1"/>
    <col min="9480" max="9480" width="0.6328125" style="52" customWidth="1"/>
    <col min="9481" max="9482" width="3.453125" style="52" customWidth="1"/>
    <col min="9483" max="9483" width="18.6328125" style="52" customWidth="1"/>
    <col min="9484" max="9487" width="10.6328125" style="52" customWidth="1"/>
    <col min="9488" max="9488" width="0.6328125" style="52" customWidth="1"/>
    <col min="9489" max="9489" width="10.6328125" style="52" customWidth="1"/>
    <col min="9490" max="9728" width="8.7265625" style="52"/>
    <col min="9729" max="9730" width="3.453125" style="52" customWidth="1"/>
    <col min="9731" max="9731" width="18.6328125" style="52" customWidth="1"/>
    <col min="9732" max="9735" width="10.6328125" style="52" customWidth="1"/>
    <col min="9736" max="9736" width="0.6328125" style="52" customWidth="1"/>
    <col min="9737" max="9738" width="3.453125" style="52" customWidth="1"/>
    <col min="9739" max="9739" width="18.6328125" style="52" customWidth="1"/>
    <col min="9740" max="9743" width="10.6328125" style="52" customWidth="1"/>
    <col min="9744" max="9744" width="0.6328125" style="52" customWidth="1"/>
    <col min="9745" max="9745" width="10.6328125" style="52" customWidth="1"/>
    <col min="9746" max="9984" width="8.7265625" style="52"/>
    <col min="9985" max="9986" width="3.453125" style="52" customWidth="1"/>
    <col min="9987" max="9987" width="18.6328125" style="52" customWidth="1"/>
    <col min="9988" max="9991" width="10.6328125" style="52" customWidth="1"/>
    <col min="9992" max="9992" width="0.6328125" style="52" customWidth="1"/>
    <col min="9993" max="9994" width="3.453125" style="52" customWidth="1"/>
    <col min="9995" max="9995" width="18.6328125" style="52" customWidth="1"/>
    <col min="9996" max="9999" width="10.6328125" style="52" customWidth="1"/>
    <col min="10000" max="10000" width="0.6328125" style="52" customWidth="1"/>
    <col min="10001" max="10001" width="10.6328125" style="52" customWidth="1"/>
    <col min="10002" max="10240" width="8.7265625" style="52"/>
    <col min="10241" max="10242" width="3.453125" style="52" customWidth="1"/>
    <col min="10243" max="10243" width="18.6328125" style="52" customWidth="1"/>
    <col min="10244" max="10247" width="10.6328125" style="52" customWidth="1"/>
    <col min="10248" max="10248" width="0.6328125" style="52" customWidth="1"/>
    <col min="10249" max="10250" width="3.453125" style="52" customWidth="1"/>
    <col min="10251" max="10251" width="18.6328125" style="52" customWidth="1"/>
    <col min="10252" max="10255" width="10.6328125" style="52" customWidth="1"/>
    <col min="10256" max="10256" width="0.6328125" style="52" customWidth="1"/>
    <col min="10257" max="10257" width="10.6328125" style="52" customWidth="1"/>
    <col min="10258" max="10496" width="8.7265625" style="52"/>
    <col min="10497" max="10498" width="3.453125" style="52" customWidth="1"/>
    <col min="10499" max="10499" width="18.6328125" style="52" customWidth="1"/>
    <col min="10500" max="10503" width="10.6328125" style="52" customWidth="1"/>
    <col min="10504" max="10504" width="0.6328125" style="52" customWidth="1"/>
    <col min="10505" max="10506" width="3.453125" style="52" customWidth="1"/>
    <col min="10507" max="10507" width="18.6328125" style="52" customWidth="1"/>
    <col min="10508" max="10511" width="10.6328125" style="52" customWidth="1"/>
    <col min="10512" max="10512" width="0.6328125" style="52" customWidth="1"/>
    <col min="10513" max="10513" width="10.6328125" style="52" customWidth="1"/>
    <col min="10514" max="10752" width="8.7265625" style="52"/>
    <col min="10753" max="10754" width="3.453125" style="52" customWidth="1"/>
    <col min="10755" max="10755" width="18.6328125" style="52" customWidth="1"/>
    <col min="10756" max="10759" width="10.6328125" style="52" customWidth="1"/>
    <col min="10760" max="10760" width="0.6328125" style="52" customWidth="1"/>
    <col min="10761" max="10762" width="3.453125" style="52" customWidth="1"/>
    <col min="10763" max="10763" width="18.6328125" style="52" customWidth="1"/>
    <col min="10764" max="10767" width="10.6328125" style="52" customWidth="1"/>
    <col min="10768" max="10768" width="0.6328125" style="52" customWidth="1"/>
    <col min="10769" max="10769" width="10.6328125" style="52" customWidth="1"/>
    <col min="10770" max="11008" width="8.7265625" style="52"/>
    <col min="11009" max="11010" width="3.453125" style="52" customWidth="1"/>
    <col min="11011" max="11011" width="18.6328125" style="52" customWidth="1"/>
    <col min="11012" max="11015" width="10.6328125" style="52" customWidth="1"/>
    <col min="11016" max="11016" width="0.6328125" style="52" customWidth="1"/>
    <col min="11017" max="11018" width="3.453125" style="52" customWidth="1"/>
    <col min="11019" max="11019" width="18.6328125" style="52" customWidth="1"/>
    <col min="11020" max="11023" width="10.6328125" style="52" customWidth="1"/>
    <col min="11024" max="11024" width="0.6328125" style="52" customWidth="1"/>
    <col min="11025" max="11025" width="10.6328125" style="52" customWidth="1"/>
    <col min="11026" max="11264" width="8.7265625" style="52"/>
    <col min="11265" max="11266" width="3.453125" style="52" customWidth="1"/>
    <col min="11267" max="11267" width="18.6328125" style="52" customWidth="1"/>
    <col min="11268" max="11271" width="10.6328125" style="52" customWidth="1"/>
    <col min="11272" max="11272" width="0.6328125" style="52" customWidth="1"/>
    <col min="11273" max="11274" width="3.453125" style="52" customWidth="1"/>
    <col min="11275" max="11275" width="18.6328125" style="52" customWidth="1"/>
    <col min="11276" max="11279" width="10.6328125" style="52" customWidth="1"/>
    <col min="11280" max="11280" width="0.6328125" style="52" customWidth="1"/>
    <col min="11281" max="11281" width="10.6328125" style="52" customWidth="1"/>
    <col min="11282" max="11520" width="8.7265625" style="52"/>
    <col min="11521" max="11522" width="3.453125" style="52" customWidth="1"/>
    <col min="11523" max="11523" width="18.6328125" style="52" customWidth="1"/>
    <col min="11524" max="11527" width="10.6328125" style="52" customWidth="1"/>
    <col min="11528" max="11528" width="0.6328125" style="52" customWidth="1"/>
    <col min="11529" max="11530" width="3.453125" style="52" customWidth="1"/>
    <col min="11531" max="11531" width="18.6328125" style="52" customWidth="1"/>
    <col min="11532" max="11535" width="10.6328125" style="52" customWidth="1"/>
    <col min="11536" max="11536" width="0.6328125" style="52" customWidth="1"/>
    <col min="11537" max="11537" width="10.6328125" style="52" customWidth="1"/>
    <col min="11538" max="11776" width="8.7265625" style="52"/>
    <col min="11777" max="11778" width="3.453125" style="52" customWidth="1"/>
    <col min="11779" max="11779" width="18.6328125" style="52" customWidth="1"/>
    <col min="11780" max="11783" width="10.6328125" style="52" customWidth="1"/>
    <col min="11784" max="11784" width="0.6328125" style="52" customWidth="1"/>
    <col min="11785" max="11786" width="3.453125" style="52" customWidth="1"/>
    <col min="11787" max="11787" width="18.6328125" style="52" customWidth="1"/>
    <col min="11788" max="11791" width="10.6328125" style="52" customWidth="1"/>
    <col min="11792" max="11792" width="0.6328125" style="52" customWidth="1"/>
    <col min="11793" max="11793" width="10.6328125" style="52" customWidth="1"/>
    <col min="11794" max="12032" width="8.7265625" style="52"/>
    <col min="12033" max="12034" width="3.453125" style="52" customWidth="1"/>
    <col min="12035" max="12035" width="18.6328125" style="52" customWidth="1"/>
    <col min="12036" max="12039" width="10.6328125" style="52" customWidth="1"/>
    <col min="12040" max="12040" width="0.6328125" style="52" customWidth="1"/>
    <col min="12041" max="12042" width="3.453125" style="52" customWidth="1"/>
    <col min="12043" max="12043" width="18.6328125" style="52" customWidth="1"/>
    <col min="12044" max="12047" width="10.6328125" style="52" customWidth="1"/>
    <col min="12048" max="12048" width="0.6328125" style="52" customWidth="1"/>
    <col min="12049" max="12049" width="10.6328125" style="52" customWidth="1"/>
    <col min="12050" max="12288" width="8.7265625" style="52"/>
    <col min="12289" max="12290" width="3.453125" style="52" customWidth="1"/>
    <col min="12291" max="12291" width="18.6328125" style="52" customWidth="1"/>
    <col min="12292" max="12295" width="10.6328125" style="52" customWidth="1"/>
    <col min="12296" max="12296" width="0.6328125" style="52" customWidth="1"/>
    <col min="12297" max="12298" width="3.453125" style="52" customWidth="1"/>
    <col min="12299" max="12299" width="18.6328125" style="52" customWidth="1"/>
    <col min="12300" max="12303" width="10.6328125" style="52" customWidth="1"/>
    <col min="12304" max="12304" width="0.6328125" style="52" customWidth="1"/>
    <col min="12305" max="12305" width="10.6328125" style="52" customWidth="1"/>
    <col min="12306" max="12544" width="8.7265625" style="52"/>
    <col min="12545" max="12546" width="3.453125" style="52" customWidth="1"/>
    <col min="12547" max="12547" width="18.6328125" style="52" customWidth="1"/>
    <col min="12548" max="12551" width="10.6328125" style="52" customWidth="1"/>
    <col min="12552" max="12552" width="0.6328125" style="52" customWidth="1"/>
    <col min="12553" max="12554" width="3.453125" style="52" customWidth="1"/>
    <col min="12555" max="12555" width="18.6328125" style="52" customWidth="1"/>
    <col min="12556" max="12559" width="10.6328125" style="52" customWidth="1"/>
    <col min="12560" max="12560" width="0.6328125" style="52" customWidth="1"/>
    <col min="12561" max="12561" width="10.6328125" style="52" customWidth="1"/>
    <col min="12562" max="12800" width="8.7265625" style="52"/>
    <col min="12801" max="12802" width="3.453125" style="52" customWidth="1"/>
    <col min="12803" max="12803" width="18.6328125" style="52" customWidth="1"/>
    <col min="12804" max="12807" width="10.6328125" style="52" customWidth="1"/>
    <col min="12808" max="12808" width="0.6328125" style="52" customWidth="1"/>
    <col min="12809" max="12810" width="3.453125" style="52" customWidth="1"/>
    <col min="12811" max="12811" width="18.6328125" style="52" customWidth="1"/>
    <col min="12812" max="12815" width="10.6328125" style="52" customWidth="1"/>
    <col min="12816" max="12816" width="0.6328125" style="52" customWidth="1"/>
    <col min="12817" max="12817" width="10.6328125" style="52" customWidth="1"/>
    <col min="12818" max="13056" width="8.7265625" style="52"/>
    <col min="13057" max="13058" width="3.453125" style="52" customWidth="1"/>
    <col min="13059" max="13059" width="18.6328125" style="52" customWidth="1"/>
    <col min="13060" max="13063" width="10.6328125" style="52" customWidth="1"/>
    <col min="13064" max="13064" width="0.6328125" style="52" customWidth="1"/>
    <col min="13065" max="13066" width="3.453125" style="52" customWidth="1"/>
    <col min="13067" max="13067" width="18.6328125" style="52" customWidth="1"/>
    <col min="13068" max="13071" width="10.6328125" style="52" customWidth="1"/>
    <col min="13072" max="13072" width="0.6328125" style="52" customWidth="1"/>
    <col min="13073" max="13073" width="10.6328125" style="52" customWidth="1"/>
    <col min="13074" max="13312" width="8.7265625" style="52"/>
    <col min="13313" max="13314" width="3.453125" style="52" customWidth="1"/>
    <col min="13315" max="13315" width="18.6328125" style="52" customWidth="1"/>
    <col min="13316" max="13319" width="10.6328125" style="52" customWidth="1"/>
    <col min="13320" max="13320" width="0.6328125" style="52" customWidth="1"/>
    <col min="13321" max="13322" width="3.453125" style="52" customWidth="1"/>
    <col min="13323" max="13323" width="18.6328125" style="52" customWidth="1"/>
    <col min="13324" max="13327" width="10.6328125" style="52" customWidth="1"/>
    <col min="13328" max="13328" width="0.6328125" style="52" customWidth="1"/>
    <col min="13329" max="13329" width="10.6328125" style="52" customWidth="1"/>
    <col min="13330" max="13568" width="8.7265625" style="52"/>
    <col min="13569" max="13570" width="3.453125" style="52" customWidth="1"/>
    <col min="13571" max="13571" width="18.6328125" style="52" customWidth="1"/>
    <col min="13572" max="13575" width="10.6328125" style="52" customWidth="1"/>
    <col min="13576" max="13576" width="0.6328125" style="52" customWidth="1"/>
    <col min="13577" max="13578" width="3.453125" style="52" customWidth="1"/>
    <col min="13579" max="13579" width="18.6328125" style="52" customWidth="1"/>
    <col min="13580" max="13583" width="10.6328125" style="52" customWidth="1"/>
    <col min="13584" max="13584" width="0.6328125" style="52" customWidth="1"/>
    <col min="13585" max="13585" width="10.6328125" style="52" customWidth="1"/>
    <col min="13586" max="13824" width="8.7265625" style="52"/>
    <col min="13825" max="13826" width="3.453125" style="52" customWidth="1"/>
    <col min="13827" max="13827" width="18.6328125" style="52" customWidth="1"/>
    <col min="13828" max="13831" width="10.6328125" style="52" customWidth="1"/>
    <col min="13832" max="13832" width="0.6328125" style="52" customWidth="1"/>
    <col min="13833" max="13834" width="3.453125" style="52" customWidth="1"/>
    <col min="13835" max="13835" width="18.6328125" style="52" customWidth="1"/>
    <col min="13836" max="13839" width="10.6328125" style="52" customWidth="1"/>
    <col min="13840" max="13840" width="0.6328125" style="52" customWidth="1"/>
    <col min="13841" max="13841" width="10.6328125" style="52" customWidth="1"/>
    <col min="13842" max="14080" width="8.7265625" style="52"/>
    <col min="14081" max="14082" width="3.453125" style="52" customWidth="1"/>
    <col min="14083" max="14083" width="18.6328125" style="52" customWidth="1"/>
    <col min="14084" max="14087" width="10.6328125" style="52" customWidth="1"/>
    <col min="14088" max="14088" width="0.6328125" style="52" customWidth="1"/>
    <col min="14089" max="14090" width="3.453125" style="52" customWidth="1"/>
    <col min="14091" max="14091" width="18.6328125" style="52" customWidth="1"/>
    <col min="14092" max="14095" width="10.6328125" style="52" customWidth="1"/>
    <col min="14096" max="14096" width="0.6328125" style="52" customWidth="1"/>
    <col min="14097" max="14097" width="10.6328125" style="52" customWidth="1"/>
    <col min="14098" max="14336" width="8.7265625" style="52"/>
    <col min="14337" max="14338" width="3.453125" style="52" customWidth="1"/>
    <col min="14339" max="14339" width="18.6328125" style="52" customWidth="1"/>
    <col min="14340" max="14343" width="10.6328125" style="52" customWidth="1"/>
    <col min="14344" max="14344" width="0.6328125" style="52" customWidth="1"/>
    <col min="14345" max="14346" width="3.453125" style="52" customWidth="1"/>
    <col min="14347" max="14347" width="18.6328125" style="52" customWidth="1"/>
    <col min="14348" max="14351" width="10.6328125" style="52" customWidth="1"/>
    <col min="14352" max="14352" width="0.6328125" style="52" customWidth="1"/>
    <col min="14353" max="14353" width="10.6328125" style="52" customWidth="1"/>
    <col min="14354" max="14592" width="8.7265625" style="52"/>
    <col min="14593" max="14594" width="3.453125" style="52" customWidth="1"/>
    <col min="14595" max="14595" width="18.6328125" style="52" customWidth="1"/>
    <col min="14596" max="14599" width="10.6328125" style="52" customWidth="1"/>
    <col min="14600" max="14600" width="0.6328125" style="52" customWidth="1"/>
    <col min="14601" max="14602" width="3.453125" style="52" customWidth="1"/>
    <col min="14603" max="14603" width="18.6328125" style="52" customWidth="1"/>
    <col min="14604" max="14607" width="10.6328125" style="52" customWidth="1"/>
    <col min="14608" max="14608" width="0.6328125" style="52" customWidth="1"/>
    <col min="14609" max="14609" width="10.6328125" style="52" customWidth="1"/>
    <col min="14610" max="14848" width="8.7265625" style="52"/>
    <col min="14849" max="14850" width="3.453125" style="52" customWidth="1"/>
    <col min="14851" max="14851" width="18.6328125" style="52" customWidth="1"/>
    <col min="14852" max="14855" width="10.6328125" style="52" customWidth="1"/>
    <col min="14856" max="14856" width="0.6328125" style="52" customWidth="1"/>
    <col min="14857" max="14858" width="3.453125" style="52" customWidth="1"/>
    <col min="14859" max="14859" width="18.6328125" style="52" customWidth="1"/>
    <col min="14860" max="14863" width="10.6328125" style="52" customWidth="1"/>
    <col min="14864" max="14864" width="0.6328125" style="52" customWidth="1"/>
    <col min="14865" max="14865" width="10.6328125" style="52" customWidth="1"/>
    <col min="14866" max="15104" width="8.7265625" style="52"/>
    <col min="15105" max="15106" width="3.453125" style="52" customWidth="1"/>
    <col min="15107" max="15107" width="18.6328125" style="52" customWidth="1"/>
    <col min="15108" max="15111" width="10.6328125" style="52" customWidth="1"/>
    <col min="15112" max="15112" width="0.6328125" style="52" customWidth="1"/>
    <col min="15113" max="15114" width="3.453125" style="52" customWidth="1"/>
    <col min="15115" max="15115" width="18.6328125" style="52" customWidth="1"/>
    <col min="15116" max="15119" width="10.6328125" style="52" customWidth="1"/>
    <col min="15120" max="15120" width="0.6328125" style="52" customWidth="1"/>
    <col min="15121" max="15121" width="10.6328125" style="52" customWidth="1"/>
    <col min="15122" max="15360" width="8.7265625" style="52"/>
    <col min="15361" max="15362" width="3.453125" style="52" customWidth="1"/>
    <col min="15363" max="15363" width="18.6328125" style="52" customWidth="1"/>
    <col min="15364" max="15367" width="10.6328125" style="52" customWidth="1"/>
    <col min="15368" max="15368" width="0.6328125" style="52" customWidth="1"/>
    <col min="15369" max="15370" width="3.453125" style="52" customWidth="1"/>
    <col min="15371" max="15371" width="18.6328125" style="52" customWidth="1"/>
    <col min="15372" max="15375" width="10.6328125" style="52" customWidth="1"/>
    <col min="15376" max="15376" width="0.6328125" style="52" customWidth="1"/>
    <col min="15377" max="15377" width="10.6328125" style="52" customWidth="1"/>
    <col min="15378" max="15616" width="8.7265625" style="52"/>
    <col min="15617" max="15618" width="3.453125" style="52" customWidth="1"/>
    <col min="15619" max="15619" width="18.6328125" style="52" customWidth="1"/>
    <col min="15620" max="15623" width="10.6328125" style="52" customWidth="1"/>
    <col min="15624" max="15624" width="0.6328125" style="52" customWidth="1"/>
    <col min="15625" max="15626" width="3.453125" style="52" customWidth="1"/>
    <col min="15627" max="15627" width="18.6328125" style="52" customWidth="1"/>
    <col min="15628" max="15631" width="10.6328125" style="52" customWidth="1"/>
    <col min="15632" max="15632" width="0.6328125" style="52" customWidth="1"/>
    <col min="15633" max="15633" width="10.6328125" style="52" customWidth="1"/>
    <col min="15634" max="15872" width="8.7265625" style="52"/>
    <col min="15873" max="15874" width="3.453125" style="52" customWidth="1"/>
    <col min="15875" max="15875" width="18.6328125" style="52" customWidth="1"/>
    <col min="15876" max="15879" width="10.6328125" style="52" customWidth="1"/>
    <col min="15880" max="15880" width="0.6328125" style="52" customWidth="1"/>
    <col min="15881" max="15882" width="3.453125" style="52" customWidth="1"/>
    <col min="15883" max="15883" width="18.6328125" style="52" customWidth="1"/>
    <col min="15884" max="15887" width="10.6328125" style="52" customWidth="1"/>
    <col min="15888" max="15888" width="0.6328125" style="52" customWidth="1"/>
    <col min="15889" max="15889" width="10.6328125" style="52" customWidth="1"/>
    <col min="15890" max="16128" width="8.7265625" style="52"/>
    <col min="16129" max="16130" width="3.453125" style="52" customWidth="1"/>
    <col min="16131" max="16131" width="18.6328125" style="52" customWidth="1"/>
    <col min="16132" max="16135" width="10.6328125" style="52" customWidth="1"/>
    <col min="16136" max="16136" width="0.6328125" style="52" customWidth="1"/>
    <col min="16137" max="16138" width="3.453125" style="52" customWidth="1"/>
    <col min="16139" max="16139" width="18.6328125" style="52" customWidth="1"/>
    <col min="16140" max="16143" width="10.6328125" style="52" customWidth="1"/>
    <col min="16144" max="16144" width="0.6328125" style="52" customWidth="1"/>
    <col min="16145" max="16145" width="10.6328125" style="52" customWidth="1"/>
    <col min="16146" max="16384" width="8.7265625" style="52"/>
  </cols>
  <sheetData>
    <row r="1" spans="1:16" ht="26.25" customHeight="1">
      <c r="A1" s="900"/>
      <c r="B1" s="900"/>
      <c r="C1" s="900"/>
      <c r="D1" s="900"/>
      <c r="E1" s="900"/>
      <c r="F1" s="900"/>
      <c r="G1" s="900"/>
      <c r="H1" s="900"/>
      <c r="I1" s="900"/>
      <c r="J1" s="900"/>
      <c r="K1" s="900"/>
      <c r="L1" s="900"/>
      <c r="M1" s="900"/>
      <c r="N1" s="900"/>
      <c r="O1" s="900"/>
      <c r="P1" s="445"/>
    </row>
    <row r="2" spans="1:16" s="53" customFormat="1" ht="21" customHeight="1">
      <c r="A2" s="632"/>
      <c r="B2" s="632"/>
      <c r="C2" s="632"/>
      <c r="D2" s="632"/>
      <c r="E2" s="632"/>
      <c r="F2" s="632"/>
      <c r="G2" s="632"/>
      <c r="H2" s="632"/>
      <c r="I2" s="632"/>
      <c r="J2" s="632"/>
      <c r="K2" s="632"/>
      <c r="L2" s="632"/>
      <c r="M2" s="633"/>
      <c r="N2" s="633"/>
      <c r="O2" s="633"/>
      <c r="P2" s="632"/>
    </row>
    <row r="3" spans="1:16" s="53" customFormat="1" ht="18" customHeight="1">
      <c r="A3" s="635" t="s">
        <v>2284</v>
      </c>
      <c r="B3" s="635"/>
      <c r="C3" s="635"/>
      <c r="D3" s="635"/>
      <c r="E3" s="635"/>
      <c r="F3" s="635"/>
      <c r="G3" s="635"/>
      <c r="H3" s="635"/>
      <c r="I3" s="635"/>
      <c r="J3" s="635"/>
      <c r="K3" s="635"/>
      <c r="L3" s="635"/>
      <c r="M3" s="635"/>
      <c r="N3" s="894" t="s">
        <v>2285</v>
      </c>
      <c r="O3" s="894"/>
      <c r="P3" s="635"/>
    </row>
    <row r="4" spans="1:16" s="53" customFormat="1" ht="21" customHeight="1">
      <c r="A4" s="895" t="s">
        <v>2286</v>
      </c>
      <c r="B4" s="896"/>
      <c r="C4" s="897"/>
      <c r="D4" s="636" t="s">
        <v>2287</v>
      </c>
      <c r="E4" s="636" t="s">
        <v>13</v>
      </c>
      <c r="F4" s="636" t="s">
        <v>14</v>
      </c>
      <c r="G4" s="897" t="s">
        <v>2288</v>
      </c>
      <c r="H4" s="896"/>
      <c r="I4" s="898" t="s">
        <v>2286</v>
      </c>
      <c r="J4" s="895"/>
      <c r="K4" s="899"/>
      <c r="L4" s="637" t="s">
        <v>2287</v>
      </c>
      <c r="M4" s="636" t="s">
        <v>13</v>
      </c>
      <c r="N4" s="636" t="s">
        <v>14</v>
      </c>
      <c r="O4" s="897" t="s">
        <v>2288</v>
      </c>
      <c r="P4" s="896"/>
    </row>
    <row r="5" spans="1:16" s="53" customFormat="1" ht="18.75" customHeight="1">
      <c r="A5" s="659"/>
      <c r="B5" s="659" t="s">
        <v>2781</v>
      </c>
      <c r="C5" s="641"/>
      <c r="D5" s="640">
        <v>231</v>
      </c>
      <c r="E5" s="641">
        <v>116</v>
      </c>
      <c r="F5" s="641">
        <v>115</v>
      </c>
      <c r="G5" s="641">
        <v>64</v>
      </c>
      <c r="H5" s="643"/>
      <c r="I5" s="647"/>
      <c r="J5" s="643"/>
      <c r="K5" s="644" t="s">
        <v>2782</v>
      </c>
      <c r="L5" s="643">
        <v>1912</v>
      </c>
      <c r="M5" s="643">
        <v>886</v>
      </c>
      <c r="N5" s="643">
        <v>1026</v>
      </c>
      <c r="O5" s="643">
        <v>925</v>
      </c>
      <c r="P5" s="635"/>
    </row>
    <row r="6" spans="1:16" s="53" customFormat="1" ht="18.75" customHeight="1">
      <c r="A6" s="635"/>
      <c r="B6" s="635"/>
      <c r="C6" s="635" t="s">
        <v>2780</v>
      </c>
      <c r="D6" s="648">
        <v>231</v>
      </c>
      <c r="E6" s="643">
        <v>116</v>
      </c>
      <c r="F6" s="643">
        <v>115</v>
      </c>
      <c r="G6" s="643">
        <v>64</v>
      </c>
      <c r="H6" s="643"/>
      <c r="I6" s="647"/>
      <c r="J6" s="643"/>
      <c r="K6" s="644" t="s">
        <v>2783</v>
      </c>
      <c r="L6" s="643">
        <v>724</v>
      </c>
      <c r="M6" s="643">
        <v>401</v>
      </c>
      <c r="N6" s="643">
        <v>323</v>
      </c>
      <c r="O6" s="643">
        <v>365</v>
      </c>
      <c r="P6" s="635"/>
    </row>
    <row r="7" spans="1:16" s="53" customFormat="1" ht="18.75" customHeight="1">
      <c r="A7" s="643"/>
      <c r="B7" s="643"/>
      <c r="C7" s="643"/>
      <c r="D7" s="648"/>
      <c r="E7" s="643"/>
      <c r="F7" s="643"/>
      <c r="G7" s="643"/>
      <c r="H7" s="643"/>
      <c r="I7" s="647"/>
      <c r="J7" s="643"/>
      <c r="K7" s="644" t="s">
        <v>2784</v>
      </c>
      <c r="L7" s="643">
        <v>2789</v>
      </c>
      <c r="M7" s="643">
        <v>1280</v>
      </c>
      <c r="N7" s="643">
        <v>1509</v>
      </c>
      <c r="O7" s="643">
        <v>1178</v>
      </c>
      <c r="P7" s="635"/>
    </row>
    <row r="8" spans="1:16" s="53" customFormat="1" ht="18.75" customHeight="1">
      <c r="A8" s="641"/>
      <c r="B8" s="641" t="s">
        <v>2785</v>
      </c>
      <c r="C8" s="641"/>
      <c r="D8" s="640">
        <v>10484</v>
      </c>
      <c r="E8" s="641">
        <v>4896</v>
      </c>
      <c r="F8" s="641">
        <v>5588</v>
      </c>
      <c r="G8" s="641">
        <v>3522</v>
      </c>
      <c r="H8" s="643"/>
      <c r="I8" s="647"/>
      <c r="J8" s="643"/>
      <c r="K8" s="644" t="s">
        <v>2786</v>
      </c>
      <c r="L8" s="643">
        <v>2633</v>
      </c>
      <c r="M8" s="643">
        <v>1317</v>
      </c>
      <c r="N8" s="643">
        <v>1316</v>
      </c>
      <c r="O8" s="643">
        <v>1240</v>
      </c>
      <c r="P8" s="635"/>
    </row>
    <row r="9" spans="1:16" s="53" customFormat="1" ht="18.75" customHeight="1">
      <c r="A9" s="643"/>
      <c r="B9" s="643"/>
      <c r="C9" s="643" t="s">
        <v>2749</v>
      </c>
      <c r="D9" s="648">
        <v>6</v>
      </c>
      <c r="E9" s="643">
        <v>3</v>
      </c>
      <c r="F9" s="643">
        <v>3</v>
      </c>
      <c r="G9" s="643">
        <v>2</v>
      </c>
      <c r="H9" s="643"/>
      <c r="I9" s="647"/>
      <c r="J9" s="643"/>
      <c r="K9" s="644" t="s">
        <v>2787</v>
      </c>
      <c r="L9" s="643">
        <v>1035</v>
      </c>
      <c r="M9" s="643">
        <v>578</v>
      </c>
      <c r="N9" s="643">
        <v>457</v>
      </c>
      <c r="O9" s="643">
        <v>511</v>
      </c>
      <c r="P9" s="635"/>
    </row>
    <row r="10" spans="1:16" s="53" customFormat="1" ht="18.75" customHeight="1">
      <c r="A10" s="643"/>
      <c r="B10" s="643"/>
      <c r="C10" s="643" t="s">
        <v>2788</v>
      </c>
      <c r="D10" s="648">
        <v>76</v>
      </c>
      <c r="E10" s="643">
        <v>38</v>
      </c>
      <c r="F10" s="643">
        <v>38</v>
      </c>
      <c r="G10" s="643">
        <v>30</v>
      </c>
      <c r="H10" s="643"/>
      <c r="I10" s="647"/>
      <c r="J10" s="643"/>
      <c r="K10" s="644" t="s">
        <v>2789</v>
      </c>
      <c r="L10" s="643">
        <v>1056</v>
      </c>
      <c r="M10" s="643">
        <v>671</v>
      </c>
      <c r="N10" s="643">
        <v>385</v>
      </c>
      <c r="O10" s="643">
        <v>708</v>
      </c>
      <c r="P10" s="635"/>
    </row>
    <row r="11" spans="1:16" s="53" customFormat="1" ht="18.75" customHeight="1">
      <c r="A11" s="643"/>
      <c r="B11" s="643"/>
      <c r="C11" s="643" t="s">
        <v>2790</v>
      </c>
      <c r="D11" s="648">
        <v>848</v>
      </c>
      <c r="E11" s="643">
        <v>406</v>
      </c>
      <c r="F11" s="643">
        <v>442</v>
      </c>
      <c r="G11" s="643">
        <v>330</v>
      </c>
      <c r="H11" s="643"/>
      <c r="I11" s="647"/>
      <c r="J11" s="643"/>
      <c r="K11" s="644" t="s">
        <v>2791</v>
      </c>
      <c r="L11" s="643">
        <v>446</v>
      </c>
      <c r="M11" s="643">
        <v>206</v>
      </c>
      <c r="N11" s="643">
        <v>240</v>
      </c>
      <c r="O11" s="643">
        <v>157</v>
      </c>
      <c r="P11" s="635"/>
    </row>
    <row r="12" spans="1:16" s="53" customFormat="1" ht="18.75" customHeight="1">
      <c r="A12" s="643"/>
      <c r="B12" s="643"/>
      <c r="C12" s="643" t="s">
        <v>2792</v>
      </c>
      <c r="D12" s="648">
        <v>35</v>
      </c>
      <c r="E12" s="643">
        <v>18</v>
      </c>
      <c r="F12" s="643">
        <v>17</v>
      </c>
      <c r="G12" s="643">
        <v>13</v>
      </c>
      <c r="H12" s="643"/>
      <c r="I12" s="647"/>
      <c r="J12" s="643"/>
      <c r="K12" s="644" t="s">
        <v>2793</v>
      </c>
      <c r="L12" s="643">
        <v>468</v>
      </c>
      <c r="M12" s="643">
        <v>212</v>
      </c>
      <c r="N12" s="643">
        <v>256</v>
      </c>
      <c r="O12" s="643">
        <v>199</v>
      </c>
      <c r="P12" s="635"/>
    </row>
    <row r="13" spans="1:16" s="53" customFormat="1" ht="18.75" customHeight="1">
      <c r="A13" s="643"/>
      <c r="B13" s="643"/>
      <c r="C13" s="643" t="s">
        <v>2794</v>
      </c>
      <c r="D13" s="648">
        <v>1385</v>
      </c>
      <c r="E13" s="643">
        <v>665</v>
      </c>
      <c r="F13" s="643">
        <v>720</v>
      </c>
      <c r="G13" s="643">
        <v>489</v>
      </c>
      <c r="H13" s="649"/>
      <c r="I13" s="647"/>
      <c r="J13" s="643"/>
      <c r="K13" s="644"/>
      <c r="L13" s="643"/>
      <c r="M13" s="643"/>
      <c r="N13" s="643"/>
      <c r="O13" s="643"/>
      <c r="P13" s="635"/>
    </row>
    <row r="14" spans="1:16" s="53" customFormat="1" ht="18.75" customHeight="1">
      <c r="A14" s="643"/>
      <c r="B14" s="643"/>
      <c r="C14" s="643" t="s">
        <v>2795</v>
      </c>
      <c r="D14" s="648">
        <v>29</v>
      </c>
      <c r="E14" s="643">
        <v>18</v>
      </c>
      <c r="F14" s="643">
        <v>11</v>
      </c>
      <c r="G14" s="643">
        <v>8</v>
      </c>
      <c r="H14" s="643"/>
      <c r="I14" s="642"/>
      <c r="J14" s="641" t="s">
        <v>2796</v>
      </c>
      <c r="K14" s="650"/>
      <c r="L14" s="641">
        <v>3860</v>
      </c>
      <c r="M14" s="641">
        <v>1799</v>
      </c>
      <c r="N14" s="641">
        <v>2061</v>
      </c>
      <c r="O14" s="641">
        <v>1120</v>
      </c>
      <c r="P14" s="635"/>
    </row>
    <row r="15" spans="1:16" s="53" customFormat="1" ht="18.75" customHeight="1">
      <c r="A15" s="643"/>
      <c r="B15" s="643"/>
      <c r="C15" s="643" t="s">
        <v>2797</v>
      </c>
      <c r="D15" s="652">
        <v>78</v>
      </c>
      <c r="E15" s="649">
        <v>37</v>
      </c>
      <c r="F15" s="649">
        <v>41</v>
      </c>
      <c r="G15" s="649">
        <v>24</v>
      </c>
      <c r="H15" s="643"/>
      <c r="I15" s="647"/>
      <c r="J15" s="643"/>
      <c r="K15" s="644" t="s">
        <v>2798</v>
      </c>
      <c r="L15" s="643">
        <v>1980</v>
      </c>
      <c r="M15" s="643">
        <v>926</v>
      </c>
      <c r="N15" s="643">
        <v>1054</v>
      </c>
      <c r="O15" s="643">
        <v>517</v>
      </c>
      <c r="P15" s="635"/>
    </row>
    <row r="16" spans="1:16" s="53" customFormat="1" ht="18.75" customHeight="1">
      <c r="A16" s="643"/>
      <c r="B16" s="643"/>
      <c r="C16" s="643" t="s">
        <v>2799</v>
      </c>
      <c r="D16" s="648">
        <v>71</v>
      </c>
      <c r="E16" s="643">
        <v>40</v>
      </c>
      <c r="F16" s="643">
        <v>31</v>
      </c>
      <c r="G16" s="643">
        <v>20</v>
      </c>
      <c r="H16" s="643"/>
      <c r="I16" s="647"/>
      <c r="J16" s="643"/>
      <c r="K16" s="644" t="s">
        <v>2800</v>
      </c>
      <c r="L16" s="643">
        <v>0</v>
      </c>
      <c r="M16" s="643">
        <v>0</v>
      </c>
      <c r="N16" s="643">
        <v>0</v>
      </c>
      <c r="O16" s="643">
        <v>0</v>
      </c>
      <c r="P16" s="635"/>
    </row>
    <row r="17" spans="1:16" s="53" customFormat="1" ht="18.75" customHeight="1">
      <c r="A17" s="643"/>
      <c r="B17" s="643"/>
      <c r="C17" s="643" t="s">
        <v>2801</v>
      </c>
      <c r="D17" s="648">
        <v>703</v>
      </c>
      <c r="E17" s="643">
        <v>337</v>
      </c>
      <c r="F17" s="643">
        <v>366</v>
      </c>
      <c r="G17" s="643">
        <v>215</v>
      </c>
      <c r="H17" s="643"/>
      <c r="I17" s="647"/>
      <c r="J17" s="643"/>
      <c r="K17" s="644" t="s">
        <v>2802</v>
      </c>
      <c r="L17" s="643">
        <v>0</v>
      </c>
      <c r="M17" s="643">
        <v>0</v>
      </c>
      <c r="N17" s="643">
        <v>0</v>
      </c>
      <c r="O17" s="643">
        <v>0</v>
      </c>
      <c r="P17" s="635"/>
    </row>
    <row r="18" spans="1:16" s="53" customFormat="1" ht="18.75" customHeight="1">
      <c r="A18" s="643"/>
      <c r="B18" s="643"/>
      <c r="C18" s="643" t="s">
        <v>2803</v>
      </c>
      <c r="D18" s="648">
        <v>1521</v>
      </c>
      <c r="E18" s="643">
        <v>703</v>
      </c>
      <c r="F18" s="643">
        <v>818</v>
      </c>
      <c r="G18" s="643">
        <v>505</v>
      </c>
      <c r="H18" s="643"/>
      <c r="I18" s="647"/>
      <c r="J18" s="643"/>
      <c r="K18" s="644" t="s">
        <v>2804</v>
      </c>
      <c r="L18" s="643">
        <v>1145</v>
      </c>
      <c r="M18" s="643">
        <v>526</v>
      </c>
      <c r="N18" s="643">
        <v>619</v>
      </c>
      <c r="O18" s="643">
        <v>365</v>
      </c>
      <c r="P18" s="635"/>
    </row>
    <row r="19" spans="1:16" s="53" customFormat="1" ht="18.75" customHeight="1">
      <c r="A19" s="643"/>
      <c r="B19" s="643"/>
      <c r="C19" s="643" t="s">
        <v>2805</v>
      </c>
      <c r="D19" s="648">
        <v>400</v>
      </c>
      <c r="E19" s="643">
        <v>169</v>
      </c>
      <c r="F19" s="643">
        <v>231</v>
      </c>
      <c r="G19" s="643">
        <v>100</v>
      </c>
      <c r="H19" s="643"/>
      <c r="I19" s="647"/>
      <c r="J19" s="643"/>
      <c r="K19" s="644" t="s">
        <v>2806</v>
      </c>
      <c r="L19" s="643">
        <v>735</v>
      </c>
      <c r="M19" s="643">
        <v>347</v>
      </c>
      <c r="N19" s="643">
        <v>388</v>
      </c>
      <c r="O19" s="643">
        <v>238</v>
      </c>
      <c r="P19" s="635"/>
    </row>
    <row r="20" spans="1:16" s="53" customFormat="1" ht="18.75" customHeight="1">
      <c r="A20" s="643"/>
      <c r="B20" s="643"/>
      <c r="C20" s="643" t="s">
        <v>2807</v>
      </c>
      <c r="D20" s="648">
        <v>788</v>
      </c>
      <c r="E20" s="643">
        <v>376</v>
      </c>
      <c r="F20" s="643">
        <v>412</v>
      </c>
      <c r="G20" s="643">
        <v>274</v>
      </c>
      <c r="H20" s="643"/>
      <c r="I20" s="647"/>
      <c r="J20" s="643"/>
      <c r="K20" s="644"/>
      <c r="L20" s="643"/>
      <c r="M20" s="643"/>
      <c r="N20" s="643"/>
      <c r="O20" s="643"/>
      <c r="P20" s="635"/>
    </row>
    <row r="21" spans="1:16" s="53" customFormat="1" ht="18.75" customHeight="1">
      <c r="A21" s="643"/>
      <c r="B21" s="643"/>
      <c r="C21" s="643" t="s">
        <v>2808</v>
      </c>
      <c r="D21" s="648">
        <v>644</v>
      </c>
      <c r="E21" s="643">
        <v>308</v>
      </c>
      <c r="F21" s="643">
        <v>336</v>
      </c>
      <c r="G21" s="643">
        <v>217</v>
      </c>
      <c r="H21" s="643"/>
      <c r="I21" s="642"/>
      <c r="J21" s="641" t="s">
        <v>2809</v>
      </c>
      <c r="K21" s="650"/>
      <c r="L21" s="641">
        <v>11883</v>
      </c>
      <c r="M21" s="641">
        <v>5393</v>
      </c>
      <c r="N21" s="641">
        <v>6490</v>
      </c>
      <c r="O21" s="641">
        <v>5195</v>
      </c>
      <c r="P21" s="635"/>
    </row>
    <row r="22" spans="1:16" s="53" customFormat="1" ht="18.75" customHeight="1">
      <c r="A22" s="643"/>
      <c r="B22" s="643"/>
      <c r="C22" s="643" t="s">
        <v>2810</v>
      </c>
      <c r="D22" s="648">
        <v>66</v>
      </c>
      <c r="E22" s="643">
        <v>22</v>
      </c>
      <c r="F22" s="643">
        <v>44</v>
      </c>
      <c r="G22" s="643">
        <v>15</v>
      </c>
      <c r="H22" s="643"/>
      <c r="I22" s="647"/>
      <c r="J22" s="643"/>
      <c r="K22" s="644" t="s">
        <v>2811</v>
      </c>
      <c r="L22" s="643">
        <v>781</v>
      </c>
      <c r="M22" s="643">
        <v>375</v>
      </c>
      <c r="N22" s="643">
        <v>406</v>
      </c>
      <c r="O22" s="643">
        <v>312</v>
      </c>
      <c r="P22" s="635"/>
    </row>
    <row r="23" spans="1:16" s="53" customFormat="1" ht="18.75" customHeight="1">
      <c r="A23" s="643"/>
      <c r="B23" s="643"/>
      <c r="C23" s="643" t="s">
        <v>2812</v>
      </c>
      <c r="D23" s="648">
        <v>664</v>
      </c>
      <c r="E23" s="643">
        <v>328</v>
      </c>
      <c r="F23" s="643">
        <v>336</v>
      </c>
      <c r="G23" s="643">
        <v>213</v>
      </c>
      <c r="H23" s="643"/>
      <c r="I23" s="647"/>
      <c r="J23" s="643"/>
      <c r="K23" s="644" t="s">
        <v>2813</v>
      </c>
      <c r="L23" s="643">
        <v>737</v>
      </c>
      <c r="M23" s="643">
        <v>356</v>
      </c>
      <c r="N23" s="643">
        <v>381</v>
      </c>
      <c r="O23" s="643">
        <v>304</v>
      </c>
      <c r="P23" s="635"/>
    </row>
    <row r="24" spans="1:16" s="53" customFormat="1" ht="18.75" customHeight="1">
      <c r="A24" s="643"/>
      <c r="B24" s="643"/>
      <c r="C24" s="643" t="s">
        <v>2814</v>
      </c>
      <c r="D24" s="648">
        <v>0</v>
      </c>
      <c r="E24" s="643">
        <v>0</v>
      </c>
      <c r="F24" s="643">
        <v>0</v>
      </c>
      <c r="G24" s="643">
        <v>0</v>
      </c>
      <c r="H24" s="643"/>
      <c r="I24" s="647"/>
      <c r="J24" s="643"/>
      <c r="K24" s="644" t="s">
        <v>2815</v>
      </c>
      <c r="L24" s="643">
        <v>764</v>
      </c>
      <c r="M24" s="643">
        <v>350</v>
      </c>
      <c r="N24" s="643">
        <v>414</v>
      </c>
      <c r="O24" s="643">
        <v>345</v>
      </c>
      <c r="P24" s="635"/>
    </row>
    <row r="25" spans="1:16" s="53" customFormat="1" ht="18.75" customHeight="1">
      <c r="A25" s="643"/>
      <c r="B25" s="643"/>
      <c r="C25" s="643" t="s">
        <v>2816</v>
      </c>
      <c r="D25" s="648">
        <v>0</v>
      </c>
      <c r="E25" s="643">
        <v>0</v>
      </c>
      <c r="F25" s="643">
        <v>0</v>
      </c>
      <c r="G25" s="643">
        <v>0</v>
      </c>
      <c r="H25" s="643"/>
      <c r="I25" s="647"/>
      <c r="J25" s="643"/>
      <c r="K25" s="644" t="s">
        <v>2817</v>
      </c>
      <c r="L25" s="643">
        <v>1000</v>
      </c>
      <c r="M25" s="643">
        <v>426</v>
      </c>
      <c r="N25" s="643">
        <v>574</v>
      </c>
      <c r="O25" s="643">
        <v>476</v>
      </c>
      <c r="P25" s="635"/>
    </row>
    <row r="26" spans="1:16" s="53" customFormat="1" ht="18.75" customHeight="1">
      <c r="A26" s="643"/>
      <c r="B26" s="643"/>
      <c r="C26" s="643" t="s">
        <v>2818</v>
      </c>
      <c r="D26" s="648">
        <v>886</v>
      </c>
      <c r="E26" s="643">
        <v>391</v>
      </c>
      <c r="F26" s="649">
        <v>495</v>
      </c>
      <c r="G26" s="643">
        <v>312</v>
      </c>
      <c r="H26" s="643"/>
      <c r="I26" s="647"/>
      <c r="J26" s="643"/>
      <c r="K26" s="644" t="s">
        <v>2819</v>
      </c>
      <c r="L26" s="643">
        <v>1453</v>
      </c>
      <c r="M26" s="643">
        <v>578</v>
      </c>
      <c r="N26" s="643">
        <v>875</v>
      </c>
      <c r="O26" s="643">
        <v>699</v>
      </c>
      <c r="P26" s="635"/>
    </row>
    <row r="27" spans="1:16" s="53" customFormat="1" ht="18.75" customHeight="1">
      <c r="A27" s="643"/>
      <c r="B27" s="643"/>
      <c r="C27" s="643" t="s">
        <v>2820</v>
      </c>
      <c r="D27" s="648">
        <v>253</v>
      </c>
      <c r="E27" s="643">
        <v>121</v>
      </c>
      <c r="F27" s="643">
        <v>132</v>
      </c>
      <c r="G27" s="643">
        <v>92</v>
      </c>
      <c r="H27" s="643"/>
      <c r="I27" s="647"/>
      <c r="J27" s="643"/>
      <c r="K27" s="644" t="s">
        <v>2821</v>
      </c>
      <c r="L27" s="643">
        <v>22</v>
      </c>
      <c r="M27" s="643">
        <v>8</v>
      </c>
      <c r="N27" s="643">
        <v>14</v>
      </c>
      <c r="O27" s="643">
        <v>13</v>
      </c>
      <c r="P27" s="635"/>
    </row>
    <row r="28" spans="1:16" s="53" customFormat="1" ht="18.75" customHeight="1">
      <c r="A28" s="643"/>
      <c r="B28" s="643"/>
      <c r="C28" s="643" t="s">
        <v>2822</v>
      </c>
      <c r="D28" s="648">
        <v>584</v>
      </c>
      <c r="E28" s="643">
        <v>270</v>
      </c>
      <c r="F28" s="643">
        <v>314</v>
      </c>
      <c r="G28" s="643">
        <v>213</v>
      </c>
      <c r="H28" s="643"/>
      <c r="I28" s="647"/>
      <c r="J28" s="643"/>
      <c r="K28" s="644" t="s">
        <v>2823</v>
      </c>
      <c r="L28" s="643">
        <v>559</v>
      </c>
      <c r="M28" s="643">
        <v>249</v>
      </c>
      <c r="N28" s="643">
        <v>310</v>
      </c>
      <c r="O28" s="643">
        <v>297</v>
      </c>
      <c r="P28" s="635"/>
    </row>
    <row r="29" spans="1:16" s="53" customFormat="1" ht="18.75" customHeight="1">
      <c r="A29" s="643"/>
      <c r="B29" s="643"/>
      <c r="C29" s="643" t="s">
        <v>2824</v>
      </c>
      <c r="D29" s="648">
        <v>73</v>
      </c>
      <c r="E29" s="643">
        <v>12</v>
      </c>
      <c r="F29" s="643">
        <v>61</v>
      </c>
      <c r="G29" s="643">
        <v>5</v>
      </c>
      <c r="H29" s="643"/>
      <c r="I29" s="647"/>
      <c r="J29" s="643"/>
      <c r="K29" s="644" t="s">
        <v>2825</v>
      </c>
      <c r="L29" s="643">
        <v>327</v>
      </c>
      <c r="M29" s="643">
        <v>148</v>
      </c>
      <c r="N29" s="643">
        <v>179</v>
      </c>
      <c r="O29" s="643">
        <v>157</v>
      </c>
      <c r="P29" s="635"/>
    </row>
    <row r="30" spans="1:16" s="53" customFormat="1" ht="18.75" customHeight="1">
      <c r="A30" s="643"/>
      <c r="B30" s="643"/>
      <c r="C30" s="643" t="s">
        <v>2826</v>
      </c>
      <c r="D30" s="648">
        <v>21</v>
      </c>
      <c r="E30" s="643">
        <v>11</v>
      </c>
      <c r="F30" s="643">
        <v>10</v>
      </c>
      <c r="G30" s="643">
        <v>8</v>
      </c>
      <c r="H30" s="643"/>
      <c r="I30" s="647"/>
      <c r="J30" s="643"/>
      <c r="K30" s="644" t="s">
        <v>2827</v>
      </c>
      <c r="L30" s="643">
        <v>1216</v>
      </c>
      <c r="M30" s="643">
        <v>530</v>
      </c>
      <c r="N30" s="643">
        <v>686</v>
      </c>
      <c r="O30" s="643">
        <v>498</v>
      </c>
      <c r="P30" s="635"/>
    </row>
    <row r="31" spans="1:16" s="53" customFormat="1" ht="18.75" customHeight="1">
      <c r="A31" s="643"/>
      <c r="B31" s="643"/>
      <c r="C31" s="643" t="s">
        <v>2828</v>
      </c>
      <c r="D31" s="648">
        <v>0</v>
      </c>
      <c r="E31" s="643">
        <v>0</v>
      </c>
      <c r="F31" s="643">
        <v>0</v>
      </c>
      <c r="G31" s="643">
        <v>0</v>
      </c>
      <c r="H31" s="643"/>
      <c r="I31" s="647"/>
      <c r="J31" s="643"/>
      <c r="K31" s="644" t="s">
        <v>2829</v>
      </c>
      <c r="L31" s="643">
        <v>117</v>
      </c>
      <c r="M31" s="643">
        <v>50</v>
      </c>
      <c r="N31" s="643">
        <v>67</v>
      </c>
      <c r="O31" s="643">
        <v>42</v>
      </c>
      <c r="P31" s="635"/>
    </row>
    <row r="32" spans="1:16" s="53" customFormat="1" ht="18.75" customHeight="1">
      <c r="A32" s="643"/>
      <c r="B32" s="643"/>
      <c r="C32" s="643" t="s">
        <v>2830</v>
      </c>
      <c r="D32" s="648">
        <v>0</v>
      </c>
      <c r="E32" s="643">
        <v>0</v>
      </c>
      <c r="F32" s="643">
        <v>0</v>
      </c>
      <c r="G32" s="643">
        <v>0</v>
      </c>
      <c r="H32" s="643"/>
      <c r="I32" s="647"/>
      <c r="J32" s="643"/>
      <c r="K32" s="644" t="s">
        <v>2831</v>
      </c>
      <c r="L32" s="643">
        <v>673</v>
      </c>
      <c r="M32" s="643">
        <v>320</v>
      </c>
      <c r="N32" s="643">
        <v>353</v>
      </c>
      <c r="O32" s="643">
        <v>258</v>
      </c>
      <c r="P32" s="635"/>
    </row>
    <row r="33" spans="1:16" s="53" customFormat="1" ht="18.75" customHeight="1">
      <c r="A33" s="643"/>
      <c r="B33" s="643"/>
      <c r="C33" s="643" t="s">
        <v>2832</v>
      </c>
      <c r="D33" s="648">
        <v>231</v>
      </c>
      <c r="E33" s="643">
        <v>114</v>
      </c>
      <c r="F33" s="643">
        <v>117</v>
      </c>
      <c r="G33" s="643">
        <v>74</v>
      </c>
      <c r="H33" s="643"/>
      <c r="I33" s="647"/>
      <c r="J33" s="643"/>
      <c r="K33" s="644" t="s">
        <v>2833</v>
      </c>
      <c r="L33" s="643">
        <v>690</v>
      </c>
      <c r="M33" s="643">
        <v>337</v>
      </c>
      <c r="N33" s="643">
        <v>353</v>
      </c>
      <c r="O33" s="643">
        <v>303</v>
      </c>
      <c r="P33" s="635"/>
    </row>
    <row r="34" spans="1:16" s="53" customFormat="1" ht="18.75" customHeight="1">
      <c r="A34" s="643"/>
      <c r="B34" s="643"/>
      <c r="C34" s="643" t="s">
        <v>2834</v>
      </c>
      <c r="D34" s="648">
        <v>519</v>
      </c>
      <c r="E34" s="643">
        <v>234</v>
      </c>
      <c r="F34" s="643">
        <v>285</v>
      </c>
      <c r="G34" s="643">
        <v>195</v>
      </c>
      <c r="H34" s="643"/>
      <c r="I34" s="647"/>
      <c r="J34" s="643"/>
      <c r="K34" s="644" t="s">
        <v>2835</v>
      </c>
      <c r="L34" s="643">
        <v>416</v>
      </c>
      <c r="M34" s="643">
        <v>187</v>
      </c>
      <c r="N34" s="643">
        <v>229</v>
      </c>
      <c r="O34" s="643">
        <v>166</v>
      </c>
      <c r="P34" s="635"/>
    </row>
    <row r="35" spans="1:16" s="53" customFormat="1" ht="18.75" customHeight="1">
      <c r="A35" s="643"/>
      <c r="B35" s="643"/>
      <c r="C35" s="643" t="s">
        <v>2836</v>
      </c>
      <c r="D35" s="648">
        <v>295</v>
      </c>
      <c r="E35" s="643">
        <v>138</v>
      </c>
      <c r="F35" s="643">
        <v>157</v>
      </c>
      <c r="G35" s="643">
        <v>84</v>
      </c>
      <c r="H35" s="643"/>
      <c r="I35" s="647"/>
      <c r="J35" s="643"/>
      <c r="K35" s="644" t="s">
        <v>2837</v>
      </c>
      <c r="L35" s="643">
        <v>987</v>
      </c>
      <c r="M35" s="643">
        <v>476</v>
      </c>
      <c r="N35" s="643">
        <v>511</v>
      </c>
      <c r="O35" s="643">
        <v>431</v>
      </c>
      <c r="P35" s="635"/>
    </row>
    <row r="36" spans="1:16" s="53" customFormat="1" ht="18.75" customHeight="1">
      <c r="A36" s="643"/>
      <c r="B36" s="643"/>
      <c r="C36" s="643" t="s">
        <v>2838</v>
      </c>
      <c r="D36" s="648">
        <v>63</v>
      </c>
      <c r="E36" s="643">
        <v>30</v>
      </c>
      <c r="F36" s="643">
        <v>33</v>
      </c>
      <c r="G36" s="643">
        <v>19</v>
      </c>
      <c r="H36" s="643"/>
      <c r="I36" s="647"/>
      <c r="J36" s="643"/>
      <c r="K36" s="644" t="s">
        <v>2839</v>
      </c>
      <c r="L36" s="643">
        <v>492</v>
      </c>
      <c r="M36" s="643">
        <v>229</v>
      </c>
      <c r="N36" s="643">
        <v>263</v>
      </c>
      <c r="O36" s="643">
        <v>216</v>
      </c>
      <c r="P36" s="635"/>
    </row>
    <row r="37" spans="1:16" s="53" customFormat="1" ht="18.75" customHeight="1">
      <c r="A37" s="643"/>
      <c r="B37" s="643"/>
      <c r="C37" s="643" t="s">
        <v>2840</v>
      </c>
      <c r="D37" s="648">
        <v>91</v>
      </c>
      <c r="E37" s="643">
        <v>43</v>
      </c>
      <c r="F37" s="643">
        <v>48</v>
      </c>
      <c r="G37" s="643">
        <v>30</v>
      </c>
      <c r="H37" s="643"/>
      <c r="I37" s="647"/>
      <c r="J37" s="643"/>
      <c r="K37" s="644" t="s">
        <v>2841</v>
      </c>
      <c r="L37" s="643">
        <v>337</v>
      </c>
      <c r="M37" s="643">
        <v>158</v>
      </c>
      <c r="N37" s="643">
        <v>179</v>
      </c>
      <c r="O37" s="643">
        <v>133</v>
      </c>
      <c r="P37" s="635"/>
    </row>
    <row r="38" spans="1:16" s="53" customFormat="1" ht="18.75" customHeight="1">
      <c r="A38" s="643"/>
      <c r="B38" s="643"/>
      <c r="C38" s="643" t="s">
        <v>2842</v>
      </c>
      <c r="D38" s="648">
        <v>154</v>
      </c>
      <c r="E38" s="643">
        <v>64</v>
      </c>
      <c r="F38" s="643">
        <v>90</v>
      </c>
      <c r="G38" s="643">
        <v>35</v>
      </c>
      <c r="H38" s="643"/>
      <c r="I38" s="647"/>
      <c r="J38" s="643"/>
      <c r="K38" s="644" t="s">
        <v>2843</v>
      </c>
      <c r="L38" s="643">
        <v>1157</v>
      </c>
      <c r="M38" s="643">
        <v>538</v>
      </c>
      <c r="N38" s="643">
        <v>619</v>
      </c>
      <c r="O38" s="643">
        <v>469</v>
      </c>
      <c r="P38" s="635"/>
    </row>
    <row r="39" spans="1:16" s="53" customFormat="1" ht="18.75" customHeight="1">
      <c r="A39" s="643"/>
      <c r="B39" s="643"/>
      <c r="C39" s="643" t="s">
        <v>2752</v>
      </c>
      <c r="D39" s="648">
        <v>0</v>
      </c>
      <c r="E39" s="643">
        <v>0</v>
      </c>
      <c r="F39" s="643">
        <v>0</v>
      </c>
      <c r="G39" s="643">
        <v>0</v>
      </c>
      <c r="H39" s="643"/>
      <c r="I39" s="647"/>
      <c r="J39" s="643"/>
      <c r="K39" s="644" t="s">
        <v>2844</v>
      </c>
      <c r="L39" s="643">
        <v>155</v>
      </c>
      <c r="M39" s="643">
        <v>78</v>
      </c>
      <c r="N39" s="643">
        <v>77</v>
      </c>
      <c r="O39" s="643">
        <v>76</v>
      </c>
      <c r="P39" s="635"/>
    </row>
    <row r="40" spans="1:16" s="53" customFormat="1" ht="18.75" customHeight="1">
      <c r="A40" s="643"/>
      <c r="B40" s="643"/>
      <c r="C40" s="643"/>
      <c r="D40" s="648"/>
      <c r="E40" s="643"/>
      <c r="F40" s="643"/>
      <c r="G40" s="643"/>
      <c r="H40" s="643"/>
      <c r="I40" s="647"/>
      <c r="J40" s="643"/>
      <c r="K40" s="644"/>
      <c r="L40" s="643"/>
      <c r="M40" s="643"/>
      <c r="N40" s="643"/>
      <c r="O40" s="643"/>
      <c r="P40" s="635"/>
    </row>
    <row r="41" spans="1:16" s="53" customFormat="1" ht="18.75" customHeight="1">
      <c r="A41" s="641"/>
      <c r="B41" s="641" t="s">
        <v>2845</v>
      </c>
      <c r="C41" s="641"/>
      <c r="D41" s="640">
        <v>12647</v>
      </c>
      <c r="E41" s="641">
        <v>5693</v>
      </c>
      <c r="F41" s="641">
        <v>6954</v>
      </c>
      <c r="G41" s="641">
        <v>5131</v>
      </c>
      <c r="H41" s="643"/>
      <c r="I41" s="642"/>
      <c r="J41" s="641" t="s">
        <v>2846</v>
      </c>
      <c r="K41" s="650"/>
      <c r="L41" s="641">
        <v>2090</v>
      </c>
      <c r="M41" s="641">
        <v>965</v>
      </c>
      <c r="N41" s="641">
        <v>1125</v>
      </c>
      <c r="O41" s="641">
        <v>598</v>
      </c>
      <c r="P41" s="635"/>
    </row>
    <row r="42" spans="1:16" s="53" customFormat="1" ht="18.75" customHeight="1">
      <c r="A42" s="643"/>
      <c r="B42" s="643"/>
      <c r="C42" s="643" t="s">
        <v>2297</v>
      </c>
      <c r="D42" s="648">
        <v>91</v>
      </c>
      <c r="E42" s="643">
        <v>42</v>
      </c>
      <c r="F42" s="643">
        <v>49</v>
      </c>
      <c r="G42" s="643">
        <v>40</v>
      </c>
      <c r="H42" s="643"/>
      <c r="I42" s="647"/>
      <c r="J42" s="643"/>
      <c r="K42" s="644" t="s">
        <v>2847</v>
      </c>
      <c r="L42" s="643">
        <v>736</v>
      </c>
      <c r="M42" s="643">
        <v>336</v>
      </c>
      <c r="N42" s="643">
        <v>400</v>
      </c>
      <c r="O42" s="643">
        <v>253</v>
      </c>
      <c r="P42" s="635"/>
    </row>
    <row r="43" spans="1:16" s="53" customFormat="1" ht="18.75" customHeight="1">
      <c r="A43" s="643"/>
      <c r="B43" s="643"/>
      <c r="C43" s="643" t="s">
        <v>2299</v>
      </c>
      <c r="D43" s="648">
        <v>3</v>
      </c>
      <c r="E43" s="643">
        <v>2</v>
      </c>
      <c r="F43" s="643">
        <v>1</v>
      </c>
      <c r="G43" s="643">
        <v>2</v>
      </c>
      <c r="H43" s="643"/>
      <c r="I43" s="647"/>
      <c r="J43" s="643"/>
      <c r="K43" s="644" t="s">
        <v>2848</v>
      </c>
      <c r="L43" s="643">
        <v>345</v>
      </c>
      <c r="M43" s="643">
        <v>165</v>
      </c>
      <c r="N43" s="643">
        <v>180</v>
      </c>
      <c r="O43" s="643">
        <v>111</v>
      </c>
      <c r="P43" s="635"/>
    </row>
    <row r="44" spans="1:16" s="53" customFormat="1" ht="18.75" customHeight="1">
      <c r="A44" s="643"/>
      <c r="B44" s="643"/>
      <c r="C44" s="643" t="s">
        <v>2300</v>
      </c>
      <c r="D44" s="648">
        <v>829</v>
      </c>
      <c r="E44" s="643">
        <v>390</v>
      </c>
      <c r="F44" s="643">
        <v>439</v>
      </c>
      <c r="G44" s="643">
        <v>347</v>
      </c>
      <c r="H44" s="643"/>
      <c r="I44" s="647"/>
      <c r="J44" s="643"/>
      <c r="K44" s="644" t="s">
        <v>2849</v>
      </c>
      <c r="L44" s="643">
        <v>153</v>
      </c>
      <c r="M44" s="643">
        <v>76</v>
      </c>
      <c r="N44" s="643">
        <v>77</v>
      </c>
      <c r="O44" s="643">
        <v>37</v>
      </c>
      <c r="P44" s="635"/>
    </row>
    <row r="45" spans="1:16" s="53" customFormat="1" ht="18.75" customHeight="1">
      <c r="A45" s="643"/>
      <c r="B45" s="643"/>
      <c r="C45" s="643" t="s">
        <v>2850</v>
      </c>
      <c r="D45" s="648">
        <v>1101</v>
      </c>
      <c r="E45" s="643">
        <v>488</v>
      </c>
      <c r="F45" s="643">
        <v>613</v>
      </c>
      <c r="G45" s="643">
        <v>463</v>
      </c>
      <c r="H45" s="643"/>
      <c r="I45" s="647"/>
      <c r="J45" s="643"/>
      <c r="K45" s="644" t="s">
        <v>2697</v>
      </c>
      <c r="L45" s="643">
        <v>55</v>
      </c>
      <c r="M45" s="643">
        <v>12</v>
      </c>
      <c r="N45" s="643">
        <v>43</v>
      </c>
      <c r="O45" s="643">
        <v>2</v>
      </c>
      <c r="P45" s="635"/>
    </row>
    <row r="46" spans="1:16" s="53" customFormat="1" ht="18.75" customHeight="1">
      <c r="A46" s="643"/>
      <c r="B46" s="643"/>
      <c r="C46" s="643" t="s">
        <v>2851</v>
      </c>
      <c r="D46" s="648">
        <v>720</v>
      </c>
      <c r="E46" s="643">
        <v>314</v>
      </c>
      <c r="F46" s="643">
        <v>406</v>
      </c>
      <c r="G46" s="643">
        <v>268</v>
      </c>
      <c r="H46" s="643"/>
      <c r="I46" s="647"/>
      <c r="J46" s="643"/>
      <c r="K46" s="644" t="s">
        <v>2852</v>
      </c>
      <c r="L46" s="643">
        <v>66</v>
      </c>
      <c r="M46" s="643">
        <v>28</v>
      </c>
      <c r="N46" s="643">
        <v>38</v>
      </c>
      <c r="O46" s="643">
        <v>19</v>
      </c>
      <c r="P46" s="635"/>
    </row>
    <row r="47" spans="1:16" s="53" customFormat="1" ht="18.75" customHeight="1">
      <c r="A47" s="643"/>
      <c r="B47" s="643"/>
      <c r="C47" s="643" t="s">
        <v>2853</v>
      </c>
      <c r="D47" s="648">
        <v>82</v>
      </c>
      <c r="E47" s="643">
        <v>37</v>
      </c>
      <c r="F47" s="643">
        <v>45</v>
      </c>
      <c r="G47" s="643">
        <v>30</v>
      </c>
      <c r="H47" s="643"/>
      <c r="I47" s="647"/>
      <c r="J47" s="643"/>
      <c r="K47" s="644" t="s">
        <v>2854</v>
      </c>
      <c r="L47" s="643">
        <v>735</v>
      </c>
      <c r="M47" s="643">
        <v>348</v>
      </c>
      <c r="N47" s="643">
        <v>387</v>
      </c>
      <c r="O47" s="643">
        <v>176</v>
      </c>
      <c r="P47" s="635"/>
    </row>
    <row r="48" spans="1:16" s="53" customFormat="1" ht="18.75" customHeight="1">
      <c r="A48" s="643"/>
      <c r="B48" s="643"/>
      <c r="C48" s="643" t="s">
        <v>2715</v>
      </c>
      <c r="D48" s="648">
        <v>2815</v>
      </c>
      <c r="E48" s="643">
        <v>1278</v>
      </c>
      <c r="F48" s="643">
        <v>1537</v>
      </c>
      <c r="G48" s="643">
        <v>1235</v>
      </c>
      <c r="H48" s="643"/>
      <c r="I48" s="647"/>
      <c r="J48" s="643"/>
      <c r="K48" s="644"/>
      <c r="L48" s="643"/>
      <c r="M48" s="643"/>
      <c r="N48" s="643"/>
      <c r="O48" s="643"/>
      <c r="P48" s="635"/>
    </row>
    <row r="49" spans="1:16" s="53" customFormat="1" ht="18.75" customHeight="1">
      <c r="A49" s="643"/>
      <c r="B49" s="643"/>
      <c r="C49" s="643" t="s">
        <v>2855</v>
      </c>
      <c r="D49" s="648">
        <v>1251</v>
      </c>
      <c r="E49" s="643">
        <v>575</v>
      </c>
      <c r="F49" s="643">
        <v>676</v>
      </c>
      <c r="G49" s="643">
        <v>479</v>
      </c>
      <c r="H49" s="643"/>
      <c r="I49" s="642" t="s">
        <v>2856</v>
      </c>
      <c r="J49" s="641"/>
      <c r="K49" s="650"/>
      <c r="L49" s="641">
        <v>122600</v>
      </c>
      <c r="M49" s="641">
        <v>57412</v>
      </c>
      <c r="N49" s="641">
        <v>65188</v>
      </c>
      <c r="O49" s="641">
        <v>43499</v>
      </c>
      <c r="P49" s="635"/>
    </row>
    <row r="50" spans="1:16" s="53" customFormat="1" ht="18.75" customHeight="1">
      <c r="A50" s="643"/>
      <c r="B50" s="643"/>
      <c r="C50" s="643" t="s">
        <v>2857</v>
      </c>
      <c r="D50" s="648">
        <v>936</v>
      </c>
      <c r="E50" s="643">
        <v>430</v>
      </c>
      <c r="F50" s="643">
        <v>506</v>
      </c>
      <c r="G50" s="643">
        <v>332</v>
      </c>
      <c r="H50" s="643"/>
      <c r="I50" s="647"/>
      <c r="J50" s="643"/>
      <c r="K50" s="644"/>
      <c r="L50" s="643"/>
      <c r="M50" s="643"/>
      <c r="N50" s="643"/>
      <c r="O50" s="643"/>
      <c r="P50" s="635"/>
    </row>
    <row r="51" spans="1:16" s="53" customFormat="1" ht="18.75" customHeight="1">
      <c r="A51" s="643"/>
      <c r="B51" s="643"/>
      <c r="C51" s="643" t="s">
        <v>2858</v>
      </c>
      <c r="D51" s="648">
        <v>1677</v>
      </c>
      <c r="E51" s="643">
        <v>770</v>
      </c>
      <c r="F51" s="643">
        <v>907</v>
      </c>
      <c r="G51" s="643">
        <v>683</v>
      </c>
      <c r="H51" s="643"/>
      <c r="I51" s="642"/>
      <c r="J51" s="641" t="s">
        <v>2859</v>
      </c>
      <c r="K51" s="650"/>
      <c r="L51" s="641">
        <v>3364</v>
      </c>
      <c r="M51" s="641">
        <v>1576</v>
      </c>
      <c r="N51" s="641">
        <v>1788</v>
      </c>
      <c r="O51" s="641">
        <v>964</v>
      </c>
      <c r="P51" s="635"/>
    </row>
    <row r="52" spans="1:16" s="53" customFormat="1" ht="18.75" customHeight="1">
      <c r="A52" s="643"/>
      <c r="B52" s="643"/>
      <c r="C52" s="643" t="s">
        <v>2717</v>
      </c>
      <c r="D52" s="648">
        <v>1831</v>
      </c>
      <c r="E52" s="643">
        <v>764</v>
      </c>
      <c r="F52" s="643">
        <v>1067</v>
      </c>
      <c r="G52" s="643">
        <v>735</v>
      </c>
      <c r="H52" s="643"/>
      <c r="I52" s="647"/>
      <c r="J52" s="643"/>
      <c r="K52" s="644" t="s">
        <v>2860</v>
      </c>
      <c r="L52" s="643">
        <v>1607</v>
      </c>
      <c r="M52" s="643">
        <v>734</v>
      </c>
      <c r="N52" s="643">
        <v>873</v>
      </c>
      <c r="O52" s="643">
        <v>467</v>
      </c>
      <c r="P52" s="635"/>
    </row>
    <row r="53" spans="1:16" s="53" customFormat="1" ht="18.75" customHeight="1">
      <c r="A53" s="643"/>
      <c r="B53" s="643"/>
      <c r="C53" s="643" t="s">
        <v>2861</v>
      </c>
      <c r="D53" s="648">
        <v>1311</v>
      </c>
      <c r="E53" s="643">
        <v>603</v>
      </c>
      <c r="F53" s="643">
        <v>708</v>
      </c>
      <c r="G53" s="643">
        <v>517</v>
      </c>
      <c r="H53" s="643"/>
      <c r="I53" s="647"/>
      <c r="J53" s="643"/>
      <c r="K53" s="644" t="s">
        <v>2862</v>
      </c>
      <c r="L53" s="643">
        <v>1757</v>
      </c>
      <c r="M53" s="643">
        <v>842</v>
      </c>
      <c r="N53" s="643">
        <v>915</v>
      </c>
      <c r="O53" s="643">
        <v>497</v>
      </c>
      <c r="P53" s="635"/>
    </row>
    <row r="54" spans="1:16" s="53" customFormat="1" ht="18.75" customHeight="1">
      <c r="A54" s="643"/>
      <c r="B54" s="643"/>
      <c r="C54" s="643"/>
      <c r="D54" s="648"/>
      <c r="E54" s="643"/>
      <c r="F54" s="643"/>
      <c r="G54" s="643"/>
      <c r="H54" s="643"/>
      <c r="I54" s="647"/>
      <c r="J54" s="643"/>
      <c r="K54" s="644"/>
      <c r="L54" s="643"/>
      <c r="M54" s="643"/>
      <c r="N54" s="643"/>
      <c r="O54" s="643"/>
      <c r="P54" s="635"/>
    </row>
    <row r="55" spans="1:16" s="53" customFormat="1" ht="18.75" customHeight="1">
      <c r="A55" s="641"/>
      <c r="B55" s="641" t="s">
        <v>2863</v>
      </c>
      <c r="C55" s="641"/>
      <c r="D55" s="640">
        <v>6324</v>
      </c>
      <c r="E55" s="641">
        <v>2919</v>
      </c>
      <c r="F55" s="641">
        <v>3405</v>
      </c>
      <c r="G55" s="641">
        <v>2311</v>
      </c>
      <c r="H55" s="643"/>
      <c r="I55" s="642"/>
      <c r="J55" s="641" t="s">
        <v>2864</v>
      </c>
      <c r="K55" s="650"/>
      <c r="L55" s="641">
        <v>7055</v>
      </c>
      <c r="M55" s="641">
        <v>3374</v>
      </c>
      <c r="N55" s="641">
        <v>3681</v>
      </c>
      <c r="O55" s="641">
        <v>2438</v>
      </c>
      <c r="P55" s="659"/>
    </row>
    <row r="56" spans="1:16" s="53" customFormat="1" ht="18.75" customHeight="1">
      <c r="A56" s="643"/>
      <c r="B56" s="643"/>
      <c r="C56" s="643" t="s">
        <v>2865</v>
      </c>
      <c r="D56" s="648">
        <v>1199</v>
      </c>
      <c r="E56" s="643">
        <v>556</v>
      </c>
      <c r="F56" s="643">
        <v>643</v>
      </c>
      <c r="G56" s="643">
        <v>423</v>
      </c>
      <c r="H56" s="643"/>
      <c r="I56" s="647"/>
      <c r="J56" s="643"/>
      <c r="K56" s="644" t="s">
        <v>2866</v>
      </c>
      <c r="L56" s="643">
        <v>1816</v>
      </c>
      <c r="M56" s="643">
        <v>867</v>
      </c>
      <c r="N56" s="643">
        <v>949</v>
      </c>
      <c r="O56" s="643">
        <v>672</v>
      </c>
      <c r="P56" s="635"/>
    </row>
    <row r="57" spans="1:16" s="53" customFormat="1" ht="18.75" customHeight="1">
      <c r="A57" s="643"/>
      <c r="B57" s="643"/>
      <c r="C57" s="643" t="s">
        <v>2750</v>
      </c>
      <c r="D57" s="648">
        <v>4</v>
      </c>
      <c r="E57" s="643">
        <v>3</v>
      </c>
      <c r="F57" s="643">
        <v>1</v>
      </c>
      <c r="G57" s="643">
        <v>1</v>
      </c>
      <c r="H57" s="643"/>
      <c r="I57" s="647"/>
      <c r="J57" s="643"/>
      <c r="K57" s="644" t="s">
        <v>2867</v>
      </c>
      <c r="L57" s="649">
        <v>1667</v>
      </c>
      <c r="M57" s="649">
        <v>817</v>
      </c>
      <c r="N57" s="649">
        <v>850</v>
      </c>
      <c r="O57" s="649">
        <v>581</v>
      </c>
      <c r="P57" s="635"/>
    </row>
    <row r="58" spans="1:16" s="53" customFormat="1" ht="18.75" customHeight="1">
      <c r="A58" s="643"/>
      <c r="B58" s="643"/>
      <c r="C58" s="643" t="s">
        <v>2868</v>
      </c>
      <c r="D58" s="648">
        <v>884</v>
      </c>
      <c r="E58" s="643">
        <v>390</v>
      </c>
      <c r="F58" s="643">
        <v>494</v>
      </c>
      <c r="G58" s="643">
        <v>337</v>
      </c>
      <c r="H58" s="643"/>
      <c r="I58" s="647"/>
      <c r="J58" s="643"/>
      <c r="K58" s="644" t="s">
        <v>2869</v>
      </c>
      <c r="L58" s="643">
        <v>1285</v>
      </c>
      <c r="M58" s="643">
        <v>578</v>
      </c>
      <c r="N58" s="643">
        <v>707</v>
      </c>
      <c r="O58" s="643">
        <v>449</v>
      </c>
      <c r="P58" s="635"/>
    </row>
    <row r="59" spans="1:16" s="53" customFormat="1" ht="18.75" customHeight="1">
      <c r="A59" s="643"/>
      <c r="B59" s="643"/>
      <c r="C59" s="643" t="s">
        <v>2870</v>
      </c>
      <c r="D59" s="648">
        <v>948</v>
      </c>
      <c r="E59" s="643">
        <v>446</v>
      </c>
      <c r="F59" s="643">
        <v>502</v>
      </c>
      <c r="G59" s="643">
        <v>353</v>
      </c>
      <c r="H59" s="643"/>
      <c r="I59" s="647"/>
      <c r="J59" s="643"/>
      <c r="K59" s="644" t="s">
        <v>2871</v>
      </c>
      <c r="L59" s="643">
        <v>330</v>
      </c>
      <c r="M59" s="643">
        <v>152</v>
      </c>
      <c r="N59" s="643">
        <v>178</v>
      </c>
      <c r="O59" s="643">
        <v>106</v>
      </c>
      <c r="P59" s="635"/>
    </row>
    <row r="60" spans="1:16" s="53" customFormat="1" ht="18.75" customHeight="1">
      <c r="A60" s="643"/>
      <c r="B60" s="643"/>
      <c r="C60" s="643" t="s">
        <v>2853</v>
      </c>
      <c r="D60" s="648">
        <v>1605</v>
      </c>
      <c r="E60" s="643">
        <v>751</v>
      </c>
      <c r="F60" s="643">
        <v>854</v>
      </c>
      <c r="G60" s="643">
        <v>585</v>
      </c>
      <c r="H60" s="643"/>
      <c r="I60" s="647"/>
      <c r="J60" s="643"/>
      <c r="K60" s="644" t="s">
        <v>2872</v>
      </c>
      <c r="L60" s="643">
        <v>1506</v>
      </c>
      <c r="M60" s="643">
        <v>736</v>
      </c>
      <c r="N60" s="643">
        <v>770</v>
      </c>
      <c r="O60" s="643">
        <v>496</v>
      </c>
      <c r="P60" s="635"/>
    </row>
    <row r="61" spans="1:16" s="53" customFormat="1" ht="18.75" customHeight="1">
      <c r="A61" s="643"/>
      <c r="B61" s="643"/>
      <c r="C61" s="643" t="s">
        <v>2752</v>
      </c>
      <c r="D61" s="648">
        <v>1684</v>
      </c>
      <c r="E61" s="643">
        <v>773</v>
      </c>
      <c r="F61" s="643">
        <v>911</v>
      </c>
      <c r="G61" s="643">
        <v>612</v>
      </c>
      <c r="H61" s="643"/>
      <c r="I61" s="647"/>
      <c r="J61" s="643"/>
      <c r="K61" s="644" t="s">
        <v>2873</v>
      </c>
      <c r="L61" s="643">
        <v>451</v>
      </c>
      <c r="M61" s="643">
        <v>224</v>
      </c>
      <c r="N61" s="643">
        <v>227</v>
      </c>
      <c r="O61" s="643">
        <v>134</v>
      </c>
      <c r="P61" s="635"/>
    </row>
    <row r="62" spans="1:16" s="53" customFormat="1" ht="18.75" customHeight="1">
      <c r="A62" s="643"/>
      <c r="B62" s="643"/>
      <c r="C62" s="643"/>
      <c r="D62" s="648"/>
      <c r="E62" s="643"/>
      <c r="F62" s="643"/>
      <c r="G62" s="643"/>
      <c r="H62" s="643"/>
      <c r="I62" s="647"/>
      <c r="J62" s="643"/>
      <c r="K62" s="644"/>
      <c r="L62" s="643"/>
      <c r="M62" s="643"/>
      <c r="N62" s="643"/>
      <c r="O62" s="643"/>
      <c r="P62" s="635"/>
    </row>
    <row r="63" spans="1:16" s="53" customFormat="1" ht="18.75" customHeight="1">
      <c r="A63" s="641"/>
      <c r="B63" s="641" t="s">
        <v>2874</v>
      </c>
      <c r="C63" s="641"/>
      <c r="D63" s="640">
        <v>14346</v>
      </c>
      <c r="E63" s="641">
        <v>7005</v>
      </c>
      <c r="F63" s="641">
        <v>7341</v>
      </c>
      <c r="G63" s="641">
        <v>6814</v>
      </c>
      <c r="H63" s="643"/>
      <c r="I63" s="642"/>
      <c r="J63" s="641" t="s">
        <v>2875</v>
      </c>
      <c r="K63" s="650"/>
      <c r="L63" s="641">
        <v>11188</v>
      </c>
      <c r="M63" s="641">
        <v>5074</v>
      </c>
      <c r="N63" s="641">
        <v>6114</v>
      </c>
      <c r="O63" s="641">
        <v>3682</v>
      </c>
      <c r="P63" s="635"/>
    </row>
    <row r="64" spans="1:16" s="53" customFormat="1" ht="18.75" customHeight="1">
      <c r="A64" s="643"/>
      <c r="B64" s="643"/>
      <c r="C64" s="643" t="s">
        <v>2537</v>
      </c>
      <c r="D64" s="648">
        <v>306</v>
      </c>
      <c r="E64" s="643">
        <v>146</v>
      </c>
      <c r="F64" s="643">
        <v>160</v>
      </c>
      <c r="G64" s="643">
        <v>141</v>
      </c>
      <c r="H64" s="643"/>
      <c r="I64" s="647"/>
      <c r="J64" s="643"/>
      <c r="K64" s="644" t="s">
        <v>2876</v>
      </c>
      <c r="L64" s="643">
        <v>371</v>
      </c>
      <c r="M64" s="643">
        <v>177</v>
      </c>
      <c r="N64" s="643">
        <v>194</v>
      </c>
      <c r="O64" s="643">
        <v>136</v>
      </c>
      <c r="P64" s="635"/>
    </row>
    <row r="65" spans="1:16" s="53" customFormat="1" ht="18.75" customHeight="1">
      <c r="A65" s="643"/>
      <c r="B65" s="643"/>
      <c r="C65" s="643" t="s">
        <v>2877</v>
      </c>
      <c r="D65" s="648">
        <v>802</v>
      </c>
      <c r="E65" s="643">
        <v>355</v>
      </c>
      <c r="F65" s="643">
        <v>447</v>
      </c>
      <c r="G65" s="643">
        <v>378</v>
      </c>
      <c r="H65" s="643"/>
      <c r="I65" s="647"/>
      <c r="J65" s="643"/>
      <c r="K65" s="644" t="s">
        <v>2878</v>
      </c>
      <c r="L65" s="643">
        <v>239</v>
      </c>
      <c r="M65" s="643">
        <v>105</v>
      </c>
      <c r="N65" s="643">
        <v>134</v>
      </c>
      <c r="O65" s="643">
        <v>87</v>
      </c>
      <c r="P65" s="635"/>
    </row>
    <row r="66" spans="1:16" s="53" customFormat="1" ht="18.75" customHeight="1">
      <c r="A66" s="643"/>
      <c r="B66" s="643"/>
      <c r="C66" s="643" t="s">
        <v>2879</v>
      </c>
      <c r="D66" s="648">
        <v>1367</v>
      </c>
      <c r="E66" s="643">
        <v>598</v>
      </c>
      <c r="F66" s="643">
        <v>769</v>
      </c>
      <c r="G66" s="643">
        <v>641</v>
      </c>
      <c r="H66" s="643"/>
      <c r="I66" s="647"/>
      <c r="J66" s="643"/>
      <c r="K66" s="644" t="s">
        <v>2880</v>
      </c>
      <c r="L66" s="649">
        <v>176</v>
      </c>
      <c r="M66" s="649">
        <v>75</v>
      </c>
      <c r="N66" s="649">
        <v>101</v>
      </c>
      <c r="O66" s="649">
        <v>73</v>
      </c>
      <c r="P66" s="635"/>
    </row>
    <row r="67" spans="1:16" s="53" customFormat="1" ht="18.75" customHeight="1">
      <c r="A67" s="643"/>
      <c r="B67" s="643"/>
      <c r="C67" s="643" t="s">
        <v>2881</v>
      </c>
      <c r="D67" s="648">
        <v>808</v>
      </c>
      <c r="E67" s="643">
        <v>355</v>
      </c>
      <c r="F67" s="643">
        <v>453</v>
      </c>
      <c r="G67" s="643">
        <v>371</v>
      </c>
      <c r="H67" s="643"/>
      <c r="I67" s="647"/>
      <c r="J67" s="643"/>
      <c r="K67" s="644" t="s">
        <v>2882</v>
      </c>
      <c r="L67" s="649">
        <v>103</v>
      </c>
      <c r="M67" s="649">
        <v>60</v>
      </c>
      <c r="N67" s="649">
        <v>43</v>
      </c>
      <c r="O67" s="649">
        <v>28</v>
      </c>
      <c r="P67" s="635"/>
    </row>
    <row r="68" spans="1:16" ht="7.5" customHeight="1">
      <c r="A68" s="653"/>
      <c r="B68" s="653"/>
      <c r="C68" s="653"/>
      <c r="D68" s="654"/>
      <c r="E68" s="653"/>
      <c r="F68" s="653"/>
      <c r="G68" s="653"/>
      <c r="H68" s="653"/>
      <c r="I68" s="655"/>
      <c r="J68" s="653"/>
      <c r="K68" s="656"/>
      <c r="L68" s="653"/>
      <c r="M68" s="653"/>
      <c r="N68" s="653"/>
      <c r="O68" s="653"/>
      <c r="P68" s="635"/>
    </row>
    <row r="69" spans="1:16" ht="21" customHeight="1">
      <c r="A69" s="635" t="s">
        <v>2496</v>
      </c>
      <c r="B69" s="635"/>
      <c r="C69" s="635"/>
      <c r="D69" s="635"/>
      <c r="E69" s="635"/>
      <c r="F69" s="635"/>
      <c r="G69" s="635"/>
      <c r="H69" s="635"/>
      <c r="I69" s="635"/>
      <c r="J69" s="635"/>
      <c r="K69" s="635"/>
      <c r="L69" s="635"/>
      <c r="M69" s="635"/>
      <c r="N69" s="635"/>
      <c r="O69" s="635"/>
      <c r="P69" s="635"/>
    </row>
    <row r="70" spans="1:16" ht="21" customHeight="1">
      <c r="A70" s="82"/>
      <c r="B70" s="82"/>
      <c r="C70" s="82"/>
      <c r="D70" s="82"/>
      <c r="E70" s="82"/>
      <c r="F70" s="82"/>
      <c r="G70" s="82"/>
      <c r="H70" s="82"/>
      <c r="I70" s="82"/>
      <c r="J70" s="82"/>
      <c r="K70" s="82"/>
      <c r="L70" s="82"/>
      <c r="M70" s="82"/>
      <c r="N70" s="82"/>
      <c r="O70" s="82"/>
      <c r="P70" s="82"/>
    </row>
    <row r="71" spans="1:16" ht="21" customHeight="1">
      <c r="A71" s="82"/>
      <c r="B71" s="82"/>
      <c r="C71" s="82"/>
      <c r="D71" s="82"/>
      <c r="E71" s="82"/>
      <c r="F71" s="82"/>
      <c r="G71" s="82"/>
      <c r="H71" s="82"/>
      <c r="I71" s="82"/>
      <c r="J71" s="82"/>
      <c r="K71" s="82"/>
      <c r="L71" s="82"/>
      <c r="M71" s="82"/>
      <c r="N71" s="82"/>
      <c r="O71" s="82"/>
      <c r="P71" s="82"/>
    </row>
  </sheetData>
  <mergeCells count="6">
    <mergeCell ref="A1:O1"/>
    <mergeCell ref="N3:O3"/>
    <mergeCell ref="A4:C4"/>
    <mergeCell ref="G4:H4"/>
    <mergeCell ref="I4:K4"/>
    <mergeCell ref="O4:P4"/>
  </mergeCells>
  <phoneticPr fontId="3"/>
  <pageMargins left="0.75" right="0.55000000000000004" top="0.35" bottom="0.47" header="0.25" footer="0.24"/>
  <pageSetup paperSize="9" scale="65" orientation="portrait" horizontalDpi="300" verticalDpi="300"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DBB42-2E9B-46A7-A6BF-851992D5D32F}">
  <sheetPr>
    <pageSetUpPr fitToPage="1"/>
  </sheetPr>
  <dimension ref="A1:P71"/>
  <sheetViews>
    <sheetView showGridLines="0" showRowColHeaders="0" zoomScale="85" workbookViewId="0">
      <selection sqref="A1:O1"/>
    </sheetView>
  </sheetViews>
  <sheetFormatPr defaultRowHeight="21" customHeight="1"/>
  <cols>
    <col min="1" max="2" width="3.453125" style="52" customWidth="1"/>
    <col min="3" max="3" width="18.6328125" style="52" customWidth="1"/>
    <col min="4" max="7" width="10.6328125" style="52" customWidth="1"/>
    <col min="8" max="8" width="0.6328125" style="52" customWidth="1"/>
    <col min="9" max="10" width="3.453125" style="52" customWidth="1"/>
    <col min="11" max="11" width="18.6328125" style="52" customWidth="1"/>
    <col min="12" max="15" width="10.6328125" style="52" customWidth="1"/>
    <col min="16" max="16" width="0.6328125" style="52" customWidth="1"/>
    <col min="17" max="17" width="10.6328125" style="52" customWidth="1"/>
    <col min="18" max="256" width="8.7265625" style="52"/>
    <col min="257" max="258" width="3.453125" style="52" customWidth="1"/>
    <col min="259" max="259" width="18.6328125" style="52" customWidth="1"/>
    <col min="260" max="263" width="10.6328125" style="52" customWidth="1"/>
    <col min="264" max="264" width="0.6328125" style="52" customWidth="1"/>
    <col min="265" max="266" width="3.453125" style="52" customWidth="1"/>
    <col min="267" max="267" width="18.6328125" style="52" customWidth="1"/>
    <col min="268" max="271" width="10.6328125" style="52" customWidth="1"/>
    <col min="272" max="272" width="0.6328125" style="52" customWidth="1"/>
    <col min="273" max="273" width="10.6328125" style="52" customWidth="1"/>
    <col min="274" max="512" width="8.7265625" style="52"/>
    <col min="513" max="514" width="3.453125" style="52" customWidth="1"/>
    <col min="515" max="515" width="18.6328125" style="52" customWidth="1"/>
    <col min="516" max="519" width="10.6328125" style="52" customWidth="1"/>
    <col min="520" max="520" width="0.6328125" style="52" customWidth="1"/>
    <col min="521" max="522" width="3.453125" style="52" customWidth="1"/>
    <col min="523" max="523" width="18.6328125" style="52" customWidth="1"/>
    <col min="524" max="527" width="10.6328125" style="52" customWidth="1"/>
    <col min="528" max="528" width="0.6328125" style="52" customWidth="1"/>
    <col min="529" max="529" width="10.6328125" style="52" customWidth="1"/>
    <col min="530" max="768" width="8.7265625" style="52"/>
    <col min="769" max="770" width="3.453125" style="52" customWidth="1"/>
    <col min="771" max="771" width="18.6328125" style="52" customWidth="1"/>
    <col min="772" max="775" width="10.6328125" style="52" customWidth="1"/>
    <col min="776" max="776" width="0.6328125" style="52" customWidth="1"/>
    <col min="777" max="778" width="3.453125" style="52" customWidth="1"/>
    <col min="779" max="779" width="18.6328125" style="52" customWidth="1"/>
    <col min="780" max="783" width="10.6328125" style="52" customWidth="1"/>
    <col min="784" max="784" width="0.6328125" style="52" customWidth="1"/>
    <col min="785" max="785" width="10.6328125" style="52" customWidth="1"/>
    <col min="786" max="1024" width="8.7265625" style="52"/>
    <col min="1025" max="1026" width="3.453125" style="52" customWidth="1"/>
    <col min="1027" max="1027" width="18.6328125" style="52" customWidth="1"/>
    <col min="1028" max="1031" width="10.6328125" style="52" customWidth="1"/>
    <col min="1032" max="1032" width="0.6328125" style="52" customWidth="1"/>
    <col min="1033" max="1034" width="3.453125" style="52" customWidth="1"/>
    <col min="1035" max="1035" width="18.6328125" style="52" customWidth="1"/>
    <col min="1036" max="1039" width="10.6328125" style="52" customWidth="1"/>
    <col min="1040" max="1040" width="0.6328125" style="52" customWidth="1"/>
    <col min="1041" max="1041" width="10.6328125" style="52" customWidth="1"/>
    <col min="1042" max="1280" width="8.7265625" style="52"/>
    <col min="1281" max="1282" width="3.453125" style="52" customWidth="1"/>
    <col min="1283" max="1283" width="18.6328125" style="52" customWidth="1"/>
    <col min="1284" max="1287" width="10.6328125" style="52" customWidth="1"/>
    <col min="1288" max="1288" width="0.6328125" style="52" customWidth="1"/>
    <col min="1289" max="1290" width="3.453125" style="52" customWidth="1"/>
    <col min="1291" max="1291" width="18.6328125" style="52" customWidth="1"/>
    <col min="1292" max="1295" width="10.6328125" style="52" customWidth="1"/>
    <col min="1296" max="1296" width="0.6328125" style="52" customWidth="1"/>
    <col min="1297" max="1297" width="10.6328125" style="52" customWidth="1"/>
    <col min="1298" max="1536" width="8.7265625" style="52"/>
    <col min="1537" max="1538" width="3.453125" style="52" customWidth="1"/>
    <col min="1539" max="1539" width="18.6328125" style="52" customWidth="1"/>
    <col min="1540" max="1543" width="10.6328125" style="52" customWidth="1"/>
    <col min="1544" max="1544" width="0.6328125" style="52" customWidth="1"/>
    <col min="1545" max="1546" width="3.453125" style="52" customWidth="1"/>
    <col min="1547" max="1547" width="18.6328125" style="52" customWidth="1"/>
    <col min="1548" max="1551" width="10.6328125" style="52" customWidth="1"/>
    <col min="1552" max="1552" width="0.6328125" style="52" customWidth="1"/>
    <col min="1553" max="1553" width="10.6328125" style="52" customWidth="1"/>
    <col min="1554" max="1792" width="8.7265625" style="52"/>
    <col min="1793" max="1794" width="3.453125" style="52" customWidth="1"/>
    <col min="1795" max="1795" width="18.6328125" style="52" customWidth="1"/>
    <col min="1796" max="1799" width="10.6328125" style="52" customWidth="1"/>
    <col min="1800" max="1800" width="0.6328125" style="52" customWidth="1"/>
    <col min="1801" max="1802" width="3.453125" style="52" customWidth="1"/>
    <col min="1803" max="1803" width="18.6328125" style="52" customWidth="1"/>
    <col min="1804" max="1807" width="10.6328125" style="52" customWidth="1"/>
    <col min="1808" max="1808" width="0.6328125" style="52" customWidth="1"/>
    <col min="1809" max="1809" width="10.6328125" style="52" customWidth="1"/>
    <col min="1810" max="2048" width="8.7265625" style="52"/>
    <col min="2049" max="2050" width="3.453125" style="52" customWidth="1"/>
    <col min="2051" max="2051" width="18.6328125" style="52" customWidth="1"/>
    <col min="2052" max="2055" width="10.6328125" style="52" customWidth="1"/>
    <col min="2056" max="2056" width="0.6328125" style="52" customWidth="1"/>
    <col min="2057" max="2058" width="3.453125" style="52" customWidth="1"/>
    <col min="2059" max="2059" width="18.6328125" style="52" customWidth="1"/>
    <col min="2060" max="2063" width="10.6328125" style="52" customWidth="1"/>
    <col min="2064" max="2064" width="0.6328125" style="52" customWidth="1"/>
    <col min="2065" max="2065" width="10.6328125" style="52" customWidth="1"/>
    <col min="2066" max="2304" width="8.7265625" style="52"/>
    <col min="2305" max="2306" width="3.453125" style="52" customWidth="1"/>
    <col min="2307" max="2307" width="18.6328125" style="52" customWidth="1"/>
    <col min="2308" max="2311" width="10.6328125" style="52" customWidth="1"/>
    <col min="2312" max="2312" width="0.6328125" style="52" customWidth="1"/>
    <col min="2313" max="2314" width="3.453125" style="52" customWidth="1"/>
    <col min="2315" max="2315" width="18.6328125" style="52" customWidth="1"/>
    <col min="2316" max="2319" width="10.6328125" style="52" customWidth="1"/>
    <col min="2320" max="2320" width="0.6328125" style="52" customWidth="1"/>
    <col min="2321" max="2321" width="10.6328125" style="52" customWidth="1"/>
    <col min="2322" max="2560" width="8.7265625" style="52"/>
    <col min="2561" max="2562" width="3.453125" style="52" customWidth="1"/>
    <col min="2563" max="2563" width="18.6328125" style="52" customWidth="1"/>
    <col min="2564" max="2567" width="10.6328125" style="52" customWidth="1"/>
    <col min="2568" max="2568" width="0.6328125" style="52" customWidth="1"/>
    <col min="2569" max="2570" width="3.453125" style="52" customWidth="1"/>
    <col min="2571" max="2571" width="18.6328125" style="52" customWidth="1"/>
    <col min="2572" max="2575" width="10.6328125" style="52" customWidth="1"/>
    <col min="2576" max="2576" width="0.6328125" style="52" customWidth="1"/>
    <col min="2577" max="2577" width="10.6328125" style="52" customWidth="1"/>
    <col min="2578" max="2816" width="8.7265625" style="52"/>
    <col min="2817" max="2818" width="3.453125" style="52" customWidth="1"/>
    <col min="2819" max="2819" width="18.6328125" style="52" customWidth="1"/>
    <col min="2820" max="2823" width="10.6328125" style="52" customWidth="1"/>
    <col min="2824" max="2824" width="0.6328125" style="52" customWidth="1"/>
    <col min="2825" max="2826" width="3.453125" style="52" customWidth="1"/>
    <col min="2827" max="2827" width="18.6328125" style="52" customWidth="1"/>
    <col min="2828" max="2831" width="10.6328125" style="52" customWidth="1"/>
    <col min="2832" max="2832" width="0.6328125" style="52" customWidth="1"/>
    <col min="2833" max="2833" width="10.6328125" style="52" customWidth="1"/>
    <col min="2834" max="3072" width="8.7265625" style="52"/>
    <col min="3073" max="3074" width="3.453125" style="52" customWidth="1"/>
    <col min="3075" max="3075" width="18.6328125" style="52" customWidth="1"/>
    <col min="3076" max="3079" width="10.6328125" style="52" customWidth="1"/>
    <col min="3080" max="3080" width="0.6328125" style="52" customWidth="1"/>
    <col min="3081" max="3082" width="3.453125" style="52" customWidth="1"/>
    <col min="3083" max="3083" width="18.6328125" style="52" customWidth="1"/>
    <col min="3084" max="3087" width="10.6328125" style="52" customWidth="1"/>
    <col min="3088" max="3088" width="0.6328125" style="52" customWidth="1"/>
    <col min="3089" max="3089" width="10.6328125" style="52" customWidth="1"/>
    <col min="3090" max="3328" width="8.7265625" style="52"/>
    <col min="3329" max="3330" width="3.453125" style="52" customWidth="1"/>
    <col min="3331" max="3331" width="18.6328125" style="52" customWidth="1"/>
    <col min="3332" max="3335" width="10.6328125" style="52" customWidth="1"/>
    <col min="3336" max="3336" width="0.6328125" style="52" customWidth="1"/>
    <col min="3337" max="3338" width="3.453125" style="52" customWidth="1"/>
    <col min="3339" max="3339" width="18.6328125" style="52" customWidth="1"/>
    <col min="3340" max="3343" width="10.6328125" style="52" customWidth="1"/>
    <col min="3344" max="3344" width="0.6328125" style="52" customWidth="1"/>
    <col min="3345" max="3345" width="10.6328125" style="52" customWidth="1"/>
    <col min="3346" max="3584" width="8.7265625" style="52"/>
    <col min="3585" max="3586" width="3.453125" style="52" customWidth="1"/>
    <col min="3587" max="3587" width="18.6328125" style="52" customWidth="1"/>
    <col min="3588" max="3591" width="10.6328125" style="52" customWidth="1"/>
    <col min="3592" max="3592" width="0.6328125" style="52" customWidth="1"/>
    <col min="3593" max="3594" width="3.453125" style="52" customWidth="1"/>
    <col min="3595" max="3595" width="18.6328125" style="52" customWidth="1"/>
    <col min="3596" max="3599" width="10.6328125" style="52" customWidth="1"/>
    <col min="3600" max="3600" width="0.6328125" style="52" customWidth="1"/>
    <col min="3601" max="3601" width="10.6328125" style="52" customWidth="1"/>
    <col min="3602" max="3840" width="8.7265625" style="52"/>
    <col min="3841" max="3842" width="3.453125" style="52" customWidth="1"/>
    <col min="3843" max="3843" width="18.6328125" style="52" customWidth="1"/>
    <col min="3844" max="3847" width="10.6328125" style="52" customWidth="1"/>
    <col min="3848" max="3848" width="0.6328125" style="52" customWidth="1"/>
    <col min="3849" max="3850" width="3.453125" style="52" customWidth="1"/>
    <col min="3851" max="3851" width="18.6328125" style="52" customWidth="1"/>
    <col min="3852" max="3855" width="10.6328125" style="52" customWidth="1"/>
    <col min="3856" max="3856" width="0.6328125" style="52" customWidth="1"/>
    <col min="3857" max="3857" width="10.6328125" style="52" customWidth="1"/>
    <col min="3858" max="4096" width="8.7265625" style="52"/>
    <col min="4097" max="4098" width="3.453125" style="52" customWidth="1"/>
    <col min="4099" max="4099" width="18.6328125" style="52" customWidth="1"/>
    <col min="4100" max="4103" width="10.6328125" style="52" customWidth="1"/>
    <col min="4104" max="4104" width="0.6328125" style="52" customWidth="1"/>
    <col min="4105" max="4106" width="3.453125" style="52" customWidth="1"/>
    <col min="4107" max="4107" width="18.6328125" style="52" customWidth="1"/>
    <col min="4108" max="4111" width="10.6328125" style="52" customWidth="1"/>
    <col min="4112" max="4112" width="0.6328125" style="52" customWidth="1"/>
    <col min="4113" max="4113" width="10.6328125" style="52" customWidth="1"/>
    <col min="4114" max="4352" width="8.7265625" style="52"/>
    <col min="4353" max="4354" width="3.453125" style="52" customWidth="1"/>
    <col min="4355" max="4355" width="18.6328125" style="52" customWidth="1"/>
    <col min="4356" max="4359" width="10.6328125" style="52" customWidth="1"/>
    <col min="4360" max="4360" width="0.6328125" style="52" customWidth="1"/>
    <col min="4361" max="4362" width="3.453125" style="52" customWidth="1"/>
    <col min="4363" max="4363" width="18.6328125" style="52" customWidth="1"/>
    <col min="4364" max="4367" width="10.6328125" style="52" customWidth="1"/>
    <col min="4368" max="4368" width="0.6328125" style="52" customWidth="1"/>
    <col min="4369" max="4369" width="10.6328125" style="52" customWidth="1"/>
    <col min="4370" max="4608" width="8.7265625" style="52"/>
    <col min="4609" max="4610" width="3.453125" style="52" customWidth="1"/>
    <col min="4611" max="4611" width="18.6328125" style="52" customWidth="1"/>
    <col min="4612" max="4615" width="10.6328125" style="52" customWidth="1"/>
    <col min="4616" max="4616" width="0.6328125" style="52" customWidth="1"/>
    <col min="4617" max="4618" width="3.453125" style="52" customWidth="1"/>
    <col min="4619" max="4619" width="18.6328125" style="52" customWidth="1"/>
    <col min="4620" max="4623" width="10.6328125" style="52" customWidth="1"/>
    <col min="4624" max="4624" width="0.6328125" style="52" customWidth="1"/>
    <col min="4625" max="4625" width="10.6328125" style="52" customWidth="1"/>
    <col min="4626" max="4864" width="8.7265625" style="52"/>
    <col min="4865" max="4866" width="3.453125" style="52" customWidth="1"/>
    <col min="4867" max="4867" width="18.6328125" style="52" customWidth="1"/>
    <col min="4868" max="4871" width="10.6328125" style="52" customWidth="1"/>
    <col min="4872" max="4872" width="0.6328125" style="52" customWidth="1"/>
    <col min="4873" max="4874" width="3.453125" style="52" customWidth="1"/>
    <col min="4875" max="4875" width="18.6328125" style="52" customWidth="1"/>
    <col min="4876" max="4879" width="10.6328125" style="52" customWidth="1"/>
    <col min="4880" max="4880" width="0.6328125" style="52" customWidth="1"/>
    <col min="4881" max="4881" width="10.6328125" style="52" customWidth="1"/>
    <col min="4882" max="5120" width="8.7265625" style="52"/>
    <col min="5121" max="5122" width="3.453125" style="52" customWidth="1"/>
    <col min="5123" max="5123" width="18.6328125" style="52" customWidth="1"/>
    <col min="5124" max="5127" width="10.6328125" style="52" customWidth="1"/>
    <col min="5128" max="5128" width="0.6328125" style="52" customWidth="1"/>
    <col min="5129" max="5130" width="3.453125" style="52" customWidth="1"/>
    <col min="5131" max="5131" width="18.6328125" style="52" customWidth="1"/>
    <col min="5132" max="5135" width="10.6328125" style="52" customWidth="1"/>
    <col min="5136" max="5136" width="0.6328125" style="52" customWidth="1"/>
    <col min="5137" max="5137" width="10.6328125" style="52" customWidth="1"/>
    <col min="5138" max="5376" width="8.7265625" style="52"/>
    <col min="5377" max="5378" width="3.453125" style="52" customWidth="1"/>
    <col min="5379" max="5379" width="18.6328125" style="52" customWidth="1"/>
    <col min="5380" max="5383" width="10.6328125" style="52" customWidth="1"/>
    <col min="5384" max="5384" width="0.6328125" style="52" customWidth="1"/>
    <col min="5385" max="5386" width="3.453125" style="52" customWidth="1"/>
    <col min="5387" max="5387" width="18.6328125" style="52" customWidth="1"/>
    <col min="5388" max="5391" width="10.6328125" style="52" customWidth="1"/>
    <col min="5392" max="5392" width="0.6328125" style="52" customWidth="1"/>
    <col min="5393" max="5393" width="10.6328125" style="52" customWidth="1"/>
    <col min="5394" max="5632" width="8.7265625" style="52"/>
    <col min="5633" max="5634" width="3.453125" style="52" customWidth="1"/>
    <col min="5635" max="5635" width="18.6328125" style="52" customWidth="1"/>
    <col min="5636" max="5639" width="10.6328125" style="52" customWidth="1"/>
    <col min="5640" max="5640" width="0.6328125" style="52" customWidth="1"/>
    <col min="5641" max="5642" width="3.453125" style="52" customWidth="1"/>
    <col min="5643" max="5643" width="18.6328125" style="52" customWidth="1"/>
    <col min="5644" max="5647" width="10.6328125" style="52" customWidth="1"/>
    <col min="5648" max="5648" width="0.6328125" style="52" customWidth="1"/>
    <col min="5649" max="5649" width="10.6328125" style="52" customWidth="1"/>
    <col min="5650" max="5888" width="8.7265625" style="52"/>
    <col min="5889" max="5890" width="3.453125" style="52" customWidth="1"/>
    <col min="5891" max="5891" width="18.6328125" style="52" customWidth="1"/>
    <col min="5892" max="5895" width="10.6328125" style="52" customWidth="1"/>
    <col min="5896" max="5896" width="0.6328125" style="52" customWidth="1"/>
    <col min="5897" max="5898" width="3.453125" style="52" customWidth="1"/>
    <col min="5899" max="5899" width="18.6328125" style="52" customWidth="1"/>
    <col min="5900" max="5903" width="10.6328125" style="52" customWidth="1"/>
    <col min="5904" max="5904" width="0.6328125" style="52" customWidth="1"/>
    <col min="5905" max="5905" width="10.6328125" style="52" customWidth="1"/>
    <col min="5906" max="6144" width="8.7265625" style="52"/>
    <col min="6145" max="6146" width="3.453125" style="52" customWidth="1"/>
    <col min="6147" max="6147" width="18.6328125" style="52" customWidth="1"/>
    <col min="6148" max="6151" width="10.6328125" style="52" customWidth="1"/>
    <col min="6152" max="6152" width="0.6328125" style="52" customWidth="1"/>
    <col min="6153" max="6154" width="3.453125" style="52" customWidth="1"/>
    <col min="6155" max="6155" width="18.6328125" style="52" customWidth="1"/>
    <col min="6156" max="6159" width="10.6328125" style="52" customWidth="1"/>
    <col min="6160" max="6160" width="0.6328125" style="52" customWidth="1"/>
    <col min="6161" max="6161" width="10.6328125" style="52" customWidth="1"/>
    <col min="6162" max="6400" width="8.7265625" style="52"/>
    <col min="6401" max="6402" width="3.453125" style="52" customWidth="1"/>
    <col min="6403" max="6403" width="18.6328125" style="52" customWidth="1"/>
    <col min="6404" max="6407" width="10.6328125" style="52" customWidth="1"/>
    <col min="6408" max="6408" width="0.6328125" style="52" customWidth="1"/>
    <col min="6409" max="6410" width="3.453125" style="52" customWidth="1"/>
    <col min="6411" max="6411" width="18.6328125" style="52" customWidth="1"/>
    <col min="6412" max="6415" width="10.6328125" style="52" customWidth="1"/>
    <col min="6416" max="6416" width="0.6328125" style="52" customWidth="1"/>
    <col min="6417" max="6417" width="10.6328125" style="52" customWidth="1"/>
    <col min="6418" max="6656" width="8.7265625" style="52"/>
    <col min="6657" max="6658" width="3.453125" style="52" customWidth="1"/>
    <col min="6659" max="6659" width="18.6328125" style="52" customWidth="1"/>
    <col min="6660" max="6663" width="10.6328125" style="52" customWidth="1"/>
    <col min="6664" max="6664" width="0.6328125" style="52" customWidth="1"/>
    <col min="6665" max="6666" width="3.453125" style="52" customWidth="1"/>
    <col min="6667" max="6667" width="18.6328125" style="52" customWidth="1"/>
    <col min="6668" max="6671" width="10.6328125" style="52" customWidth="1"/>
    <col min="6672" max="6672" width="0.6328125" style="52" customWidth="1"/>
    <col min="6673" max="6673" width="10.6328125" style="52" customWidth="1"/>
    <col min="6674" max="6912" width="8.7265625" style="52"/>
    <col min="6913" max="6914" width="3.453125" style="52" customWidth="1"/>
    <col min="6915" max="6915" width="18.6328125" style="52" customWidth="1"/>
    <col min="6916" max="6919" width="10.6328125" style="52" customWidth="1"/>
    <col min="6920" max="6920" width="0.6328125" style="52" customWidth="1"/>
    <col min="6921" max="6922" width="3.453125" style="52" customWidth="1"/>
    <col min="6923" max="6923" width="18.6328125" style="52" customWidth="1"/>
    <col min="6924" max="6927" width="10.6328125" style="52" customWidth="1"/>
    <col min="6928" max="6928" width="0.6328125" style="52" customWidth="1"/>
    <col min="6929" max="6929" width="10.6328125" style="52" customWidth="1"/>
    <col min="6930" max="7168" width="8.7265625" style="52"/>
    <col min="7169" max="7170" width="3.453125" style="52" customWidth="1"/>
    <col min="7171" max="7171" width="18.6328125" style="52" customWidth="1"/>
    <col min="7172" max="7175" width="10.6328125" style="52" customWidth="1"/>
    <col min="7176" max="7176" width="0.6328125" style="52" customWidth="1"/>
    <col min="7177" max="7178" width="3.453125" style="52" customWidth="1"/>
    <col min="7179" max="7179" width="18.6328125" style="52" customWidth="1"/>
    <col min="7180" max="7183" width="10.6328125" style="52" customWidth="1"/>
    <col min="7184" max="7184" width="0.6328125" style="52" customWidth="1"/>
    <col min="7185" max="7185" width="10.6328125" style="52" customWidth="1"/>
    <col min="7186" max="7424" width="8.7265625" style="52"/>
    <col min="7425" max="7426" width="3.453125" style="52" customWidth="1"/>
    <col min="7427" max="7427" width="18.6328125" style="52" customWidth="1"/>
    <col min="7428" max="7431" width="10.6328125" style="52" customWidth="1"/>
    <col min="7432" max="7432" width="0.6328125" style="52" customWidth="1"/>
    <col min="7433" max="7434" width="3.453125" style="52" customWidth="1"/>
    <col min="7435" max="7435" width="18.6328125" style="52" customWidth="1"/>
    <col min="7436" max="7439" width="10.6328125" style="52" customWidth="1"/>
    <col min="7440" max="7440" width="0.6328125" style="52" customWidth="1"/>
    <col min="7441" max="7441" width="10.6328125" style="52" customWidth="1"/>
    <col min="7442" max="7680" width="8.7265625" style="52"/>
    <col min="7681" max="7682" width="3.453125" style="52" customWidth="1"/>
    <col min="7683" max="7683" width="18.6328125" style="52" customWidth="1"/>
    <col min="7684" max="7687" width="10.6328125" style="52" customWidth="1"/>
    <col min="7688" max="7688" width="0.6328125" style="52" customWidth="1"/>
    <col min="7689" max="7690" width="3.453125" style="52" customWidth="1"/>
    <col min="7691" max="7691" width="18.6328125" style="52" customWidth="1"/>
    <col min="7692" max="7695" width="10.6328125" style="52" customWidth="1"/>
    <col min="7696" max="7696" width="0.6328125" style="52" customWidth="1"/>
    <col min="7697" max="7697" width="10.6328125" style="52" customWidth="1"/>
    <col min="7698" max="7936" width="8.7265625" style="52"/>
    <col min="7937" max="7938" width="3.453125" style="52" customWidth="1"/>
    <col min="7939" max="7939" width="18.6328125" style="52" customWidth="1"/>
    <col min="7940" max="7943" width="10.6328125" style="52" customWidth="1"/>
    <col min="7944" max="7944" width="0.6328125" style="52" customWidth="1"/>
    <col min="7945" max="7946" width="3.453125" style="52" customWidth="1"/>
    <col min="7947" max="7947" width="18.6328125" style="52" customWidth="1"/>
    <col min="7948" max="7951" width="10.6328125" style="52" customWidth="1"/>
    <col min="7952" max="7952" width="0.6328125" style="52" customWidth="1"/>
    <col min="7953" max="7953" width="10.6328125" style="52" customWidth="1"/>
    <col min="7954" max="8192" width="8.7265625" style="52"/>
    <col min="8193" max="8194" width="3.453125" style="52" customWidth="1"/>
    <col min="8195" max="8195" width="18.6328125" style="52" customWidth="1"/>
    <col min="8196" max="8199" width="10.6328125" style="52" customWidth="1"/>
    <col min="8200" max="8200" width="0.6328125" style="52" customWidth="1"/>
    <col min="8201" max="8202" width="3.453125" style="52" customWidth="1"/>
    <col min="8203" max="8203" width="18.6328125" style="52" customWidth="1"/>
    <col min="8204" max="8207" width="10.6328125" style="52" customWidth="1"/>
    <col min="8208" max="8208" width="0.6328125" style="52" customWidth="1"/>
    <col min="8209" max="8209" width="10.6328125" style="52" customWidth="1"/>
    <col min="8210" max="8448" width="8.7265625" style="52"/>
    <col min="8449" max="8450" width="3.453125" style="52" customWidth="1"/>
    <col min="8451" max="8451" width="18.6328125" style="52" customWidth="1"/>
    <col min="8452" max="8455" width="10.6328125" style="52" customWidth="1"/>
    <col min="8456" max="8456" width="0.6328125" style="52" customWidth="1"/>
    <col min="8457" max="8458" width="3.453125" style="52" customWidth="1"/>
    <col min="8459" max="8459" width="18.6328125" style="52" customWidth="1"/>
    <col min="8460" max="8463" width="10.6328125" style="52" customWidth="1"/>
    <col min="8464" max="8464" width="0.6328125" style="52" customWidth="1"/>
    <col min="8465" max="8465" width="10.6328125" style="52" customWidth="1"/>
    <col min="8466" max="8704" width="8.7265625" style="52"/>
    <col min="8705" max="8706" width="3.453125" style="52" customWidth="1"/>
    <col min="8707" max="8707" width="18.6328125" style="52" customWidth="1"/>
    <col min="8708" max="8711" width="10.6328125" style="52" customWidth="1"/>
    <col min="8712" max="8712" width="0.6328125" style="52" customWidth="1"/>
    <col min="8713" max="8714" width="3.453125" style="52" customWidth="1"/>
    <col min="8715" max="8715" width="18.6328125" style="52" customWidth="1"/>
    <col min="8716" max="8719" width="10.6328125" style="52" customWidth="1"/>
    <col min="8720" max="8720" width="0.6328125" style="52" customWidth="1"/>
    <col min="8721" max="8721" width="10.6328125" style="52" customWidth="1"/>
    <col min="8722" max="8960" width="8.7265625" style="52"/>
    <col min="8961" max="8962" width="3.453125" style="52" customWidth="1"/>
    <col min="8963" max="8963" width="18.6328125" style="52" customWidth="1"/>
    <col min="8964" max="8967" width="10.6328125" style="52" customWidth="1"/>
    <col min="8968" max="8968" width="0.6328125" style="52" customWidth="1"/>
    <col min="8969" max="8970" width="3.453125" style="52" customWidth="1"/>
    <col min="8971" max="8971" width="18.6328125" style="52" customWidth="1"/>
    <col min="8972" max="8975" width="10.6328125" style="52" customWidth="1"/>
    <col min="8976" max="8976" width="0.6328125" style="52" customWidth="1"/>
    <col min="8977" max="8977" width="10.6328125" style="52" customWidth="1"/>
    <col min="8978" max="9216" width="8.7265625" style="52"/>
    <col min="9217" max="9218" width="3.453125" style="52" customWidth="1"/>
    <col min="9219" max="9219" width="18.6328125" style="52" customWidth="1"/>
    <col min="9220" max="9223" width="10.6328125" style="52" customWidth="1"/>
    <col min="9224" max="9224" width="0.6328125" style="52" customWidth="1"/>
    <col min="9225" max="9226" width="3.453125" style="52" customWidth="1"/>
    <col min="9227" max="9227" width="18.6328125" style="52" customWidth="1"/>
    <col min="9228" max="9231" width="10.6328125" style="52" customWidth="1"/>
    <col min="9232" max="9232" width="0.6328125" style="52" customWidth="1"/>
    <col min="9233" max="9233" width="10.6328125" style="52" customWidth="1"/>
    <col min="9234" max="9472" width="8.7265625" style="52"/>
    <col min="9473" max="9474" width="3.453125" style="52" customWidth="1"/>
    <col min="9475" max="9475" width="18.6328125" style="52" customWidth="1"/>
    <col min="9476" max="9479" width="10.6328125" style="52" customWidth="1"/>
    <col min="9480" max="9480" width="0.6328125" style="52" customWidth="1"/>
    <col min="9481" max="9482" width="3.453125" style="52" customWidth="1"/>
    <col min="9483" max="9483" width="18.6328125" style="52" customWidth="1"/>
    <col min="9484" max="9487" width="10.6328125" style="52" customWidth="1"/>
    <col min="9488" max="9488" width="0.6328125" style="52" customWidth="1"/>
    <col min="9489" max="9489" width="10.6328125" style="52" customWidth="1"/>
    <col min="9490" max="9728" width="8.7265625" style="52"/>
    <col min="9729" max="9730" width="3.453125" style="52" customWidth="1"/>
    <col min="9731" max="9731" width="18.6328125" style="52" customWidth="1"/>
    <col min="9732" max="9735" width="10.6328125" style="52" customWidth="1"/>
    <col min="9736" max="9736" width="0.6328125" style="52" customWidth="1"/>
    <col min="9737" max="9738" width="3.453125" style="52" customWidth="1"/>
    <col min="9739" max="9739" width="18.6328125" style="52" customWidth="1"/>
    <col min="9740" max="9743" width="10.6328125" style="52" customWidth="1"/>
    <col min="9744" max="9744" width="0.6328125" style="52" customWidth="1"/>
    <col min="9745" max="9745" width="10.6328125" style="52" customWidth="1"/>
    <col min="9746" max="9984" width="8.7265625" style="52"/>
    <col min="9985" max="9986" width="3.453125" style="52" customWidth="1"/>
    <col min="9987" max="9987" width="18.6328125" style="52" customWidth="1"/>
    <col min="9988" max="9991" width="10.6328125" style="52" customWidth="1"/>
    <col min="9992" max="9992" width="0.6328125" style="52" customWidth="1"/>
    <col min="9993" max="9994" width="3.453125" style="52" customWidth="1"/>
    <col min="9995" max="9995" width="18.6328125" style="52" customWidth="1"/>
    <col min="9996" max="9999" width="10.6328125" style="52" customWidth="1"/>
    <col min="10000" max="10000" width="0.6328125" style="52" customWidth="1"/>
    <col min="10001" max="10001" width="10.6328125" style="52" customWidth="1"/>
    <col min="10002" max="10240" width="8.7265625" style="52"/>
    <col min="10241" max="10242" width="3.453125" style="52" customWidth="1"/>
    <col min="10243" max="10243" width="18.6328125" style="52" customWidth="1"/>
    <col min="10244" max="10247" width="10.6328125" style="52" customWidth="1"/>
    <col min="10248" max="10248" width="0.6328125" style="52" customWidth="1"/>
    <col min="10249" max="10250" width="3.453125" style="52" customWidth="1"/>
    <col min="10251" max="10251" width="18.6328125" style="52" customWidth="1"/>
    <col min="10252" max="10255" width="10.6328125" style="52" customWidth="1"/>
    <col min="10256" max="10256" width="0.6328125" style="52" customWidth="1"/>
    <col min="10257" max="10257" width="10.6328125" style="52" customWidth="1"/>
    <col min="10258" max="10496" width="8.7265625" style="52"/>
    <col min="10497" max="10498" width="3.453125" style="52" customWidth="1"/>
    <col min="10499" max="10499" width="18.6328125" style="52" customWidth="1"/>
    <col min="10500" max="10503" width="10.6328125" style="52" customWidth="1"/>
    <col min="10504" max="10504" width="0.6328125" style="52" customWidth="1"/>
    <col min="10505" max="10506" width="3.453125" style="52" customWidth="1"/>
    <col min="10507" max="10507" width="18.6328125" style="52" customWidth="1"/>
    <col min="10508" max="10511" width="10.6328125" style="52" customWidth="1"/>
    <col min="10512" max="10512" width="0.6328125" style="52" customWidth="1"/>
    <col min="10513" max="10513" width="10.6328125" style="52" customWidth="1"/>
    <col min="10514" max="10752" width="8.7265625" style="52"/>
    <col min="10753" max="10754" width="3.453125" style="52" customWidth="1"/>
    <col min="10755" max="10755" width="18.6328125" style="52" customWidth="1"/>
    <col min="10756" max="10759" width="10.6328125" style="52" customWidth="1"/>
    <col min="10760" max="10760" width="0.6328125" style="52" customWidth="1"/>
    <col min="10761" max="10762" width="3.453125" style="52" customWidth="1"/>
    <col min="10763" max="10763" width="18.6328125" style="52" customWidth="1"/>
    <col min="10764" max="10767" width="10.6328125" style="52" customWidth="1"/>
    <col min="10768" max="10768" width="0.6328125" style="52" customWidth="1"/>
    <col min="10769" max="10769" width="10.6328125" style="52" customWidth="1"/>
    <col min="10770" max="11008" width="8.7265625" style="52"/>
    <col min="11009" max="11010" width="3.453125" style="52" customWidth="1"/>
    <col min="11011" max="11011" width="18.6328125" style="52" customWidth="1"/>
    <col min="11012" max="11015" width="10.6328125" style="52" customWidth="1"/>
    <col min="11016" max="11016" width="0.6328125" style="52" customWidth="1"/>
    <col min="11017" max="11018" width="3.453125" style="52" customWidth="1"/>
    <col min="11019" max="11019" width="18.6328125" style="52" customWidth="1"/>
    <col min="11020" max="11023" width="10.6328125" style="52" customWidth="1"/>
    <col min="11024" max="11024" width="0.6328125" style="52" customWidth="1"/>
    <col min="11025" max="11025" width="10.6328125" style="52" customWidth="1"/>
    <col min="11026" max="11264" width="8.7265625" style="52"/>
    <col min="11265" max="11266" width="3.453125" style="52" customWidth="1"/>
    <col min="11267" max="11267" width="18.6328125" style="52" customWidth="1"/>
    <col min="11268" max="11271" width="10.6328125" style="52" customWidth="1"/>
    <col min="11272" max="11272" width="0.6328125" style="52" customWidth="1"/>
    <col min="11273" max="11274" width="3.453125" style="52" customWidth="1"/>
    <col min="11275" max="11275" width="18.6328125" style="52" customWidth="1"/>
    <col min="11276" max="11279" width="10.6328125" style="52" customWidth="1"/>
    <col min="11280" max="11280" width="0.6328125" style="52" customWidth="1"/>
    <col min="11281" max="11281" width="10.6328125" style="52" customWidth="1"/>
    <col min="11282" max="11520" width="8.7265625" style="52"/>
    <col min="11521" max="11522" width="3.453125" style="52" customWidth="1"/>
    <col min="11523" max="11523" width="18.6328125" style="52" customWidth="1"/>
    <col min="11524" max="11527" width="10.6328125" style="52" customWidth="1"/>
    <col min="11528" max="11528" width="0.6328125" style="52" customWidth="1"/>
    <col min="11529" max="11530" width="3.453125" style="52" customWidth="1"/>
    <col min="11531" max="11531" width="18.6328125" style="52" customWidth="1"/>
    <col min="11532" max="11535" width="10.6328125" style="52" customWidth="1"/>
    <col min="11536" max="11536" width="0.6328125" style="52" customWidth="1"/>
    <col min="11537" max="11537" width="10.6328125" style="52" customWidth="1"/>
    <col min="11538" max="11776" width="8.7265625" style="52"/>
    <col min="11777" max="11778" width="3.453125" style="52" customWidth="1"/>
    <col min="11779" max="11779" width="18.6328125" style="52" customWidth="1"/>
    <col min="11780" max="11783" width="10.6328125" style="52" customWidth="1"/>
    <col min="11784" max="11784" width="0.6328125" style="52" customWidth="1"/>
    <col min="11785" max="11786" width="3.453125" style="52" customWidth="1"/>
    <col min="11787" max="11787" width="18.6328125" style="52" customWidth="1"/>
    <col min="11788" max="11791" width="10.6328125" style="52" customWidth="1"/>
    <col min="11792" max="11792" width="0.6328125" style="52" customWidth="1"/>
    <col min="11793" max="11793" width="10.6328125" style="52" customWidth="1"/>
    <col min="11794" max="12032" width="8.7265625" style="52"/>
    <col min="12033" max="12034" width="3.453125" style="52" customWidth="1"/>
    <col min="12035" max="12035" width="18.6328125" style="52" customWidth="1"/>
    <col min="12036" max="12039" width="10.6328125" style="52" customWidth="1"/>
    <col min="12040" max="12040" width="0.6328125" style="52" customWidth="1"/>
    <col min="12041" max="12042" width="3.453125" style="52" customWidth="1"/>
    <col min="12043" max="12043" width="18.6328125" style="52" customWidth="1"/>
    <col min="12044" max="12047" width="10.6328125" style="52" customWidth="1"/>
    <col min="12048" max="12048" width="0.6328125" style="52" customWidth="1"/>
    <col min="12049" max="12049" width="10.6328125" style="52" customWidth="1"/>
    <col min="12050" max="12288" width="8.7265625" style="52"/>
    <col min="12289" max="12290" width="3.453125" style="52" customWidth="1"/>
    <col min="12291" max="12291" width="18.6328125" style="52" customWidth="1"/>
    <col min="12292" max="12295" width="10.6328125" style="52" customWidth="1"/>
    <col min="12296" max="12296" width="0.6328125" style="52" customWidth="1"/>
    <col min="12297" max="12298" width="3.453125" style="52" customWidth="1"/>
    <col min="12299" max="12299" width="18.6328125" style="52" customWidth="1"/>
    <col min="12300" max="12303" width="10.6328125" style="52" customWidth="1"/>
    <col min="12304" max="12304" width="0.6328125" style="52" customWidth="1"/>
    <col min="12305" max="12305" width="10.6328125" style="52" customWidth="1"/>
    <col min="12306" max="12544" width="8.7265625" style="52"/>
    <col min="12545" max="12546" width="3.453125" style="52" customWidth="1"/>
    <col min="12547" max="12547" width="18.6328125" style="52" customWidth="1"/>
    <col min="12548" max="12551" width="10.6328125" style="52" customWidth="1"/>
    <col min="12552" max="12552" width="0.6328125" style="52" customWidth="1"/>
    <col min="12553" max="12554" width="3.453125" style="52" customWidth="1"/>
    <col min="12555" max="12555" width="18.6328125" style="52" customWidth="1"/>
    <col min="12556" max="12559" width="10.6328125" style="52" customWidth="1"/>
    <col min="12560" max="12560" width="0.6328125" style="52" customWidth="1"/>
    <col min="12561" max="12561" width="10.6328125" style="52" customWidth="1"/>
    <col min="12562" max="12800" width="8.7265625" style="52"/>
    <col min="12801" max="12802" width="3.453125" style="52" customWidth="1"/>
    <col min="12803" max="12803" width="18.6328125" style="52" customWidth="1"/>
    <col min="12804" max="12807" width="10.6328125" style="52" customWidth="1"/>
    <col min="12808" max="12808" width="0.6328125" style="52" customWidth="1"/>
    <col min="12809" max="12810" width="3.453125" style="52" customWidth="1"/>
    <col min="12811" max="12811" width="18.6328125" style="52" customWidth="1"/>
    <col min="12812" max="12815" width="10.6328125" style="52" customWidth="1"/>
    <col min="12816" max="12816" width="0.6328125" style="52" customWidth="1"/>
    <col min="12817" max="12817" width="10.6328125" style="52" customWidth="1"/>
    <col min="12818" max="13056" width="8.7265625" style="52"/>
    <col min="13057" max="13058" width="3.453125" style="52" customWidth="1"/>
    <col min="13059" max="13059" width="18.6328125" style="52" customWidth="1"/>
    <col min="13060" max="13063" width="10.6328125" style="52" customWidth="1"/>
    <col min="13064" max="13064" width="0.6328125" style="52" customWidth="1"/>
    <col min="13065" max="13066" width="3.453125" style="52" customWidth="1"/>
    <col min="13067" max="13067" width="18.6328125" style="52" customWidth="1"/>
    <col min="13068" max="13071" width="10.6328125" style="52" customWidth="1"/>
    <col min="13072" max="13072" width="0.6328125" style="52" customWidth="1"/>
    <col min="13073" max="13073" width="10.6328125" style="52" customWidth="1"/>
    <col min="13074" max="13312" width="8.7265625" style="52"/>
    <col min="13313" max="13314" width="3.453125" style="52" customWidth="1"/>
    <col min="13315" max="13315" width="18.6328125" style="52" customWidth="1"/>
    <col min="13316" max="13319" width="10.6328125" style="52" customWidth="1"/>
    <col min="13320" max="13320" width="0.6328125" style="52" customWidth="1"/>
    <col min="13321" max="13322" width="3.453125" style="52" customWidth="1"/>
    <col min="13323" max="13323" width="18.6328125" style="52" customWidth="1"/>
    <col min="13324" max="13327" width="10.6328125" style="52" customWidth="1"/>
    <col min="13328" max="13328" width="0.6328125" style="52" customWidth="1"/>
    <col min="13329" max="13329" width="10.6328125" style="52" customWidth="1"/>
    <col min="13330" max="13568" width="8.7265625" style="52"/>
    <col min="13569" max="13570" width="3.453125" style="52" customWidth="1"/>
    <col min="13571" max="13571" width="18.6328125" style="52" customWidth="1"/>
    <col min="13572" max="13575" width="10.6328125" style="52" customWidth="1"/>
    <col min="13576" max="13576" width="0.6328125" style="52" customWidth="1"/>
    <col min="13577" max="13578" width="3.453125" style="52" customWidth="1"/>
    <col min="13579" max="13579" width="18.6328125" style="52" customWidth="1"/>
    <col min="13580" max="13583" width="10.6328125" style="52" customWidth="1"/>
    <col min="13584" max="13584" width="0.6328125" style="52" customWidth="1"/>
    <col min="13585" max="13585" width="10.6328125" style="52" customWidth="1"/>
    <col min="13586" max="13824" width="8.7265625" style="52"/>
    <col min="13825" max="13826" width="3.453125" style="52" customWidth="1"/>
    <col min="13827" max="13827" width="18.6328125" style="52" customWidth="1"/>
    <col min="13828" max="13831" width="10.6328125" style="52" customWidth="1"/>
    <col min="13832" max="13832" width="0.6328125" style="52" customWidth="1"/>
    <col min="13833" max="13834" width="3.453125" style="52" customWidth="1"/>
    <col min="13835" max="13835" width="18.6328125" style="52" customWidth="1"/>
    <col min="13836" max="13839" width="10.6328125" style="52" customWidth="1"/>
    <col min="13840" max="13840" width="0.6328125" style="52" customWidth="1"/>
    <col min="13841" max="13841" width="10.6328125" style="52" customWidth="1"/>
    <col min="13842" max="14080" width="8.7265625" style="52"/>
    <col min="14081" max="14082" width="3.453125" style="52" customWidth="1"/>
    <col min="14083" max="14083" width="18.6328125" style="52" customWidth="1"/>
    <col min="14084" max="14087" width="10.6328125" style="52" customWidth="1"/>
    <col min="14088" max="14088" width="0.6328125" style="52" customWidth="1"/>
    <col min="14089" max="14090" width="3.453125" style="52" customWidth="1"/>
    <col min="14091" max="14091" width="18.6328125" style="52" customWidth="1"/>
    <col min="14092" max="14095" width="10.6328125" style="52" customWidth="1"/>
    <col min="14096" max="14096" width="0.6328125" style="52" customWidth="1"/>
    <col min="14097" max="14097" width="10.6328125" style="52" customWidth="1"/>
    <col min="14098" max="14336" width="8.7265625" style="52"/>
    <col min="14337" max="14338" width="3.453125" style="52" customWidth="1"/>
    <col min="14339" max="14339" width="18.6328125" style="52" customWidth="1"/>
    <col min="14340" max="14343" width="10.6328125" style="52" customWidth="1"/>
    <col min="14344" max="14344" width="0.6328125" style="52" customWidth="1"/>
    <col min="14345" max="14346" width="3.453125" style="52" customWidth="1"/>
    <col min="14347" max="14347" width="18.6328125" style="52" customWidth="1"/>
    <col min="14348" max="14351" width="10.6328125" style="52" customWidth="1"/>
    <col min="14352" max="14352" width="0.6328125" style="52" customWidth="1"/>
    <col min="14353" max="14353" width="10.6328125" style="52" customWidth="1"/>
    <col min="14354" max="14592" width="8.7265625" style="52"/>
    <col min="14593" max="14594" width="3.453125" style="52" customWidth="1"/>
    <col min="14595" max="14595" width="18.6328125" style="52" customWidth="1"/>
    <col min="14596" max="14599" width="10.6328125" style="52" customWidth="1"/>
    <col min="14600" max="14600" width="0.6328125" style="52" customWidth="1"/>
    <col min="14601" max="14602" width="3.453125" style="52" customWidth="1"/>
    <col min="14603" max="14603" width="18.6328125" style="52" customWidth="1"/>
    <col min="14604" max="14607" width="10.6328125" style="52" customWidth="1"/>
    <col min="14608" max="14608" width="0.6328125" style="52" customWidth="1"/>
    <col min="14609" max="14609" width="10.6328125" style="52" customWidth="1"/>
    <col min="14610" max="14848" width="8.7265625" style="52"/>
    <col min="14849" max="14850" width="3.453125" style="52" customWidth="1"/>
    <col min="14851" max="14851" width="18.6328125" style="52" customWidth="1"/>
    <col min="14852" max="14855" width="10.6328125" style="52" customWidth="1"/>
    <col min="14856" max="14856" width="0.6328125" style="52" customWidth="1"/>
    <col min="14857" max="14858" width="3.453125" style="52" customWidth="1"/>
    <col min="14859" max="14859" width="18.6328125" style="52" customWidth="1"/>
    <col min="14860" max="14863" width="10.6328125" style="52" customWidth="1"/>
    <col min="14864" max="14864" width="0.6328125" style="52" customWidth="1"/>
    <col min="14865" max="14865" width="10.6328125" style="52" customWidth="1"/>
    <col min="14866" max="15104" width="8.7265625" style="52"/>
    <col min="15105" max="15106" width="3.453125" style="52" customWidth="1"/>
    <col min="15107" max="15107" width="18.6328125" style="52" customWidth="1"/>
    <col min="15108" max="15111" width="10.6328125" style="52" customWidth="1"/>
    <col min="15112" max="15112" width="0.6328125" style="52" customWidth="1"/>
    <col min="15113" max="15114" width="3.453125" style="52" customWidth="1"/>
    <col min="15115" max="15115" width="18.6328125" style="52" customWidth="1"/>
    <col min="15116" max="15119" width="10.6328125" style="52" customWidth="1"/>
    <col min="15120" max="15120" width="0.6328125" style="52" customWidth="1"/>
    <col min="15121" max="15121" width="10.6328125" style="52" customWidth="1"/>
    <col min="15122" max="15360" width="8.7265625" style="52"/>
    <col min="15361" max="15362" width="3.453125" style="52" customWidth="1"/>
    <col min="15363" max="15363" width="18.6328125" style="52" customWidth="1"/>
    <col min="15364" max="15367" width="10.6328125" style="52" customWidth="1"/>
    <col min="15368" max="15368" width="0.6328125" style="52" customWidth="1"/>
    <col min="15369" max="15370" width="3.453125" style="52" customWidth="1"/>
    <col min="15371" max="15371" width="18.6328125" style="52" customWidth="1"/>
    <col min="15372" max="15375" width="10.6328125" style="52" customWidth="1"/>
    <col min="15376" max="15376" width="0.6328125" style="52" customWidth="1"/>
    <col min="15377" max="15377" width="10.6328125" style="52" customWidth="1"/>
    <col min="15378" max="15616" width="8.7265625" style="52"/>
    <col min="15617" max="15618" width="3.453125" style="52" customWidth="1"/>
    <col min="15619" max="15619" width="18.6328125" style="52" customWidth="1"/>
    <col min="15620" max="15623" width="10.6328125" style="52" customWidth="1"/>
    <col min="15624" max="15624" width="0.6328125" style="52" customWidth="1"/>
    <col min="15625" max="15626" width="3.453125" style="52" customWidth="1"/>
    <col min="15627" max="15627" width="18.6328125" style="52" customWidth="1"/>
    <col min="15628" max="15631" width="10.6328125" style="52" customWidth="1"/>
    <col min="15632" max="15632" width="0.6328125" style="52" customWidth="1"/>
    <col min="15633" max="15633" width="10.6328125" style="52" customWidth="1"/>
    <col min="15634" max="15872" width="8.7265625" style="52"/>
    <col min="15873" max="15874" width="3.453125" style="52" customWidth="1"/>
    <col min="15875" max="15875" width="18.6328125" style="52" customWidth="1"/>
    <col min="15876" max="15879" width="10.6328125" style="52" customWidth="1"/>
    <col min="15880" max="15880" width="0.6328125" style="52" customWidth="1"/>
    <col min="15881" max="15882" width="3.453125" style="52" customWidth="1"/>
    <col min="15883" max="15883" width="18.6328125" style="52" customWidth="1"/>
    <col min="15884" max="15887" width="10.6328125" style="52" customWidth="1"/>
    <col min="15888" max="15888" width="0.6328125" style="52" customWidth="1"/>
    <col min="15889" max="15889" width="10.6328125" style="52" customWidth="1"/>
    <col min="15890" max="16128" width="8.7265625" style="52"/>
    <col min="16129" max="16130" width="3.453125" style="52" customWidth="1"/>
    <col min="16131" max="16131" width="18.6328125" style="52" customWidth="1"/>
    <col min="16132" max="16135" width="10.6328125" style="52" customWidth="1"/>
    <col min="16136" max="16136" width="0.6328125" style="52" customWidth="1"/>
    <col min="16137" max="16138" width="3.453125" style="52" customWidth="1"/>
    <col min="16139" max="16139" width="18.6328125" style="52" customWidth="1"/>
    <col min="16140" max="16143" width="10.6328125" style="52" customWidth="1"/>
    <col min="16144" max="16144" width="0.6328125" style="52" customWidth="1"/>
    <col min="16145" max="16145" width="10.6328125" style="52" customWidth="1"/>
    <col min="16146" max="16384" width="8.7265625" style="52"/>
  </cols>
  <sheetData>
    <row r="1" spans="1:16" ht="26.25" customHeight="1">
      <c r="A1" s="900"/>
      <c r="B1" s="900"/>
      <c r="C1" s="900"/>
      <c r="D1" s="900"/>
      <c r="E1" s="900"/>
      <c r="F1" s="900"/>
      <c r="G1" s="900"/>
      <c r="H1" s="900"/>
      <c r="I1" s="900"/>
      <c r="J1" s="900"/>
      <c r="K1" s="900"/>
      <c r="L1" s="900"/>
      <c r="M1" s="900"/>
      <c r="N1" s="900"/>
      <c r="O1" s="900"/>
      <c r="P1" s="445"/>
    </row>
    <row r="2" spans="1:16" s="53" customFormat="1" ht="21" customHeight="1">
      <c r="A2" s="632"/>
      <c r="B2" s="632"/>
      <c r="C2" s="632"/>
      <c r="D2" s="632"/>
      <c r="E2" s="632"/>
      <c r="F2" s="632"/>
      <c r="G2" s="632"/>
      <c r="H2" s="632"/>
      <c r="I2" s="632"/>
      <c r="J2" s="632"/>
      <c r="K2" s="632"/>
      <c r="L2" s="632"/>
      <c r="M2" s="633"/>
      <c r="N2" s="633"/>
      <c r="O2" s="633"/>
      <c r="P2" s="632"/>
    </row>
    <row r="3" spans="1:16" s="53" customFormat="1" ht="18" customHeight="1">
      <c r="A3" s="635" t="s">
        <v>2284</v>
      </c>
      <c r="B3" s="635"/>
      <c r="C3" s="635"/>
      <c r="D3" s="635"/>
      <c r="E3" s="635"/>
      <c r="F3" s="635"/>
      <c r="G3" s="635"/>
      <c r="H3" s="635"/>
      <c r="I3" s="635"/>
      <c r="J3" s="635"/>
      <c r="K3" s="635"/>
      <c r="L3" s="635"/>
      <c r="M3" s="635"/>
      <c r="N3" s="894" t="s">
        <v>2285</v>
      </c>
      <c r="O3" s="894"/>
      <c r="P3" s="635"/>
    </row>
    <row r="4" spans="1:16" s="53" customFormat="1" ht="21" customHeight="1">
      <c r="A4" s="895" t="s">
        <v>2286</v>
      </c>
      <c r="B4" s="896"/>
      <c r="C4" s="897"/>
      <c r="D4" s="636" t="s">
        <v>2287</v>
      </c>
      <c r="E4" s="636" t="s">
        <v>13</v>
      </c>
      <c r="F4" s="636" t="s">
        <v>14</v>
      </c>
      <c r="G4" s="897" t="s">
        <v>2288</v>
      </c>
      <c r="H4" s="896"/>
      <c r="I4" s="898" t="s">
        <v>2286</v>
      </c>
      <c r="J4" s="895"/>
      <c r="K4" s="899"/>
      <c r="L4" s="637" t="s">
        <v>2287</v>
      </c>
      <c r="M4" s="636" t="s">
        <v>13</v>
      </c>
      <c r="N4" s="636" t="s">
        <v>14</v>
      </c>
      <c r="O4" s="897" t="s">
        <v>2288</v>
      </c>
      <c r="P4" s="896"/>
    </row>
    <row r="5" spans="1:16" s="53" customFormat="1" ht="18.75" customHeight="1">
      <c r="A5" s="635"/>
      <c r="B5" s="635"/>
      <c r="C5" s="643" t="s">
        <v>2883</v>
      </c>
      <c r="D5" s="648">
        <v>0</v>
      </c>
      <c r="E5" s="643">
        <v>0</v>
      </c>
      <c r="F5" s="643">
        <v>0</v>
      </c>
      <c r="G5" s="643">
        <v>0</v>
      </c>
      <c r="H5" s="643"/>
      <c r="I5" s="647"/>
      <c r="J5" s="643"/>
      <c r="K5" s="644" t="s">
        <v>2884</v>
      </c>
      <c r="L5" s="643">
        <v>320</v>
      </c>
      <c r="M5" s="643">
        <v>144</v>
      </c>
      <c r="N5" s="643">
        <v>176</v>
      </c>
      <c r="O5" s="643">
        <v>131</v>
      </c>
      <c r="P5" s="635"/>
    </row>
    <row r="6" spans="1:16" s="53" customFormat="1" ht="18.75" customHeight="1">
      <c r="A6" s="635"/>
      <c r="B6" s="635"/>
      <c r="C6" s="635" t="s">
        <v>2885</v>
      </c>
      <c r="D6" s="648">
        <v>1349</v>
      </c>
      <c r="E6" s="643">
        <v>637</v>
      </c>
      <c r="F6" s="643">
        <v>712</v>
      </c>
      <c r="G6" s="643">
        <v>525</v>
      </c>
      <c r="H6" s="643"/>
      <c r="I6" s="647"/>
      <c r="J6" s="643"/>
      <c r="K6" s="644" t="s">
        <v>2886</v>
      </c>
      <c r="L6" s="643">
        <v>468</v>
      </c>
      <c r="M6" s="643">
        <v>216</v>
      </c>
      <c r="N6" s="643">
        <v>252</v>
      </c>
      <c r="O6" s="643">
        <v>188</v>
      </c>
      <c r="P6" s="635"/>
    </row>
    <row r="7" spans="1:16" s="53" customFormat="1" ht="18.75" customHeight="1">
      <c r="A7" s="643"/>
      <c r="B7" s="643"/>
      <c r="C7" s="643" t="s">
        <v>2887</v>
      </c>
      <c r="D7" s="648">
        <v>1401</v>
      </c>
      <c r="E7" s="643">
        <v>633</v>
      </c>
      <c r="F7" s="643">
        <v>768</v>
      </c>
      <c r="G7" s="643">
        <v>501</v>
      </c>
      <c r="H7" s="643"/>
      <c r="I7" s="647"/>
      <c r="J7" s="643"/>
      <c r="K7" s="644" t="s">
        <v>2888</v>
      </c>
      <c r="L7" s="643">
        <v>3</v>
      </c>
      <c r="M7" s="643">
        <v>2</v>
      </c>
      <c r="N7" s="643">
        <v>1</v>
      </c>
      <c r="O7" s="643">
        <v>1</v>
      </c>
      <c r="P7" s="635"/>
    </row>
    <row r="8" spans="1:16" s="53" customFormat="1" ht="18.75" customHeight="1">
      <c r="A8" s="643"/>
      <c r="B8" s="643"/>
      <c r="C8" s="643" t="s">
        <v>2889</v>
      </c>
      <c r="D8" s="648">
        <v>781</v>
      </c>
      <c r="E8" s="643">
        <v>358</v>
      </c>
      <c r="F8" s="643">
        <v>423</v>
      </c>
      <c r="G8" s="643">
        <v>278</v>
      </c>
      <c r="H8" s="643"/>
      <c r="I8" s="647"/>
      <c r="J8" s="643"/>
      <c r="K8" s="644" t="s">
        <v>2890</v>
      </c>
      <c r="L8" s="643">
        <v>631</v>
      </c>
      <c r="M8" s="643">
        <v>297</v>
      </c>
      <c r="N8" s="643">
        <v>334</v>
      </c>
      <c r="O8" s="643">
        <v>255</v>
      </c>
      <c r="P8" s="635"/>
    </row>
    <row r="9" spans="1:16" s="53" customFormat="1" ht="18.75" customHeight="1">
      <c r="A9" s="643"/>
      <c r="B9" s="643"/>
      <c r="C9" s="643" t="s">
        <v>2891</v>
      </c>
      <c r="D9" s="648">
        <v>760</v>
      </c>
      <c r="E9" s="643">
        <v>353</v>
      </c>
      <c r="F9" s="643">
        <v>407</v>
      </c>
      <c r="G9" s="643">
        <v>310</v>
      </c>
      <c r="H9" s="643"/>
      <c r="I9" s="647"/>
      <c r="J9" s="643"/>
      <c r="K9" s="644" t="s">
        <v>2892</v>
      </c>
      <c r="L9" s="643">
        <v>590</v>
      </c>
      <c r="M9" s="643">
        <v>270</v>
      </c>
      <c r="N9" s="643">
        <v>320</v>
      </c>
      <c r="O9" s="643">
        <v>208</v>
      </c>
      <c r="P9" s="635"/>
    </row>
    <row r="10" spans="1:16" s="53" customFormat="1" ht="18.75" customHeight="1">
      <c r="A10" s="643"/>
      <c r="B10" s="643"/>
      <c r="C10" s="643" t="s">
        <v>2893</v>
      </c>
      <c r="D10" s="648">
        <v>881</v>
      </c>
      <c r="E10" s="643">
        <v>421</v>
      </c>
      <c r="F10" s="643">
        <v>460</v>
      </c>
      <c r="G10" s="643">
        <v>296</v>
      </c>
      <c r="H10" s="643"/>
      <c r="I10" s="647"/>
      <c r="J10" s="643"/>
      <c r="K10" s="644" t="s">
        <v>2894</v>
      </c>
      <c r="L10" s="643">
        <v>1</v>
      </c>
      <c r="M10" s="643">
        <v>0</v>
      </c>
      <c r="N10" s="643">
        <v>1</v>
      </c>
      <c r="O10" s="643">
        <v>1</v>
      </c>
      <c r="P10" s="635"/>
    </row>
    <row r="11" spans="1:16" s="53" customFormat="1" ht="18.75" customHeight="1">
      <c r="A11" s="643"/>
      <c r="B11" s="643"/>
      <c r="C11" s="643" t="s">
        <v>2895</v>
      </c>
      <c r="D11" s="648">
        <v>604</v>
      </c>
      <c r="E11" s="643">
        <v>194</v>
      </c>
      <c r="F11" s="643">
        <v>410</v>
      </c>
      <c r="G11" s="643">
        <v>121</v>
      </c>
      <c r="H11" s="643"/>
      <c r="I11" s="647"/>
      <c r="J11" s="643"/>
      <c r="K11" s="644" t="s">
        <v>2896</v>
      </c>
      <c r="L11" s="643">
        <v>1</v>
      </c>
      <c r="M11" s="643">
        <v>1</v>
      </c>
      <c r="N11" s="643">
        <v>0</v>
      </c>
      <c r="O11" s="643">
        <v>1</v>
      </c>
      <c r="P11" s="635"/>
    </row>
    <row r="12" spans="1:16" s="53" customFormat="1" ht="18.75" customHeight="1">
      <c r="A12" s="643"/>
      <c r="B12" s="643"/>
      <c r="C12" s="643" t="s">
        <v>2897</v>
      </c>
      <c r="D12" s="648">
        <v>1126</v>
      </c>
      <c r="E12" s="643">
        <v>525</v>
      </c>
      <c r="F12" s="643">
        <v>601</v>
      </c>
      <c r="G12" s="643">
        <v>348</v>
      </c>
      <c r="H12" s="643"/>
      <c r="I12" s="647"/>
      <c r="J12" s="643"/>
      <c r="K12" s="644" t="s">
        <v>2898</v>
      </c>
      <c r="L12" s="643">
        <v>0</v>
      </c>
      <c r="M12" s="643">
        <v>0</v>
      </c>
      <c r="N12" s="643">
        <v>0</v>
      </c>
      <c r="O12" s="643">
        <v>0</v>
      </c>
      <c r="P12" s="635"/>
    </row>
    <row r="13" spans="1:16" s="53" customFormat="1" ht="18.75" customHeight="1">
      <c r="A13" s="643"/>
      <c r="B13" s="643"/>
      <c r="C13" s="643" t="s">
        <v>2899</v>
      </c>
      <c r="D13" s="648">
        <v>424</v>
      </c>
      <c r="E13" s="643">
        <v>206</v>
      </c>
      <c r="F13" s="643">
        <v>218</v>
      </c>
      <c r="G13" s="643">
        <v>135</v>
      </c>
      <c r="H13" s="649"/>
      <c r="I13" s="647"/>
      <c r="J13" s="643"/>
      <c r="K13" s="644" t="s">
        <v>2900</v>
      </c>
      <c r="L13" s="643">
        <v>0</v>
      </c>
      <c r="M13" s="643">
        <v>0</v>
      </c>
      <c r="N13" s="643">
        <v>0</v>
      </c>
      <c r="O13" s="643">
        <v>0</v>
      </c>
      <c r="P13" s="635"/>
    </row>
    <row r="14" spans="1:16" s="53" customFormat="1" ht="18.75" customHeight="1">
      <c r="A14" s="643"/>
      <c r="B14" s="643"/>
      <c r="C14" s="643" t="s">
        <v>2901</v>
      </c>
      <c r="D14" s="648">
        <v>0</v>
      </c>
      <c r="E14" s="643">
        <v>0</v>
      </c>
      <c r="F14" s="643">
        <v>0</v>
      </c>
      <c r="G14" s="643">
        <v>0</v>
      </c>
      <c r="H14" s="643"/>
      <c r="I14" s="647"/>
      <c r="J14" s="643"/>
      <c r="K14" s="644" t="s">
        <v>2902</v>
      </c>
      <c r="L14" s="643">
        <v>481</v>
      </c>
      <c r="M14" s="643">
        <v>214</v>
      </c>
      <c r="N14" s="643">
        <v>267</v>
      </c>
      <c r="O14" s="643">
        <v>184</v>
      </c>
      <c r="P14" s="635"/>
    </row>
    <row r="15" spans="1:16" s="53" customFormat="1" ht="18.75" customHeight="1">
      <c r="A15" s="643"/>
      <c r="B15" s="643"/>
      <c r="C15" s="643" t="s">
        <v>2903</v>
      </c>
      <c r="D15" s="652">
        <v>840</v>
      </c>
      <c r="E15" s="649">
        <v>302</v>
      </c>
      <c r="F15" s="649">
        <v>538</v>
      </c>
      <c r="G15" s="649">
        <v>75</v>
      </c>
      <c r="H15" s="643"/>
      <c r="I15" s="647"/>
      <c r="J15" s="643"/>
      <c r="K15" s="644" t="s">
        <v>2904</v>
      </c>
      <c r="L15" s="643">
        <v>382</v>
      </c>
      <c r="M15" s="643">
        <v>190</v>
      </c>
      <c r="N15" s="643">
        <v>192</v>
      </c>
      <c r="O15" s="643">
        <v>137</v>
      </c>
      <c r="P15" s="635"/>
    </row>
    <row r="16" spans="1:16" s="53" customFormat="1" ht="18.75" customHeight="1">
      <c r="A16" s="643"/>
      <c r="B16" s="643"/>
      <c r="C16" s="643" t="s">
        <v>2905</v>
      </c>
      <c r="D16" s="648">
        <v>219</v>
      </c>
      <c r="E16" s="643">
        <v>109</v>
      </c>
      <c r="F16" s="643">
        <v>110</v>
      </c>
      <c r="G16" s="643">
        <v>70</v>
      </c>
      <c r="H16" s="643"/>
      <c r="I16" s="647"/>
      <c r="J16" s="643"/>
      <c r="K16" s="644" t="s">
        <v>2906</v>
      </c>
      <c r="L16" s="643">
        <v>393</v>
      </c>
      <c r="M16" s="643">
        <v>175</v>
      </c>
      <c r="N16" s="643">
        <v>218</v>
      </c>
      <c r="O16" s="643">
        <v>137</v>
      </c>
      <c r="P16" s="635"/>
    </row>
    <row r="17" spans="1:16" s="53" customFormat="1" ht="18.75" customHeight="1">
      <c r="A17" s="643"/>
      <c r="B17" s="643"/>
      <c r="C17" s="643" t="s">
        <v>2907</v>
      </c>
      <c r="D17" s="648">
        <v>497</v>
      </c>
      <c r="E17" s="643">
        <v>245</v>
      </c>
      <c r="F17" s="643">
        <v>252</v>
      </c>
      <c r="G17" s="643">
        <v>162</v>
      </c>
      <c r="H17" s="643"/>
      <c r="I17" s="647"/>
      <c r="J17" s="643"/>
      <c r="K17" s="644" t="s">
        <v>2908</v>
      </c>
      <c r="L17" s="643">
        <v>101</v>
      </c>
      <c r="M17" s="643">
        <v>46</v>
      </c>
      <c r="N17" s="643">
        <v>55</v>
      </c>
      <c r="O17" s="643">
        <v>33</v>
      </c>
      <c r="P17" s="635"/>
    </row>
    <row r="18" spans="1:16" s="53" customFormat="1" ht="18.75" customHeight="1">
      <c r="A18" s="643"/>
      <c r="B18" s="643"/>
      <c r="C18" s="643" t="s">
        <v>2909</v>
      </c>
      <c r="D18" s="648">
        <v>3</v>
      </c>
      <c r="E18" s="643">
        <v>1</v>
      </c>
      <c r="F18" s="643">
        <v>2</v>
      </c>
      <c r="G18" s="643">
        <v>2</v>
      </c>
      <c r="H18" s="643"/>
      <c r="I18" s="647"/>
      <c r="J18" s="643"/>
      <c r="K18" s="644" t="s">
        <v>2910</v>
      </c>
      <c r="L18" s="643">
        <v>507</v>
      </c>
      <c r="M18" s="643">
        <v>223</v>
      </c>
      <c r="N18" s="643">
        <v>284</v>
      </c>
      <c r="O18" s="643">
        <v>235</v>
      </c>
      <c r="P18" s="635"/>
    </row>
    <row r="19" spans="1:16" s="53" customFormat="1" ht="18.75" customHeight="1">
      <c r="A19" s="643"/>
      <c r="B19" s="643"/>
      <c r="C19" s="643" t="s">
        <v>2911</v>
      </c>
      <c r="D19" s="648">
        <v>505</v>
      </c>
      <c r="E19" s="643">
        <v>253</v>
      </c>
      <c r="F19" s="643">
        <v>252</v>
      </c>
      <c r="G19" s="643">
        <v>188</v>
      </c>
      <c r="H19" s="643"/>
      <c r="I19" s="647"/>
      <c r="J19" s="643"/>
      <c r="K19" s="644" t="s">
        <v>2912</v>
      </c>
      <c r="L19" s="643">
        <v>250</v>
      </c>
      <c r="M19" s="643">
        <v>116</v>
      </c>
      <c r="N19" s="643">
        <v>134</v>
      </c>
      <c r="O19" s="643">
        <v>90</v>
      </c>
      <c r="P19" s="635"/>
    </row>
    <row r="20" spans="1:16" s="53" customFormat="1" ht="18.75" customHeight="1">
      <c r="A20" s="643"/>
      <c r="B20" s="643"/>
      <c r="C20" s="643" t="s">
        <v>2913</v>
      </c>
      <c r="D20" s="648">
        <v>788</v>
      </c>
      <c r="E20" s="643">
        <v>365</v>
      </c>
      <c r="F20" s="643">
        <v>423</v>
      </c>
      <c r="G20" s="643">
        <v>288</v>
      </c>
      <c r="H20" s="643"/>
      <c r="I20" s="647"/>
      <c r="J20" s="643"/>
      <c r="K20" s="644" t="s">
        <v>2914</v>
      </c>
      <c r="L20" s="643">
        <v>786</v>
      </c>
      <c r="M20" s="643">
        <v>370</v>
      </c>
      <c r="N20" s="643">
        <v>416</v>
      </c>
      <c r="O20" s="643">
        <v>297</v>
      </c>
      <c r="P20" s="635"/>
    </row>
    <row r="21" spans="1:16" s="53" customFormat="1" ht="18.75" customHeight="1">
      <c r="A21" s="643"/>
      <c r="B21" s="643"/>
      <c r="C21" s="643" t="s">
        <v>2915</v>
      </c>
      <c r="D21" s="648">
        <v>0</v>
      </c>
      <c r="E21" s="643">
        <v>0</v>
      </c>
      <c r="F21" s="643">
        <v>0</v>
      </c>
      <c r="G21" s="643">
        <v>0</v>
      </c>
      <c r="H21" s="643"/>
      <c r="I21" s="647"/>
      <c r="J21" s="643"/>
      <c r="K21" s="644" t="s">
        <v>2916</v>
      </c>
      <c r="L21" s="643">
        <v>821</v>
      </c>
      <c r="M21" s="643">
        <v>385</v>
      </c>
      <c r="N21" s="643">
        <v>436</v>
      </c>
      <c r="O21" s="643">
        <v>326</v>
      </c>
      <c r="P21" s="635"/>
    </row>
    <row r="22" spans="1:16" s="53" customFormat="1" ht="18.75" customHeight="1">
      <c r="A22" s="643"/>
      <c r="B22" s="643"/>
      <c r="C22" s="643" t="s">
        <v>2917</v>
      </c>
      <c r="D22" s="648">
        <v>121</v>
      </c>
      <c r="E22" s="643">
        <v>55</v>
      </c>
      <c r="F22" s="643">
        <v>66</v>
      </c>
      <c r="G22" s="643">
        <v>59</v>
      </c>
      <c r="H22" s="643"/>
      <c r="I22" s="647"/>
      <c r="J22" s="643"/>
      <c r="K22" s="644"/>
      <c r="L22" s="643"/>
      <c r="M22" s="643"/>
      <c r="N22" s="643"/>
      <c r="O22" s="643"/>
      <c r="P22" s="635"/>
    </row>
    <row r="23" spans="1:16" s="53" customFormat="1" ht="18.75" customHeight="1">
      <c r="A23" s="643"/>
      <c r="B23" s="643"/>
      <c r="C23" s="643"/>
      <c r="D23" s="648"/>
      <c r="E23" s="643"/>
      <c r="F23" s="643"/>
      <c r="G23" s="643"/>
      <c r="H23" s="643"/>
      <c r="I23" s="642"/>
      <c r="J23" s="641" t="s">
        <v>2918</v>
      </c>
      <c r="K23" s="650"/>
      <c r="L23" s="641">
        <v>2261</v>
      </c>
      <c r="M23" s="641">
        <v>1074</v>
      </c>
      <c r="N23" s="641">
        <v>1187</v>
      </c>
      <c r="O23" s="641">
        <v>661</v>
      </c>
      <c r="P23" s="635"/>
    </row>
    <row r="24" spans="1:16" s="53" customFormat="1" ht="18.75" customHeight="1">
      <c r="A24" s="641"/>
      <c r="B24" s="641" t="s">
        <v>2919</v>
      </c>
      <c r="C24" s="641"/>
      <c r="D24" s="640">
        <v>6328</v>
      </c>
      <c r="E24" s="641">
        <v>2909</v>
      </c>
      <c r="F24" s="641">
        <v>3419</v>
      </c>
      <c r="G24" s="641">
        <v>2608</v>
      </c>
      <c r="H24" s="643"/>
      <c r="I24" s="647"/>
      <c r="J24" s="643"/>
      <c r="K24" s="644" t="s">
        <v>2860</v>
      </c>
      <c r="L24" s="643">
        <v>25</v>
      </c>
      <c r="M24" s="643">
        <v>12</v>
      </c>
      <c r="N24" s="643">
        <v>13</v>
      </c>
      <c r="O24" s="643">
        <v>7</v>
      </c>
      <c r="P24" s="635"/>
    </row>
    <row r="25" spans="1:16" s="53" customFormat="1" ht="18.75" customHeight="1">
      <c r="A25" s="643"/>
      <c r="B25" s="643"/>
      <c r="C25" s="643" t="s">
        <v>2920</v>
      </c>
      <c r="D25" s="648">
        <v>333</v>
      </c>
      <c r="E25" s="643">
        <v>165</v>
      </c>
      <c r="F25" s="643">
        <v>168</v>
      </c>
      <c r="G25" s="643">
        <v>131</v>
      </c>
      <c r="H25" s="643"/>
      <c r="I25" s="647"/>
      <c r="J25" s="643"/>
      <c r="K25" s="644" t="s">
        <v>2862</v>
      </c>
      <c r="L25" s="643">
        <v>29</v>
      </c>
      <c r="M25" s="643">
        <v>15</v>
      </c>
      <c r="N25" s="643">
        <v>14</v>
      </c>
      <c r="O25" s="643">
        <v>6</v>
      </c>
      <c r="P25" s="635"/>
    </row>
    <row r="26" spans="1:16" s="53" customFormat="1" ht="18.75" customHeight="1">
      <c r="A26" s="643"/>
      <c r="B26" s="643"/>
      <c r="C26" s="643" t="s">
        <v>2921</v>
      </c>
      <c r="D26" s="648">
        <v>1246</v>
      </c>
      <c r="E26" s="643">
        <v>588</v>
      </c>
      <c r="F26" s="649">
        <v>658</v>
      </c>
      <c r="G26" s="643">
        <v>534</v>
      </c>
      <c r="H26" s="643"/>
      <c r="I26" s="647"/>
      <c r="J26" s="643"/>
      <c r="K26" s="644" t="s">
        <v>2922</v>
      </c>
      <c r="L26" s="643">
        <v>973</v>
      </c>
      <c r="M26" s="643">
        <v>432</v>
      </c>
      <c r="N26" s="643">
        <v>541</v>
      </c>
      <c r="O26" s="643">
        <v>306</v>
      </c>
      <c r="P26" s="635"/>
    </row>
    <row r="27" spans="1:16" s="53" customFormat="1" ht="18.75" customHeight="1">
      <c r="A27" s="643"/>
      <c r="B27" s="643"/>
      <c r="C27" s="643" t="s">
        <v>2923</v>
      </c>
      <c r="D27" s="648">
        <v>0</v>
      </c>
      <c r="E27" s="643">
        <v>0</v>
      </c>
      <c r="F27" s="643">
        <v>0</v>
      </c>
      <c r="G27" s="643">
        <v>0</v>
      </c>
      <c r="H27" s="643"/>
      <c r="I27" s="647"/>
      <c r="J27" s="643"/>
      <c r="K27" s="644" t="s">
        <v>2924</v>
      </c>
      <c r="L27" s="643">
        <v>1234</v>
      </c>
      <c r="M27" s="643">
        <v>615</v>
      </c>
      <c r="N27" s="643">
        <v>619</v>
      </c>
      <c r="O27" s="643">
        <v>342</v>
      </c>
      <c r="P27" s="635"/>
    </row>
    <row r="28" spans="1:16" s="53" customFormat="1" ht="18.75" customHeight="1">
      <c r="A28" s="643"/>
      <c r="B28" s="643"/>
      <c r="C28" s="643" t="s">
        <v>2925</v>
      </c>
      <c r="D28" s="648">
        <v>949</v>
      </c>
      <c r="E28" s="643">
        <v>443</v>
      </c>
      <c r="F28" s="643">
        <v>506</v>
      </c>
      <c r="G28" s="643">
        <v>381</v>
      </c>
      <c r="H28" s="643"/>
      <c r="I28" s="647"/>
      <c r="J28" s="643"/>
      <c r="K28" s="644"/>
      <c r="L28" s="643"/>
      <c r="M28" s="643"/>
      <c r="N28" s="643"/>
      <c r="O28" s="643"/>
      <c r="P28" s="635"/>
    </row>
    <row r="29" spans="1:16" s="53" customFormat="1" ht="18.75" customHeight="1">
      <c r="A29" s="643"/>
      <c r="B29" s="643"/>
      <c r="C29" s="643" t="s">
        <v>2926</v>
      </c>
      <c r="D29" s="648">
        <v>940</v>
      </c>
      <c r="E29" s="643">
        <v>433</v>
      </c>
      <c r="F29" s="643">
        <v>507</v>
      </c>
      <c r="G29" s="643">
        <v>363</v>
      </c>
      <c r="H29" s="643"/>
      <c r="I29" s="642"/>
      <c r="J29" s="641" t="s">
        <v>2927</v>
      </c>
      <c r="K29" s="650"/>
      <c r="L29" s="641">
        <v>1005</v>
      </c>
      <c r="M29" s="641">
        <v>466</v>
      </c>
      <c r="N29" s="641">
        <v>539</v>
      </c>
      <c r="O29" s="641">
        <v>330</v>
      </c>
      <c r="P29" s="635"/>
    </row>
    <row r="30" spans="1:16" s="53" customFormat="1" ht="18.75" customHeight="1">
      <c r="A30" s="643"/>
      <c r="B30" s="643"/>
      <c r="C30" s="643" t="s">
        <v>2928</v>
      </c>
      <c r="D30" s="648">
        <v>161</v>
      </c>
      <c r="E30" s="643">
        <v>76</v>
      </c>
      <c r="F30" s="643">
        <v>85</v>
      </c>
      <c r="G30" s="643">
        <v>69</v>
      </c>
      <c r="H30" s="643"/>
      <c r="I30" s="647"/>
      <c r="J30" s="643"/>
      <c r="K30" s="644" t="s">
        <v>2929</v>
      </c>
      <c r="L30" s="643">
        <v>467</v>
      </c>
      <c r="M30" s="643">
        <v>219</v>
      </c>
      <c r="N30" s="643">
        <v>248</v>
      </c>
      <c r="O30" s="643">
        <v>156</v>
      </c>
      <c r="P30" s="635"/>
    </row>
    <row r="31" spans="1:16" s="53" customFormat="1" ht="18.75" customHeight="1">
      <c r="A31" s="643"/>
      <c r="B31" s="643"/>
      <c r="C31" s="643" t="s">
        <v>2930</v>
      </c>
      <c r="D31" s="648">
        <v>1038</v>
      </c>
      <c r="E31" s="643">
        <v>432</v>
      </c>
      <c r="F31" s="643">
        <v>606</v>
      </c>
      <c r="G31" s="643">
        <v>489</v>
      </c>
      <c r="H31" s="643"/>
      <c r="I31" s="647"/>
      <c r="J31" s="643"/>
      <c r="K31" s="644" t="s">
        <v>2931</v>
      </c>
      <c r="L31" s="643">
        <v>538</v>
      </c>
      <c r="M31" s="643">
        <v>247</v>
      </c>
      <c r="N31" s="643">
        <v>291</v>
      </c>
      <c r="O31" s="643">
        <v>174</v>
      </c>
      <c r="P31" s="635"/>
    </row>
    <row r="32" spans="1:16" s="53" customFormat="1" ht="18.75" customHeight="1">
      <c r="A32" s="643"/>
      <c r="B32" s="643"/>
      <c r="C32" s="643" t="s">
        <v>2932</v>
      </c>
      <c r="D32" s="648">
        <v>47</v>
      </c>
      <c r="E32" s="643">
        <v>18</v>
      </c>
      <c r="F32" s="643">
        <v>29</v>
      </c>
      <c r="G32" s="643">
        <v>23</v>
      </c>
      <c r="H32" s="643"/>
      <c r="I32" s="647"/>
      <c r="J32" s="643"/>
      <c r="K32" s="644"/>
      <c r="L32" s="643"/>
      <c r="M32" s="643"/>
      <c r="N32" s="643"/>
      <c r="O32" s="643"/>
      <c r="P32" s="635"/>
    </row>
    <row r="33" spans="1:16" s="53" customFormat="1" ht="18.75" customHeight="1">
      <c r="A33" s="643"/>
      <c r="B33" s="643"/>
      <c r="C33" s="643" t="s">
        <v>2933</v>
      </c>
      <c r="D33" s="648">
        <v>917</v>
      </c>
      <c r="E33" s="643">
        <v>443</v>
      </c>
      <c r="F33" s="643">
        <v>474</v>
      </c>
      <c r="G33" s="643">
        <v>332</v>
      </c>
      <c r="H33" s="643"/>
      <c r="I33" s="642"/>
      <c r="J33" s="641" t="s">
        <v>2934</v>
      </c>
      <c r="K33" s="650"/>
      <c r="L33" s="641">
        <v>12547</v>
      </c>
      <c r="M33" s="641">
        <v>5927</v>
      </c>
      <c r="N33" s="641">
        <v>6620</v>
      </c>
      <c r="O33" s="641">
        <v>4775</v>
      </c>
      <c r="P33" s="635"/>
    </row>
    <row r="34" spans="1:16" s="53" customFormat="1" ht="18.75" customHeight="1">
      <c r="A34" s="643"/>
      <c r="B34" s="643"/>
      <c r="C34" s="643" t="s">
        <v>2888</v>
      </c>
      <c r="D34" s="648">
        <v>493</v>
      </c>
      <c r="E34" s="643">
        <v>230</v>
      </c>
      <c r="F34" s="643">
        <v>263</v>
      </c>
      <c r="G34" s="643">
        <v>201</v>
      </c>
      <c r="H34" s="643"/>
      <c r="I34" s="647"/>
      <c r="J34" s="643"/>
      <c r="K34" s="644" t="s">
        <v>2935</v>
      </c>
      <c r="L34" s="643">
        <v>660</v>
      </c>
      <c r="M34" s="643">
        <v>300</v>
      </c>
      <c r="N34" s="643">
        <v>360</v>
      </c>
      <c r="O34" s="643">
        <v>258</v>
      </c>
      <c r="P34" s="635"/>
    </row>
    <row r="35" spans="1:16" s="53" customFormat="1" ht="18.75" customHeight="1">
      <c r="A35" s="643"/>
      <c r="B35" s="643"/>
      <c r="C35" s="643" t="s">
        <v>2936</v>
      </c>
      <c r="D35" s="648">
        <v>0</v>
      </c>
      <c r="E35" s="643">
        <v>0</v>
      </c>
      <c r="F35" s="643">
        <v>0</v>
      </c>
      <c r="G35" s="643">
        <v>0</v>
      </c>
      <c r="H35" s="643"/>
      <c r="I35" s="647"/>
      <c r="J35" s="643"/>
      <c r="K35" s="644" t="s">
        <v>2937</v>
      </c>
      <c r="L35" s="643">
        <v>444</v>
      </c>
      <c r="M35" s="643">
        <v>191</v>
      </c>
      <c r="N35" s="643">
        <v>253</v>
      </c>
      <c r="O35" s="643">
        <v>183</v>
      </c>
      <c r="P35" s="635"/>
    </row>
    <row r="36" spans="1:16" s="53" customFormat="1" ht="18.75" customHeight="1">
      <c r="A36" s="643"/>
      <c r="B36" s="643"/>
      <c r="C36" s="643" t="s">
        <v>2904</v>
      </c>
      <c r="D36" s="648">
        <v>167</v>
      </c>
      <c r="E36" s="643">
        <v>66</v>
      </c>
      <c r="F36" s="643">
        <v>101</v>
      </c>
      <c r="G36" s="643">
        <v>70</v>
      </c>
      <c r="H36" s="643"/>
      <c r="I36" s="647"/>
      <c r="J36" s="643"/>
      <c r="K36" s="644" t="s">
        <v>2938</v>
      </c>
      <c r="L36" s="643">
        <v>791</v>
      </c>
      <c r="M36" s="643">
        <v>399</v>
      </c>
      <c r="N36" s="643">
        <v>392</v>
      </c>
      <c r="O36" s="643">
        <v>330</v>
      </c>
      <c r="P36" s="635"/>
    </row>
    <row r="37" spans="1:16" s="53" customFormat="1" ht="18.75" customHeight="1">
      <c r="A37" s="643"/>
      <c r="B37" s="643"/>
      <c r="C37" s="643" t="s">
        <v>2906</v>
      </c>
      <c r="D37" s="648">
        <v>7</v>
      </c>
      <c r="E37" s="643">
        <v>3</v>
      </c>
      <c r="F37" s="643">
        <v>4</v>
      </c>
      <c r="G37" s="643">
        <v>4</v>
      </c>
      <c r="H37" s="643"/>
      <c r="I37" s="647"/>
      <c r="J37" s="643"/>
      <c r="K37" s="644" t="s">
        <v>2939</v>
      </c>
      <c r="L37" s="643">
        <v>1238</v>
      </c>
      <c r="M37" s="643">
        <v>596</v>
      </c>
      <c r="N37" s="643">
        <v>642</v>
      </c>
      <c r="O37" s="643">
        <v>414</v>
      </c>
      <c r="P37" s="635"/>
    </row>
    <row r="38" spans="1:16" s="53" customFormat="1" ht="18.75" customHeight="1">
      <c r="A38" s="643"/>
      <c r="B38" s="643"/>
      <c r="C38" s="643" t="s">
        <v>2908</v>
      </c>
      <c r="D38" s="648">
        <v>30</v>
      </c>
      <c r="E38" s="643">
        <v>12</v>
      </c>
      <c r="F38" s="643">
        <v>18</v>
      </c>
      <c r="G38" s="643">
        <v>11</v>
      </c>
      <c r="H38" s="643"/>
      <c r="I38" s="647"/>
      <c r="J38" s="643"/>
      <c r="K38" s="644" t="s">
        <v>2940</v>
      </c>
      <c r="L38" s="643">
        <v>742</v>
      </c>
      <c r="M38" s="643">
        <v>343</v>
      </c>
      <c r="N38" s="643">
        <v>399</v>
      </c>
      <c r="O38" s="643">
        <v>279</v>
      </c>
      <c r="P38" s="635"/>
    </row>
    <row r="39" spans="1:16" s="53" customFormat="1" ht="18.75" customHeight="1">
      <c r="A39" s="643"/>
      <c r="B39" s="643"/>
      <c r="C39" s="643"/>
      <c r="D39" s="648"/>
      <c r="E39" s="643"/>
      <c r="F39" s="643"/>
      <c r="G39" s="643"/>
      <c r="H39" s="643"/>
      <c r="I39" s="647"/>
      <c r="J39" s="643"/>
      <c r="K39" s="644" t="s">
        <v>2941</v>
      </c>
      <c r="L39" s="643">
        <v>1007</v>
      </c>
      <c r="M39" s="643">
        <v>479</v>
      </c>
      <c r="N39" s="643">
        <v>528</v>
      </c>
      <c r="O39" s="643">
        <v>373</v>
      </c>
      <c r="P39" s="635"/>
    </row>
    <row r="40" spans="1:16" s="53" customFormat="1" ht="18.75" customHeight="1">
      <c r="A40" s="641"/>
      <c r="B40" s="641" t="s">
        <v>2942</v>
      </c>
      <c r="C40" s="641"/>
      <c r="D40" s="640">
        <v>6276</v>
      </c>
      <c r="E40" s="641">
        <v>2927</v>
      </c>
      <c r="F40" s="641">
        <v>3349</v>
      </c>
      <c r="G40" s="641">
        <v>1986</v>
      </c>
      <c r="H40" s="643"/>
      <c r="I40" s="647"/>
      <c r="J40" s="643"/>
      <c r="K40" s="644" t="s">
        <v>2943</v>
      </c>
      <c r="L40" s="643">
        <v>1034</v>
      </c>
      <c r="M40" s="643">
        <v>462</v>
      </c>
      <c r="N40" s="643">
        <v>572</v>
      </c>
      <c r="O40" s="643">
        <v>389</v>
      </c>
      <c r="P40" s="635"/>
    </row>
    <row r="41" spans="1:16" s="53" customFormat="1" ht="18.75" customHeight="1">
      <c r="A41" s="643"/>
      <c r="B41" s="643"/>
      <c r="C41" s="643" t="s">
        <v>2944</v>
      </c>
      <c r="D41" s="648">
        <v>641</v>
      </c>
      <c r="E41" s="643">
        <v>303</v>
      </c>
      <c r="F41" s="643">
        <v>338</v>
      </c>
      <c r="G41" s="643">
        <v>209</v>
      </c>
      <c r="H41" s="643"/>
      <c r="I41" s="647"/>
      <c r="J41" s="643"/>
      <c r="K41" s="644" t="s">
        <v>2945</v>
      </c>
      <c r="L41" s="643">
        <v>440</v>
      </c>
      <c r="M41" s="643">
        <v>204</v>
      </c>
      <c r="N41" s="643">
        <v>236</v>
      </c>
      <c r="O41" s="643">
        <v>165</v>
      </c>
      <c r="P41" s="635"/>
    </row>
    <row r="42" spans="1:16" s="53" customFormat="1" ht="18.75" customHeight="1">
      <c r="A42" s="643"/>
      <c r="B42" s="643"/>
      <c r="C42" s="643" t="s">
        <v>2946</v>
      </c>
      <c r="D42" s="648">
        <v>475</v>
      </c>
      <c r="E42" s="643">
        <v>212</v>
      </c>
      <c r="F42" s="643">
        <v>263</v>
      </c>
      <c r="G42" s="643">
        <v>146</v>
      </c>
      <c r="H42" s="643"/>
      <c r="I42" s="647"/>
      <c r="J42" s="643"/>
      <c r="K42" s="644" t="s">
        <v>2947</v>
      </c>
      <c r="L42" s="643">
        <v>261</v>
      </c>
      <c r="M42" s="643">
        <v>114</v>
      </c>
      <c r="N42" s="643">
        <v>147</v>
      </c>
      <c r="O42" s="643">
        <v>130</v>
      </c>
      <c r="P42" s="635"/>
    </row>
    <row r="43" spans="1:16" s="53" customFormat="1" ht="18.75" customHeight="1">
      <c r="A43" s="643"/>
      <c r="B43" s="643"/>
      <c r="C43" s="643" t="s">
        <v>2948</v>
      </c>
      <c r="D43" s="648">
        <v>1371</v>
      </c>
      <c r="E43" s="643">
        <v>626</v>
      </c>
      <c r="F43" s="643">
        <v>745</v>
      </c>
      <c r="G43" s="643">
        <v>424</v>
      </c>
      <c r="H43" s="643"/>
      <c r="I43" s="647"/>
      <c r="J43" s="643"/>
      <c r="K43" s="644" t="s">
        <v>2949</v>
      </c>
      <c r="L43" s="643">
        <v>554</v>
      </c>
      <c r="M43" s="643">
        <v>256</v>
      </c>
      <c r="N43" s="643">
        <v>298</v>
      </c>
      <c r="O43" s="643">
        <v>206</v>
      </c>
      <c r="P43" s="635"/>
    </row>
    <row r="44" spans="1:16" s="53" customFormat="1" ht="18.75" customHeight="1">
      <c r="A44" s="643"/>
      <c r="B44" s="643"/>
      <c r="C44" s="643" t="s">
        <v>2950</v>
      </c>
      <c r="D44" s="648">
        <v>606</v>
      </c>
      <c r="E44" s="643">
        <v>295</v>
      </c>
      <c r="F44" s="643">
        <v>311</v>
      </c>
      <c r="G44" s="643">
        <v>197</v>
      </c>
      <c r="H44" s="643"/>
      <c r="I44" s="647"/>
      <c r="J44" s="643"/>
      <c r="K44" s="644" t="s">
        <v>2951</v>
      </c>
      <c r="L44" s="643">
        <v>564</v>
      </c>
      <c r="M44" s="643">
        <v>253</v>
      </c>
      <c r="N44" s="643">
        <v>311</v>
      </c>
      <c r="O44" s="643">
        <v>183</v>
      </c>
      <c r="P44" s="635"/>
    </row>
    <row r="45" spans="1:16" s="53" customFormat="1" ht="18.75" customHeight="1">
      <c r="A45" s="643"/>
      <c r="B45" s="643"/>
      <c r="C45" s="643" t="s">
        <v>2952</v>
      </c>
      <c r="D45" s="648">
        <v>104</v>
      </c>
      <c r="E45" s="643">
        <v>54</v>
      </c>
      <c r="F45" s="643">
        <v>50</v>
      </c>
      <c r="G45" s="643">
        <v>40</v>
      </c>
      <c r="H45" s="643"/>
      <c r="I45" s="647"/>
      <c r="J45" s="643"/>
      <c r="K45" s="644" t="s">
        <v>2953</v>
      </c>
      <c r="L45" s="643">
        <v>838</v>
      </c>
      <c r="M45" s="643">
        <v>408</v>
      </c>
      <c r="N45" s="643">
        <v>430</v>
      </c>
      <c r="O45" s="643">
        <v>299</v>
      </c>
      <c r="P45" s="635"/>
    </row>
    <row r="46" spans="1:16" s="53" customFormat="1" ht="18.75" customHeight="1">
      <c r="A46" s="643"/>
      <c r="B46" s="643"/>
      <c r="C46" s="643" t="s">
        <v>2954</v>
      </c>
      <c r="D46" s="648">
        <v>453</v>
      </c>
      <c r="E46" s="643">
        <v>226</v>
      </c>
      <c r="F46" s="643">
        <v>227</v>
      </c>
      <c r="G46" s="643">
        <v>153</v>
      </c>
      <c r="H46" s="643"/>
      <c r="I46" s="647"/>
      <c r="J46" s="643"/>
      <c r="K46" s="644" t="s">
        <v>2955</v>
      </c>
      <c r="L46" s="643">
        <v>785</v>
      </c>
      <c r="M46" s="643">
        <v>382</v>
      </c>
      <c r="N46" s="643">
        <v>403</v>
      </c>
      <c r="O46" s="643">
        <v>325</v>
      </c>
      <c r="P46" s="635"/>
    </row>
    <row r="47" spans="1:16" s="53" customFormat="1" ht="18.75" customHeight="1">
      <c r="A47" s="643"/>
      <c r="B47" s="643"/>
      <c r="C47" s="643" t="s">
        <v>2956</v>
      </c>
      <c r="D47" s="648">
        <v>757</v>
      </c>
      <c r="E47" s="643">
        <v>359</v>
      </c>
      <c r="F47" s="643">
        <v>398</v>
      </c>
      <c r="G47" s="643">
        <v>263</v>
      </c>
      <c r="H47" s="643"/>
      <c r="I47" s="647"/>
      <c r="J47" s="643"/>
      <c r="K47" s="644" t="s">
        <v>2957</v>
      </c>
      <c r="L47" s="643">
        <v>479</v>
      </c>
      <c r="M47" s="643">
        <v>241</v>
      </c>
      <c r="N47" s="643">
        <v>238</v>
      </c>
      <c r="O47" s="643">
        <v>195</v>
      </c>
      <c r="P47" s="635"/>
    </row>
    <row r="48" spans="1:16" s="53" customFormat="1" ht="18.75" customHeight="1">
      <c r="A48" s="643"/>
      <c r="B48" s="643"/>
      <c r="C48" s="643" t="s">
        <v>2958</v>
      </c>
      <c r="D48" s="648">
        <v>402</v>
      </c>
      <c r="E48" s="643">
        <v>182</v>
      </c>
      <c r="F48" s="643">
        <v>220</v>
      </c>
      <c r="G48" s="643">
        <v>126</v>
      </c>
      <c r="H48" s="643"/>
      <c r="I48" s="647"/>
      <c r="J48" s="643"/>
      <c r="K48" s="644" t="s">
        <v>2959</v>
      </c>
      <c r="L48" s="643">
        <v>541</v>
      </c>
      <c r="M48" s="643">
        <v>262</v>
      </c>
      <c r="N48" s="643">
        <v>279</v>
      </c>
      <c r="O48" s="643">
        <v>222</v>
      </c>
      <c r="P48" s="635"/>
    </row>
    <row r="49" spans="1:16" s="53" customFormat="1" ht="18.75" customHeight="1">
      <c r="A49" s="643"/>
      <c r="B49" s="643"/>
      <c r="C49" s="643" t="s">
        <v>2960</v>
      </c>
      <c r="D49" s="648">
        <v>285</v>
      </c>
      <c r="E49" s="643">
        <v>128</v>
      </c>
      <c r="F49" s="643">
        <v>157</v>
      </c>
      <c r="G49" s="643">
        <v>80</v>
      </c>
      <c r="H49" s="643"/>
      <c r="I49" s="647"/>
      <c r="J49" s="643"/>
      <c r="K49" s="644" t="s">
        <v>2961</v>
      </c>
      <c r="L49" s="643">
        <v>574</v>
      </c>
      <c r="M49" s="643">
        <v>267</v>
      </c>
      <c r="N49" s="643">
        <v>307</v>
      </c>
      <c r="O49" s="643">
        <v>220</v>
      </c>
      <c r="P49" s="635"/>
    </row>
    <row r="50" spans="1:16" s="53" customFormat="1" ht="18.75" customHeight="1">
      <c r="A50" s="643"/>
      <c r="B50" s="643"/>
      <c r="C50" s="643" t="s">
        <v>2962</v>
      </c>
      <c r="D50" s="648">
        <v>740</v>
      </c>
      <c r="E50" s="643">
        <v>347</v>
      </c>
      <c r="F50" s="643">
        <v>393</v>
      </c>
      <c r="G50" s="643">
        <v>230</v>
      </c>
      <c r="H50" s="643"/>
      <c r="I50" s="647"/>
      <c r="J50" s="643"/>
      <c r="K50" s="644" t="s">
        <v>2963</v>
      </c>
      <c r="L50" s="643">
        <v>93</v>
      </c>
      <c r="M50" s="643">
        <v>39</v>
      </c>
      <c r="N50" s="643">
        <v>54</v>
      </c>
      <c r="O50" s="643">
        <v>14</v>
      </c>
      <c r="P50" s="635"/>
    </row>
    <row r="51" spans="1:16" s="53" customFormat="1" ht="18.75" customHeight="1">
      <c r="A51" s="643"/>
      <c r="B51" s="643"/>
      <c r="C51" s="643" t="s">
        <v>2872</v>
      </c>
      <c r="D51" s="648">
        <v>442</v>
      </c>
      <c r="E51" s="643">
        <v>195</v>
      </c>
      <c r="F51" s="643">
        <v>247</v>
      </c>
      <c r="G51" s="643">
        <v>118</v>
      </c>
      <c r="H51" s="643"/>
      <c r="I51" s="647"/>
      <c r="J51" s="643"/>
      <c r="K51" s="644" t="s">
        <v>2964</v>
      </c>
      <c r="L51" s="643">
        <v>682</v>
      </c>
      <c r="M51" s="643">
        <v>348</v>
      </c>
      <c r="N51" s="643">
        <v>334</v>
      </c>
      <c r="O51" s="643">
        <v>264</v>
      </c>
      <c r="P51" s="635"/>
    </row>
    <row r="52" spans="1:16" s="53" customFormat="1" ht="18.75" customHeight="1">
      <c r="A52" s="643"/>
      <c r="B52" s="643"/>
      <c r="C52" s="643"/>
      <c r="D52" s="648"/>
      <c r="E52" s="643"/>
      <c r="F52" s="643"/>
      <c r="G52" s="643"/>
      <c r="H52" s="643"/>
      <c r="I52" s="647"/>
      <c r="J52" s="643"/>
      <c r="K52" s="644" t="s">
        <v>2965</v>
      </c>
      <c r="L52" s="643">
        <v>740</v>
      </c>
      <c r="M52" s="643">
        <v>346</v>
      </c>
      <c r="N52" s="643">
        <v>394</v>
      </c>
      <c r="O52" s="643">
        <v>295</v>
      </c>
      <c r="P52" s="635"/>
    </row>
    <row r="53" spans="1:16" s="53" customFormat="1" ht="18.75" customHeight="1">
      <c r="A53" s="641"/>
      <c r="B53" s="641" t="s">
        <v>2966</v>
      </c>
      <c r="C53" s="641"/>
      <c r="D53" s="640">
        <v>2090</v>
      </c>
      <c r="E53" s="641">
        <v>998</v>
      </c>
      <c r="F53" s="641">
        <v>1092</v>
      </c>
      <c r="G53" s="641">
        <v>680</v>
      </c>
      <c r="H53" s="643"/>
      <c r="I53" s="647"/>
      <c r="J53" s="643"/>
      <c r="K53" s="644" t="s">
        <v>2444</v>
      </c>
      <c r="L53" s="643">
        <v>80</v>
      </c>
      <c r="M53" s="643">
        <v>37</v>
      </c>
      <c r="N53" s="643">
        <v>43</v>
      </c>
      <c r="O53" s="643">
        <v>31</v>
      </c>
      <c r="P53" s="635"/>
    </row>
    <row r="54" spans="1:16" s="53" customFormat="1" ht="18.75" customHeight="1">
      <c r="A54" s="643"/>
      <c r="B54" s="643"/>
      <c r="C54" s="643" t="s">
        <v>2860</v>
      </c>
      <c r="D54" s="648">
        <v>16</v>
      </c>
      <c r="E54" s="643">
        <v>8</v>
      </c>
      <c r="F54" s="643">
        <v>8</v>
      </c>
      <c r="G54" s="643">
        <v>5</v>
      </c>
      <c r="H54" s="643"/>
      <c r="I54" s="647"/>
      <c r="J54" s="643"/>
      <c r="K54" s="644" t="s">
        <v>2915</v>
      </c>
      <c r="L54" s="643">
        <v>0</v>
      </c>
      <c r="M54" s="643">
        <v>0</v>
      </c>
      <c r="N54" s="643">
        <v>0</v>
      </c>
      <c r="O54" s="643">
        <v>0</v>
      </c>
      <c r="P54" s="635"/>
    </row>
    <row r="55" spans="1:16" s="53" customFormat="1" ht="18.75" customHeight="1">
      <c r="A55" s="643"/>
      <c r="B55" s="643"/>
      <c r="C55" s="643" t="s">
        <v>2967</v>
      </c>
      <c r="D55" s="648">
        <v>2074</v>
      </c>
      <c r="E55" s="643">
        <v>990</v>
      </c>
      <c r="F55" s="643">
        <v>1084</v>
      </c>
      <c r="G55" s="643">
        <v>675</v>
      </c>
      <c r="H55" s="643"/>
      <c r="I55" s="647"/>
      <c r="J55" s="643"/>
      <c r="K55" s="644"/>
      <c r="L55" s="643"/>
      <c r="M55" s="643"/>
      <c r="N55" s="643"/>
      <c r="O55" s="643"/>
      <c r="P55" s="635"/>
    </row>
    <row r="56" spans="1:16" s="53" customFormat="1" ht="18.75" customHeight="1">
      <c r="A56" s="643"/>
      <c r="B56" s="643"/>
      <c r="C56" s="643"/>
      <c r="D56" s="648"/>
      <c r="E56" s="643"/>
      <c r="F56" s="643"/>
      <c r="G56" s="643"/>
      <c r="H56" s="643"/>
      <c r="I56" s="642"/>
      <c r="J56" s="641" t="s">
        <v>2968</v>
      </c>
      <c r="K56" s="650"/>
      <c r="L56" s="641">
        <v>6800</v>
      </c>
      <c r="M56" s="641">
        <v>3275</v>
      </c>
      <c r="N56" s="641">
        <v>3525</v>
      </c>
      <c r="O56" s="641">
        <v>2441</v>
      </c>
      <c r="P56" s="635"/>
    </row>
    <row r="57" spans="1:16" s="53" customFormat="1" ht="18.75" customHeight="1">
      <c r="A57" s="641"/>
      <c r="B57" s="641" t="s">
        <v>2969</v>
      </c>
      <c r="C57" s="641"/>
      <c r="D57" s="640">
        <v>8512</v>
      </c>
      <c r="E57" s="641">
        <v>3961</v>
      </c>
      <c r="F57" s="641">
        <v>4551</v>
      </c>
      <c r="G57" s="641">
        <v>3340</v>
      </c>
      <c r="H57" s="643"/>
      <c r="I57" s="647"/>
      <c r="J57" s="643"/>
      <c r="K57" s="644" t="s">
        <v>2945</v>
      </c>
      <c r="L57" s="649">
        <v>191</v>
      </c>
      <c r="M57" s="649">
        <v>92</v>
      </c>
      <c r="N57" s="649">
        <v>99</v>
      </c>
      <c r="O57" s="649">
        <v>79</v>
      </c>
      <c r="P57" s="635"/>
    </row>
    <row r="58" spans="1:16" s="53" customFormat="1" ht="18.75" customHeight="1">
      <c r="A58" s="643"/>
      <c r="B58" s="643"/>
      <c r="C58" s="643" t="s">
        <v>2970</v>
      </c>
      <c r="D58" s="648">
        <v>0</v>
      </c>
      <c r="E58" s="643">
        <v>0</v>
      </c>
      <c r="F58" s="643">
        <v>0</v>
      </c>
      <c r="G58" s="643">
        <v>0</v>
      </c>
      <c r="H58" s="643"/>
      <c r="I58" s="647"/>
      <c r="J58" s="643"/>
      <c r="K58" s="644" t="s">
        <v>2971</v>
      </c>
      <c r="L58" s="643">
        <v>795</v>
      </c>
      <c r="M58" s="643">
        <v>380</v>
      </c>
      <c r="N58" s="643">
        <v>415</v>
      </c>
      <c r="O58" s="643">
        <v>311</v>
      </c>
      <c r="P58" s="635"/>
    </row>
    <row r="59" spans="1:16" s="53" customFormat="1" ht="18.75" customHeight="1">
      <c r="A59" s="643"/>
      <c r="B59" s="643"/>
      <c r="C59" s="643" t="s">
        <v>2972</v>
      </c>
      <c r="D59" s="648">
        <v>10</v>
      </c>
      <c r="E59" s="643">
        <v>5</v>
      </c>
      <c r="F59" s="643">
        <v>5</v>
      </c>
      <c r="G59" s="643">
        <v>3</v>
      </c>
      <c r="H59" s="643"/>
      <c r="I59" s="647"/>
      <c r="J59" s="643"/>
      <c r="K59" s="644" t="s">
        <v>2973</v>
      </c>
      <c r="L59" s="643">
        <v>657</v>
      </c>
      <c r="M59" s="643">
        <v>316</v>
      </c>
      <c r="N59" s="643">
        <v>341</v>
      </c>
      <c r="O59" s="643">
        <v>216</v>
      </c>
      <c r="P59" s="635"/>
    </row>
    <row r="60" spans="1:16" s="53" customFormat="1" ht="18.75" customHeight="1">
      <c r="A60" s="643"/>
      <c r="B60" s="643"/>
      <c r="C60" s="643" t="s">
        <v>2974</v>
      </c>
      <c r="D60" s="648">
        <v>452</v>
      </c>
      <c r="E60" s="643">
        <v>218</v>
      </c>
      <c r="F60" s="643">
        <v>234</v>
      </c>
      <c r="G60" s="643">
        <v>169</v>
      </c>
      <c r="H60" s="643"/>
      <c r="I60" s="647"/>
      <c r="J60" s="643"/>
      <c r="K60" s="644" t="s">
        <v>2963</v>
      </c>
      <c r="L60" s="643">
        <v>6</v>
      </c>
      <c r="M60" s="643">
        <v>3</v>
      </c>
      <c r="N60" s="643">
        <v>3</v>
      </c>
      <c r="O60" s="643">
        <v>1</v>
      </c>
      <c r="P60" s="635"/>
    </row>
    <row r="61" spans="1:16" s="53" customFormat="1" ht="18.75" customHeight="1">
      <c r="A61" s="643"/>
      <c r="B61" s="643"/>
      <c r="C61" s="643" t="s">
        <v>2975</v>
      </c>
      <c r="D61" s="648">
        <v>439</v>
      </c>
      <c r="E61" s="643">
        <v>198</v>
      </c>
      <c r="F61" s="643">
        <v>241</v>
      </c>
      <c r="G61" s="643">
        <v>171</v>
      </c>
      <c r="H61" s="643"/>
      <c r="I61" s="647"/>
      <c r="J61" s="643"/>
      <c r="K61" s="644" t="s">
        <v>2976</v>
      </c>
      <c r="L61" s="643">
        <v>0</v>
      </c>
      <c r="M61" s="643">
        <v>0</v>
      </c>
      <c r="N61" s="643">
        <v>0</v>
      </c>
      <c r="O61" s="643">
        <v>0</v>
      </c>
      <c r="P61" s="635"/>
    </row>
    <row r="62" spans="1:16" s="53" customFormat="1" ht="18.75" customHeight="1">
      <c r="A62" s="643"/>
      <c r="B62" s="643"/>
      <c r="C62" s="643" t="s">
        <v>2977</v>
      </c>
      <c r="D62" s="648">
        <v>0</v>
      </c>
      <c r="E62" s="643">
        <v>0</v>
      </c>
      <c r="F62" s="643">
        <v>0</v>
      </c>
      <c r="G62" s="643">
        <v>0</v>
      </c>
      <c r="H62" s="643"/>
      <c r="I62" s="647"/>
      <c r="J62" s="643"/>
      <c r="K62" s="644" t="s">
        <v>2978</v>
      </c>
      <c r="L62" s="643">
        <v>1112</v>
      </c>
      <c r="M62" s="643">
        <v>539</v>
      </c>
      <c r="N62" s="643">
        <v>573</v>
      </c>
      <c r="O62" s="643">
        <v>402</v>
      </c>
      <c r="P62" s="635"/>
    </row>
    <row r="63" spans="1:16" s="53" customFormat="1" ht="18.75" customHeight="1">
      <c r="A63" s="643"/>
      <c r="B63" s="643"/>
      <c r="C63" s="643" t="s">
        <v>2979</v>
      </c>
      <c r="D63" s="648">
        <v>57</v>
      </c>
      <c r="E63" s="643">
        <v>40</v>
      </c>
      <c r="F63" s="643">
        <v>17</v>
      </c>
      <c r="G63" s="643">
        <v>15</v>
      </c>
      <c r="H63" s="643"/>
      <c r="I63" s="647"/>
      <c r="J63" s="643"/>
      <c r="K63" s="644" t="s">
        <v>2917</v>
      </c>
      <c r="L63" s="643">
        <v>841</v>
      </c>
      <c r="M63" s="643">
        <v>395</v>
      </c>
      <c r="N63" s="643">
        <v>446</v>
      </c>
      <c r="O63" s="643">
        <v>327</v>
      </c>
      <c r="P63" s="635"/>
    </row>
    <row r="64" spans="1:16" s="53" customFormat="1" ht="18.75" customHeight="1">
      <c r="A64" s="643"/>
      <c r="B64" s="643"/>
      <c r="C64" s="643" t="s">
        <v>2980</v>
      </c>
      <c r="D64" s="648">
        <v>375</v>
      </c>
      <c r="E64" s="643">
        <v>173</v>
      </c>
      <c r="F64" s="643">
        <v>202</v>
      </c>
      <c r="G64" s="643">
        <v>149</v>
      </c>
      <c r="H64" s="643"/>
      <c r="I64" s="647"/>
      <c r="J64" s="643"/>
      <c r="K64" s="644" t="s">
        <v>2981</v>
      </c>
      <c r="L64" s="643">
        <v>1415</v>
      </c>
      <c r="M64" s="643">
        <v>691</v>
      </c>
      <c r="N64" s="643">
        <v>724</v>
      </c>
      <c r="O64" s="643">
        <v>498</v>
      </c>
      <c r="P64" s="635"/>
    </row>
    <row r="65" spans="1:16" s="53" customFormat="1" ht="18.75" customHeight="1">
      <c r="A65" s="643"/>
      <c r="B65" s="643"/>
      <c r="C65" s="643" t="s">
        <v>2982</v>
      </c>
      <c r="D65" s="648">
        <v>218</v>
      </c>
      <c r="E65" s="643">
        <v>107</v>
      </c>
      <c r="F65" s="643">
        <v>111</v>
      </c>
      <c r="G65" s="643">
        <v>110</v>
      </c>
      <c r="H65" s="643"/>
      <c r="I65" s="647"/>
      <c r="J65" s="643"/>
      <c r="K65" s="644" t="s">
        <v>2983</v>
      </c>
      <c r="L65" s="643">
        <v>637</v>
      </c>
      <c r="M65" s="643">
        <v>300</v>
      </c>
      <c r="N65" s="643">
        <v>337</v>
      </c>
      <c r="O65" s="643">
        <v>214</v>
      </c>
      <c r="P65" s="635"/>
    </row>
    <row r="66" spans="1:16" s="53" customFormat="1" ht="18.75" customHeight="1">
      <c r="A66" s="643"/>
      <c r="B66" s="643"/>
      <c r="C66" s="643" t="s">
        <v>2984</v>
      </c>
      <c r="D66" s="648">
        <v>604</v>
      </c>
      <c r="E66" s="643">
        <v>282</v>
      </c>
      <c r="F66" s="643">
        <v>322</v>
      </c>
      <c r="G66" s="643">
        <v>253</v>
      </c>
      <c r="H66" s="643"/>
      <c r="I66" s="647"/>
      <c r="J66" s="643"/>
      <c r="K66" s="644" t="s">
        <v>2985</v>
      </c>
      <c r="L66" s="649">
        <v>1146</v>
      </c>
      <c r="M66" s="649">
        <v>559</v>
      </c>
      <c r="N66" s="649">
        <v>587</v>
      </c>
      <c r="O66" s="649">
        <v>393</v>
      </c>
      <c r="P66" s="635"/>
    </row>
    <row r="67" spans="1:16" s="53" customFormat="1" ht="18.75" customHeight="1">
      <c r="A67" s="643"/>
      <c r="B67" s="643"/>
      <c r="C67" s="643" t="s">
        <v>2986</v>
      </c>
      <c r="D67" s="648">
        <v>622</v>
      </c>
      <c r="E67" s="643">
        <v>289</v>
      </c>
      <c r="F67" s="643">
        <v>333</v>
      </c>
      <c r="G67" s="643">
        <v>246</v>
      </c>
      <c r="H67" s="643"/>
      <c r="I67" s="647"/>
      <c r="J67" s="643"/>
      <c r="K67" s="644"/>
      <c r="L67" s="649"/>
      <c r="M67" s="649"/>
      <c r="N67" s="649"/>
      <c r="O67" s="649"/>
      <c r="P67" s="635"/>
    </row>
    <row r="68" spans="1:16" ht="7.5" customHeight="1">
      <c r="A68" s="653"/>
      <c r="B68" s="653"/>
      <c r="C68" s="653"/>
      <c r="D68" s="654"/>
      <c r="E68" s="653"/>
      <c r="F68" s="653"/>
      <c r="G68" s="653"/>
      <c r="H68" s="653"/>
      <c r="I68" s="655"/>
      <c r="J68" s="653"/>
      <c r="K68" s="656"/>
      <c r="L68" s="653"/>
      <c r="M68" s="653"/>
      <c r="N68" s="653"/>
      <c r="O68" s="653"/>
      <c r="P68" s="635"/>
    </row>
    <row r="69" spans="1:16" ht="21" customHeight="1">
      <c r="A69" s="635" t="s">
        <v>2496</v>
      </c>
      <c r="B69" s="635"/>
      <c r="C69" s="635"/>
      <c r="D69" s="635"/>
      <c r="E69" s="635"/>
      <c r="F69" s="635"/>
      <c r="G69" s="635"/>
      <c r="H69" s="635"/>
      <c r="I69" s="635"/>
      <c r="J69" s="635"/>
      <c r="K69" s="635"/>
      <c r="L69" s="635"/>
      <c r="M69" s="635"/>
      <c r="N69" s="635"/>
      <c r="O69" s="635"/>
      <c r="P69" s="635"/>
    </row>
    <row r="70" spans="1:16" ht="21" customHeight="1">
      <c r="A70" s="82"/>
      <c r="B70" s="82"/>
      <c r="C70" s="82"/>
      <c r="D70" s="82"/>
      <c r="E70" s="82"/>
      <c r="F70" s="82"/>
      <c r="G70" s="82"/>
      <c r="H70" s="82"/>
      <c r="I70" s="82"/>
      <c r="J70" s="82"/>
      <c r="K70" s="82"/>
      <c r="L70" s="82"/>
      <c r="M70" s="82"/>
      <c r="N70" s="82"/>
      <c r="O70" s="82"/>
      <c r="P70" s="82"/>
    </row>
    <row r="71" spans="1:16" ht="21" customHeight="1">
      <c r="A71" s="82"/>
      <c r="B71" s="82"/>
      <c r="C71" s="82"/>
      <c r="D71" s="82"/>
      <c r="E71" s="82"/>
      <c r="F71" s="82"/>
      <c r="G71" s="82"/>
      <c r="H71" s="82"/>
      <c r="I71" s="82"/>
      <c r="J71" s="82"/>
      <c r="K71" s="82"/>
      <c r="L71" s="82"/>
      <c r="M71" s="82"/>
      <c r="N71" s="82"/>
      <c r="O71" s="82"/>
      <c r="P71" s="82"/>
    </row>
  </sheetData>
  <mergeCells count="6">
    <mergeCell ref="A1:O1"/>
    <mergeCell ref="N3:O3"/>
    <mergeCell ref="A4:C4"/>
    <mergeCell ref="G4:H4"/>
    <mergeCell ref="I4:K4"/>
    <mergeCell ref="O4:P4"/>
  </mergeCells>
  <phoneticPr fontId="3"/>
  <pageMargins left="0.75" right="0.55000000000000004" top="0.35" bottom="0.47" header="0.25" footer="0.24"/>
  <pageSetup paperSize="9" scale="65" orientation="portrait" horizontalDpi="300" verticalDpi="300"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B4BC4-5D8F-412E-9034-ACEF394F64E3}">
  <sheetPr>
    <pageSetUpPr fitToPage="1"/>
  </sheetPr>
  <dimension ref="A1:P71"/>
  <sheetViews>
    <sheetView showGridLines="0" showRowColHeaders="0" zoomScale="85" workbookViewId="0">
      <selection sqref="A1:O1"/>
    </sheetView>
  </sheetViews>
  <sheetFormatPr defaultRowHeight="21" customHeight="1"/>
  <cols>
    <col min="1" max="2" width="3.453125" style="52" customWidth="1"/>
    <col min="3" max="3" width="18.6328125" style="52" customWidth="1"/>
    <col min="4" max="7" width="10.6328125" style="52" customWidth="1"/>
    <col min="8" max="8" width="0.6328125" style="52" customWidth="1"/>
    <col min="9" max="10" width="3.453125" style="52" customWidth="1"/>
    <col min="11" max="11" width="18.6328125" style="52" customWidth="1"/>
    <col min="12" max="15" width="10.6328125" style="52" customWidth="1"/>
    <col min="16" max="16" width="0.6328125" style="52" customWidth="1"/>
    <col min="17" max="17" width="10.6328125" style="52" customWidth="1"/>
    <col min="18" max="256" width="8.7265625" style="52"/>
    <col min="257" max="258" width="3.453125" style="52" customWidth="1"/>
    <col min="259" max="259" width="18.6328125" style="52" customWidth="1"/>
    <col min="260" max="263" width="10.6328125" style="52" customWidth="1"/>
    <col min="264" max="264" width="0.6328125" style="52" customWidth="1"/>
    <col min="265" max="266" width="3.453125" style="52" customWidth="1"/>
    <col min="267" max="267" width="18.6328125" style="52" customWidth="1"/>
    <col min="268" max="271" width="10.6328125" style="52" customWidth="1"/>
    <col min="272" max="272" width="0.6328125" style="52" customWidth="1"/>
    <col min="273" max="273" width="10.6328125" style="52" customWidth="1"/>
    <col min="274" max="512" width="8.7265625" style="52"/>
    <col min="513" max="514" width="3.453125" style="52" customWidth="1"/>
    <col min="515" max="515" width="18.6328125" style="52" customWidth="1"/>
    <col min="516" max="519" width="10.6328125" style="52" customWidth="1"/>
    <col min="520" max="520" width="0.6328125" style="52" customWidth="1"/>
    <col min="521" max="522" width="3.453125" style="52" customWidth="1"/>
    <col min="523" max="523" width="18.6328125" style="52" customWidth="1"/>
    <col min="524" max="527" width="10.6328125" style="52" customWidth="1"/>
    <col min="528" max="528" width="0.6328125" style="52" customWidth="1"/>
    <col min="529" max="529" width="10.6328125" style="52" customWidth="1"/>
    <col min="530" max="768" width="8.7265625" style="52"/>
    <col min="769" max="770" width="3.453125" style="52" customWidth="1"/>
    <col min="771" max="771" width="18.6328125" style="52" customWidth="1"/>
    <col min="772" max="775" width="10.6328125" style="52" customWidth="1"/>
    <col min="776" max="776" width="0.6328125" style="52" customWidth="1"/>
    <col min="777" max="778" width="3.453125" style="52" customWidth="1"/>
    <col min="779" max="779" width="18.6328125" style="52" customWidth="1"/>
    <col min="780" max="783" width="10.6328125" style="52" customWidth="1"/>
    <col min="784" max="784" width="0.6328125" style="52" customWidth="1"/>
    <col min="785" max="785" width="10.6328125" style="52" customWidth="1"/>
    <col min="786" max="1024" width="8.7265625" style="52"/>
    <col min="1025" max="1026" width="3.453125" style="52" customWidth="1"/>
    <col min="1027" max="1027" width="18.6328125" style="52" customWidth="1"/>
    <col min="1028" max="1031" width="10.6328125" style="52" customWidth="1"/>
    <col min="1032" max="1032" width="0.6328125" style="52" customWidth="1"/>
    <col min="1033" max="1034" width="3.453125" style="52" customWidth="1"/>
    <col min="1035" max="1035" width="18.6328125" style="52" customWidth="1"/>
    <col min="1036" max="1039" width="10.6328125" style="52" customWidth="1"/>
    <col min="1040" max="1040" width="0.6328125" style="52" customWidth="1"/>
    <col min="1041" max="1041" width="10.6328125" style="52" customWidth="1"/>
    <col min="1042" max="1280" width="8.7265625" style="52"/>
    <col min="1281" max="1282" width="3.453125" style="52" customWidth="1"/>
    <col min="1283" max="1283" width="18.6328125" style="52" customWidth="1"/>
    <col min="1284" max="1287" width="10.6328125" style="52" customWidth="1"/>
    <col min="1288" max="1288" width="0.6328125" style="52" customWidth="1"/>
    <col min="1289" max="1290" width="3.453125" style="52" customWidth="1"/>
    <col min="1291" max="1291" width="18.6328125" style="52" customWidth="1"/>
    <col min="1292" max="1295" width="10.6328125" style="52" customWidth="1"/>
    <col min="1296" max="1296" width="0.6328125" style="52" customWidth="1"/>
    <col min="1297" max="1297" width="10.6328125" style="52" customWidth="1"/>
    <col min="1298" max="1536" width="8.7265625" style="52"/>
    <col min="1537" max="1538" width="3.453125" style="52" customWidth="1"/>
    <col min="1539" max="1539" width="18.6328125" style="52" customWidth="1"/>
    <col min="1540" max="1543" width="10.6328125" style="52" customWidth="1"/>
    <col min="1544" max="1544" width="0.6328125" style="52" customWidth="1"/>
    <col min="1545" max="1546" width="3.453125" style="52" customWidth="1"/>
    <col min="1547" max="1547" width="18.6328125" style="52" customWidth="1"/>
    <col min="1548" max="1551" width="10.6328125" style="52" customWidth="1"/>
    <col min="1552" max="1552" width="0.6328125" style="52" customWidth="1"/>
    <col min="1553" max="1553" width="10.6328125" style="52" customWidth="1"/>
    <col min="1554" max="1792" width="8.7265625" style="52"/>
    <col min="1793" max="1794" width="3.453125" style="52" customWidth="1"/>
    <col min="1795" max="1795" width="18.6328125" style="52" customWidth="1"/>
    <col min="1796" max="1799" width="10.6328125" style="52" customWidth="1"/>
    <col min="1800" max="1800" width="0.6328125" style="52" customWidth="1"/>
    <col min="1801" max="1802" width="3.453125" style="52" customWidth="1"/>
    <col min="1803" max="1803" width="18.6328125" style="52" customWidth="1"/>
    <col min="1804" max="1807" width="10.6328125" style="52" customWidth="1"/>
    <col min="1808" max="1808" width="0.6328125" style="52" customWidth="1"/>
    <col min="1809" max="1809" width="10.6328125" style="52" customWidth="1"/>
    <col min="1810" max="2048" width="8.7265625" style="52"/>
    <col min="2049" max="2050" width="3.453125" style="52" customWidth="1"/>
    <col min="2051" max="2051" width="18.6328125" style="52" customWidth="1"/>
    <col min="2052" max="2055" width="10.6328125" style="52" customWidth="1"/>
    <col min="2056" max="2056" width="0.6328125" style="52" customWidth="1"/>
    <col min="2057" max="2058" width="3.453125" style="52" customWidth="1"/>
    <col min="2059" max="2059" width="18.6328125" style="52" customWidth="1"/>
    <col min="2060" max="2063" width="10.6328125" style="52" customWidth="1"/>
    <col min="2064" max="2064" width="0.6328125" style="52" customWidth="1"/>
    <col min="2065" max="2065" width="10.6328125" style="52" customWidth="1"/>
    <col min="2066" max="2304" width="8.7265625" style="52"/>
    <col min="2305" max="2306" width="3.453125" style="52" customWidth="1"/>
    <col min="2307" max="2307" width="18.6328125" style="52" customWidth="1"/>
    <col min="2308" max="2311" width="10.6328125" style="52" customWidth="1"/>
    <col min="2312" max="2312" width="0.6328125" style="52" customWidth="1"/>
    <col min="2313" max="2314" width="3.453125" style="52" customWidth="1"/>
    <col min="2315" max="2315" width="18.6328125" style="52" customWidth="1"/>
    <col min="2316" max="2319" width="10.6328125" style="52" customWidth="1"/>
    <col min="2320" max="2320" width="0.6328125" style="52" customWidth="1"/>
    <col min="2321" max="2321" width="10.6328125" style="52" customWidth="1"/>
    <col min="2322" max="2560" width="8.7265625" style="52"/>
    <col min="2561" max="2562" width="3.453125" style="52" customWidth="1"/>
    <col min="2563" max="2563" width="18.6328125" style="52" customWidth="1"/>
    <col min="2564" max="2567" width="10.6328125" style="52" customWidth="1"/>
    <col min="2568" max="2568" width="0.6328125" style="52" customWidth="1"/>
    <col min="2569" max="2570" width="3.453125" style="52" customWidth="1"/>
    <col min="2571" max="2571" width="18.6328125" style="52" customWidth="1"/>
    <col min="2572" max="2575" width="10.6328125" style="52" customWidth="1"/>
    <col min="2576" max="2576" width="0.6328125" style="52" customWidth="1"/>
    <col min="2577" max="2577" width="10.6328125" style="52" customWidth="1"/>
    <col min="2578" max="2816" width="8.7265625" style="52"/>
    <col min="2817" max="2818" width="3.453125" style="52" customWidth="1"/>
    <col min="2819" max="2819" width="18.6328125" style="52" customWidth="1"/>
    <col min="2820" max="2823" width="10.6328125" style="52" customWidth="1"/>
    <col min="2824" max="2824" width="0.6328125" style="52" customWidth="1"/>
    <col min="2825" max="2826" width="3.453125" style="52" customWidth="1"/>
    <col min="2827" max="2827" width="18.6328125" style="52" customWidth="1"/>
    <col min="2828" max="2831" width="10.6328125" style="52" customWidth="1"/>
    <col min="2832" max="2832" width="0.6328125" style="52" customWidth="1"/>
    <col min="2833" max="2833" width="10.6328125" style="52" customWidth="1"/>
    <col min="2834" max="3072" width="8.7265625" style="52"/>
    <col min="3073" max="3074" width="3.453125" style="52" customWidth="1"/>
    <col min="3075" max="3075" width="18.6328125" style="52" customWidth="1"/>
    <col min="3076" max="3079" width="10.6328125" style="52" customWidth="1"/>
    <col min="3080" max="3080" width="0.6328125" style="52" customWidth="1"/>
    <col min="3081" max="3082" width="3.453125" style="52" customWidth="1"/>
    <col min="3083" max="3083" width="18.6328125" style="52" customWidth="1"/>
    <col min="3084" max="3087" width="10.6328125" style="52" customWidth="1"/>
    <col min="3088" max="3088" width="0.6328125" style="52" customWidth="1"/>
    <col min="3089" max="3089" width="10.6328125" style="52" customWidth="1"/>
    <col min="3090" max="3328" width="8.7265625" style="52"/>
    <col min="3329" max="3330" width="3.453125" style="52" customWidth="1"/>
    <col min="3331" max="3331" width="18.6328125" style="52" customWidth="1"/>
    <col min="3332" max="3335" width="10.6328125" style="52" customWidth="1"/>
    <col min="3336" max="3336" width="0.6328125" style="52" customWidth="1"/>
    <col min="3337" max="3338" width="3.453125" style="52" customWidth="1"/>
    <col min="3339" max="3339" width="18.6328125" style="52" customWidth="1"/>
    <col min="3340" max="3343" width="10.6328125" style="52" customWidth="1"/>
    <col min="3344" max="3344" width="0.6328125" style="52" customWidth="1"/>
    <col min="3345" max="3345" width="10.6328125" style="52" customWidth="1"/>
    <col min="3346" max="3584" width="8.7265625" style="52"/>
    <col min="3585" max="3586" width="3.453125" style="52" customWidth="1"/>
    <col min="3587" max="3587" width="18.6328125" style="52" customWidth="1"/>
    <col min="3588" max="3591" width="10.6328125" style="52" customWidth="1"/>
    <col min="3592" max="3592" width="0.6328125" style="52" customWidth="1"/>
    <col min="3593" max="3594" width="3.453125" style="52" customWidth="1"/>
    <col min="3595" max="3595" width="18.6328125" style="52" customWidth="1"/>
    <col min="3596" max="3599" width="10.6328125" style="52" customWidth="1"/>
    <col min="3600" max="3600" width="0.6328125" style="52" customWidth="1"/>
    <col min="3601" max="3601" width="10.6328125" style="52" customWidth="1"/>
    <col min="3602" max="3840" width="8.7265625" style="52"/>
    <col min="3841" max="3842" width="3.453125" style="52" customWidth="1"/>
    <col min="3843" max="3843" width="18.6328125" style="52" customWidth="1"/>
    <col min="3844" max="3847" width="10.6328125" style="52" customWidth="1"/>
    <col min="3848" max="3848" width="0.6328125" style="52" customWidth="1"/>
    <col min="3849" max="3850" width="3.453125" style="52" customWidth="1"/>
    <col min="3851" max="3851" width="18.6328125" style="52" customWidth="1"/>
    <col min="3852" max="3855" width="10.6328125" style="52" customWidth="1"/>
    <col min="3856" max="3856" width="0.6328125" style="52" customWidth="1"/>
    <col min="3857" max="3857" width="10.6328125" style="52" customWidth="1"/>
    <col min="3858" max="4096" width="8.7265625" style="52"/>
    <col min="4097" max="4098" width="3.453125" style="52" customWidth="1"/>
    <col min="4099" max="4099" width="18.6328125" style="52" customWidth="1"/>
    <col min="4100" max="4103" width="10.6328125" style="52" customWidth="1"/>
    <col min="4104" max="4104" width="0.6328125" style="52" customWidth="1"/>
    <col min="4105" max="4106" width="3.453125" style="52" customWidth="1"/>
    <col min="4107" max="4107" width="18.6328125" style="52" customWidth="1"/>
    <col min="4108" max="4111" width="10.6328125" style="52" customWidth="1"/>
    <col min="4112" max="4112" width="0.6328125" style="52" customWidth="1"/>
    <col min="4113" max="4113" width="10.6328125" style="52" customWidth="1"/>
    <col min="4114" max="4352" width="8.7265625" style="52"/>
    <col min="4353" max="4354" width="3.453125" style="52" customWidth="1"/>
    <col min="4355" max="4355" width="18.6328125" style="52" customWidth="1"/>
    <col min="4356" max="4359" width="10.6328125" style="52" customWidth="1"/>
    <col min="4360" max="4360" width="0.6328125" style="52" customWidth="1"/>
    <col min="4361" max="4362" width="3.453125" style="52" customWidth="1"/>
    <col min="4363" max="4363" width="18.6328125" style="52" customWidth="1"/>
    <col min="4364" max="4367" width="10.6328125" style="52" customWidth="1"/>
    <col min="4368" max="4368" width="0.6328125" style="52" customWidth="1"/>
    <col min="4369" max="4369" width="10.6328125" style="52" customWidth="1"/>
    <col min="4370" max="4608" width="8.7265625" style="52"/>
    <col min="4609" max="4610" width="3.453125" style="52" customWidth="1"/>
    <col min="4611" max="4611" width="18.6328125" style="52" customWidth="1"/>
    <col min="4612" max="4615" width="10.6328125" style="52" customWidth="1"/>
    <col min="4616" max="4616" width="0.6328125" style="52" customWidth="1"/>
    <col min="4617" max="4618" width="3.453125" style="52" customWidth="1"/>
    <col min="4619" max="4619" width="18.6328125" style="52" customWidth="1"/>
    <col min="4620" max="4623" width="10.6328125" style="52" customWidth="1"/>
    <col min="4624" max="4624" width="0.6328125" style="52" customWidth="1"/>
    <col min="4625" max="4625" width="10.6328125" style="52" customWidth="1"/>
    <col min="4626" max="4864" width="8.7265625" style="52"/>
    <col min="4865" max="4866" width="3.453125" style="52" customWidth="1"/>
    <col min="4867" max="4867" width="18.6328125" style="52" customWidth="1"/>
    <col min="4868" max="4871" width="10.6328125" style="52" customWidth="1"/>
    <col min="4872" max="4872" width="0.6328125" style="52" customWidth="1"/>
    <col min="4873" max="4874" width="3.453125" style="52" customWidth="1"/>
    <col min="4875" max="4875" width="18.6328125" style="52" customWidth="1"/>
    <col min="4876" max="4879" width="10.6328125" style="52" customWidth="1"/>
    <col min="4880" max="4880" width="0.6328125" style="52" customWidth="1"/>
    <col min="4881" max="4881" width="10.6328125" style="52" customWidth="1"/>
    <col min="4882" max="5120" width="8.7265625" style="52"/>
    <col min="5121" max="5122" width="3.453125" style="52" customWidth="1"/>
    <col min="5123" max="5123" width="18.6328125" style="52" customWidth="1"/>
    <col min="5124" max="5127" width="10.6328125" style="52" customWidth="1"/>
    <col min="5128" max="5128" width="0.6328125" style="52" customWidth="1"/>
    <col min="5129" max="5130" width="3.453125" style="52" customWidth="1"/>
    <col min="5131" max="5131" width="18.6328125" style="52" customWidth="1"/>
    <col min="5132" max="5135" width="10.6328125" style="52" customWidth="1"/>
    <col min="5136" max="5136" width="0.6328125" style="52" customWidth="1"/>
    <col min="5137" max="5137" width="10.6328125" style="52" customWidth="1"/>
    <col min="5138" max="5376" width="8.7265625" style="52"/>
    <col min="5377" max="5378" width="3.453125" style="52" customWidth="1"/>
    <col min="5379" max="5379" width="18.6328125" style="52" customWidth="1"/>
    <col min="5380" max="5383" width="10.6328125" style="52" customWidth="1"/>
    <col min="5384" max="5384" width="0.6328125" style="52" customWidth="1"/>
    <col min="5385" max="5386" width="3.453125" style="52" customWidth="1"/>
    <col min="5387" max="5387" width="18.6328125" style="52" customWidth="1"/>
    <col min="5388" max="5391" width="10.6328125" style="52" customWidth="1"/>
    <col min="5392" max="5392" width="0.6328125" style="52" customWidth="1"/>
    <col min="5393" max="5393" width="10.6328125" style="52" customWidth="1"/>
    <col min="5394" max="5632" width="8.7265625" style="52"/>
    <col min="5633" max="5634" width="3.453125" style="52" customWidth="1"/>
    <col min="5635" max="5635" width="18.6328125" style="52" customWidth="1"/>
    <col min="5636" max="5639" width="10.6328125" style="52" customWidth="1"/>
    <col min="5640" max="5640" width="0.6328125" style="52" customWidth="1"/>
    <col min="5641" max="5642" width="3.453125" style="52" customWidth="1"/>
    <col min="5643" max="5643" width="18.6328125" style="52" customWidth="1"/>
    <col min="5644" max="5647" width="10.6328125" style="52" customWidth="1"/>
    <col min="5648" max="5648" width="0.6328125" style="52" customWidth="1"/>
    <col min="5649" max="5649" width="10.6328125" style="52" customWidth="1"/>
    <col min="5650" max="5888" width="8.7265625" style="52"/>
    <col min="5889" max="5890" width="3.453125" style="52" customWidth="1"/>
    <col min="5891" max="5891" width="18.6328125" style="52" customWidth="1"/>
    <col min="5892" max="5895" width="10.6328125" style="52" customWidth="1"/>
    <col min="5896" max="5896" width="0.6328125" style="52" customWidth="1"/>
    <col min="5897" max="5898" width="3.453125" style="52" customWidth="1"/>
    <col min="5899" max="5899" width="18.6328125" style="52" customWidth="1"/>
    <col min="5900" max="5903" width="10.6328125" style="52" customWidth="1"/>
    <col min="5904" max="5904" width="0.6328125" style="52" customWidth="1"/>
    <col min="5905" max="5905" width="10.6328125" style="52" customWidth="1"/>
    <col min="5906" max="6144" width="8.7265625" style="52"/>
    <col min="6145" max="6146" width="3.453125" style="52" customWidth="1"/>
    <col min="6147" max="6147" width="18.6328125" style="52" customWidth="1"/>
    <col min="6148" max="6151" width="10.6328125" style="52" customWidth="1"/>
    <col min="6152" max="6152" width="0.6328125" style="52" customWidth="1"/>
    <col min="6153" max="6154" width="3.453125" style="52" customWidth="1"/>
    <col min="6155" max="6155" width="18.6328125" style="52" customWidth="1"/>
    <col min="6156" max="6159" width="10.6328125" style="52" customWidth="1"/>
    <col min="6160" max="6160" width="0.6328125" style="52" customWidth="1"/>
    <col min="6161" max="6161" width="10.6328125" style="52" customWidth="1"/>
    <col min="6162" max="6400" width="8.7265625" style="52"/>
    <col min="6401" max="6402" width="3.453125" style="52" customWidth="1"/>
    <col min="6403" max="6403" width="18.6328125" style="52" customWidth="1"/>
    <col min="6404" max="6407" width="10.6328125" style="52" customWidth="1"/>
    <col min="6408" max="6408" width="0.6328125" style="52" customWidth="1"/>
    <col min="6409" max="6410" width="3.453125" style="52" customWidth="1"/>
    <col min="6411" max="6411" width="18.6328125" style="52" customWidth="1"/>
    <col min="6412" max="6415" width="10.6328125" style="52" customWidth="1"/>
    <col min="6416" max="6416" width="0.6328125" style="52" customWidth="1"/>
    <col min="6417" max="6417" width="10.6328125" style="52" customWidth="1"/>
    <col min="6418" max="6656" width="8.7265625" style="52"/>
    <col min="6657" max="6658" width="3.453125" style="52" customWidth="1"/>
    <col min="6659" max="6659" width="18.6328125" style="52" customWidth="1"/>
    <col min="6660" max="6663" width="10.6328125" style="52" customWidth="1"/>
    <col min="6664" max="6664" width="0.6328125" style="52" customWidth="1"/>
    <col min="6665" max="6666" width="3.453125" style="52" customWidth="1"/>
    <col min="6667" max="6667" width="18.6328125" style="52" customWidth="1"/>
    <col min="6668" max="6671" width="10.6328125" style="52" customWidth="1"/>
    <col min="6672" max="6672" width="0.6328125" style="52" customWidth="1"/>
    <col min="6673" max="6673" width="10.6328125" style="52" customWidth="1"/>
    <col min="6674" max="6912" width="8.7265625" style="52"/>
    <col min="6913" max="6914" width="3.453125" style="52" customWidth="1"/>
    <col min="6915" max="6915" width="18.6328125" style="52" customWidth="1"/>
    <col min="6916" max="6919" width="10.6328125" style="52" customWidth="1"/>
    <col min="6920" max="6920" width="0.6328125" style="52" customWidth="1"/>
    <col min="6921" max="6922" width="3.453125" style="52" customWidth="1"/>
    <col min="6923" max="6923" width="18.6328125" style="52" customWidth="1"/>
    <col min="6924" max="6927" width="10.6328125" style="52" customWidth="1"/>
    <col min="6928" max="6928" width="0.6328125" style="52" customWidth="1"/>
    <col min="6929" max="6929" width="10.6328125" style="52" customWidth="1"/>
    <col min="6930" max="7168" width="8.7265625" style="52"/>
    <col min="7169" max="7170" width="3.453125" style="52" customWidth="1"/>
    <col min="7171" max="7171" width="18.6328125" style="52" customWidth="1"/>
    <col min="7172" max="7175" width="10.6328125" style="52" customWidth="1"/>
    <col min="7176" max="7176" width="0.6328125" style="52" customWidth="1"/>
    <col min="7177" max="7178" width="3.453125" style="52" customWidth="1"/>
    <col min="7179" max="7179" width="18.6328125" style="52" customWidth="1"/>
    <col min="7180" max="7183" width="10.6328125" style="52" customWidth="1"/>
    <col min="7184" max="7184" width="0.6328125" style="52" customWidth="1"/>
    <col min="7185" max="7185" width="10.6328125" style="52" customWidth="1"/>
    <col min="7186" max="7424" width="8.7265625" style="52"/>
    <col min="7425" max="7426" width="3.453125" style="52" customWidth="1"/>
    <col min="7427" max="7427" width="18.6328125" style="52" customWidth="1"/>
    <col min="7428" max="7431" width="10.6328125" style="52" customWidth="1"/>
    <col min="7432" max="7432" width="0.6328125" style="52" customWidth="1"/>
    <col min="7433" max="7434" width="3.453125" style="52" customWidth="1"/>
    <col min="7435" max="7435" width="18.6328125" style="52" customWidth="1"/>
    <col min="7436" max="7439" width="10.6328125" style="52" customWidth="1"/>
    <col min="7440" max="7440" width="0.6328125" style="52" customWidth="1"/>
    <col min="7441" max="7441" width="10.6328125" style="52" customWidth="1"/>
    <col min="7442" max="7680" width="8.7265625" style="52"/>
    <col min="7681" max="7682" width="3.453125" style="52" customWidth="1"/>
    <col min="7683" max="7683" width="18.6328125" style="52" customWidth="1"/>
    <col min="7684" max="7687" width="10.6328125" style="52" customWidth="1"/>
    <col min="7688" max="7688" width="0.6328125" style="52" customWidth="1"/>
    <col min="7689" max="7690" width="3.453125" style="52" customWidth="1"/>
    <col min="7691" max="7691" width="18.6328125" style="52" customWidth="1"/>
    <col min="7692" max="7695" width="10.6328125" style="52" customWidth="1"/>
    <col min="7696" max="7696" width="0.6328125" style="52" customWidth="1"/>
    <col min="7697" max="7697" width="10.6328125" style="52" customWidth="1"/>
    <col min="7698" max="7936" width="8.7265625" style="52"/>
    <col min="7937" max="7938" width="3.453125" style="52" customWidth="1"/>
    <col min="7939" max="7939" width="18.6328125" style="52" customWidth="1"/>
    <col min="7940" max="7943" width="10.6328125" style="52" customWidth="1"/>
    <col min="7944" max="7944" width="0.6328125" style="52" customWidth="1"/>
    <col min="7945" max="7946" width="3.453125" style="52" customWidth="1"/>
    <col min="7947" max="7947" width="18.6328125" style="52" customWidth="1"/>
    <col min="7948" max="7951" width="10.6328125" style="52" customWidth="1"/>
    <col min="7952" max="7952" width="0.6328125" style="52" customWidth="1"/>
    <col min="7953" max="7953" width="10.6328125" style="52" customWidth="1"/>
    <col min="7954" max="8192" width="8.7265625" style="52"/>
    <col min="8193" max="8194" width="3.453125" style="52" customWidth="1"/>
    <col min="8195" max="8195" width="18.6328125" style="52" customWidth="1"/>
    <col min="8196" max="8199" width="10.6328125" style="52" customWidth="1"/>
    <col min="8200" max="8200" width="0.6328125" style="52" customWidth="1"/>
    <col min="8201" max="8202" width="3.453125" style="52" customWidth="1"/>
    <col min="8203" max="8203" width="18.6328125" style="52" customWidth="1"/>
    <col min="8204" max="8207" width="10.6328125" style="52" customWidth="1"/>
    <col min="8208" max="8208" width="0.6328125" style="52" customWidth="1"/>
    <col min="8209" max="8209" width="10.6328125" style="52" customWidth="1"/>
    <col min="8210" max="8448" width="8.7265625" style="52"/>
    <col min="8449" max="8450" width="3.453125" style="52" customWidth="1"/>
    <col min="8451" max="8451" width="18.6328125" style="52" customWidth="1"/>
    <col min="8452" max="8455" width="10.6328125" style="52" customWidth="1"/>
    <col min="8456" max="8456" width="0.6328125" style="52" customWidth="1"/>
    <col min="8457" max="8458" width="3.453125" style="52" customWidth="1"/>
    <col min="8459" max="8459" width="18.6328125" style="52" customWidth="1"/>
    <col min="8460" max="8463" width="10.6328125" style="52" customWidth="1"/>
    <col min="8464" max="8464" width="0.6328125" style="52" customWidth="1"/>
    <col min="8465" max="8465" width="10.6328125" style="52" customWidth="1"/>
    <col min="8466" max="8704" width="8.7265625" style="52"/>
    <col min="8705" max="8706" width="3.453125" style="52" customWidth="1"/>
    <col min="8707" max="8707" width="18.6328125" style="52" customWidth="1"/>
    <col min="8708" max="8711" width="10.6328125" style="52" customWidth="1"/>
    <col min="8712" max="8712" width="0.6328125" style="52" customWidth="1"/>
    <col min="8713" max="8714" width="3.453125" style="52" customWidth="1"/>
    <col min="8715" max="8715" width="18.6328125" style="52" customWidth="1"/>
    <col min="8716" max="8719" width="10.6328125" style="52" customWidth="1"/>
    <col min="8720" max="8720" width="0.6328125" style="52" customWidth="1"/>
    <col min="8721" max="8721" width="10.6328125" style="52" customWidth="1"/>
    <col min="8722" max="8960" width="8.7265625" style="52"/>
    <col min="8961" max="8962" width="3.453125" style="52" customWidth="1"/>
    <col min="8963" max="8963" width="18.6328125" style="52" customWidth="1"/>
    <col min="8964" max="8967" width="10.6328125" style="52" customWidth="1"/>
    <col min="8968" max="8968" width="0.6328125" style="52" customWidth="1"/>
    <col min="8969" max="8970" width="3.453125" style="52" customWidth="1"/>
    <col min="8971" max="8971" width="18.6328125" style="52" customWidth="1"/>
    <col min="8972" max="8975" width="10.6328125" style="52" customWidth="1"/>
    <col min="8976" max="8976" width="0.6328125" style="52" customWidth="1"/>
    <col min="8977" max="8977" width="10.6328125" style="52" customWidth="1"/>
    <col min="8978" max="9216" width="8.7265625" style="52"/>
    <col min="9217" max="9218" width="3.453125" style="52" customWidth="1"/>
    <col min="9219" max="9219" width="18.6328125" style="52" customWidth="1"/>
    <col min="9220" max="9223" width="10.6328125" style="52" customWidth="1"/>
    <col min="9224" max="9224" width="0.6328125" style="52" customWidth="1"/>
    <col min="9225" max="9226" width="3.453125" style="52" customWidth="1"/>
    <col min="9227" max="9227" width="18.6328125" style="52" customWidth="1"/>
    <col min="9228" max="9231" width="10.6328125" style="52" customWidth="1"/>
    <col min="9232" max="9232" width="0.6328125" style="52" customWidth="1"/>
    <col min="9233" max="9233" width="10.6328125" style="52" customWidth="1"/>
    <col min="9234" max="9472" width="8.7265625" style="52"/>
    <col min="9473" max="9474" width="3.453125" style="52" customWidth="1"/>
    <col min="9475" max="9475" width="18.6328125" style="52" customWidth="1"/>
    <col min="9476" max="9479" width="10.6328125" style="52" customWidth="1"/>
    <col min="9480" max="9480" width="0.6328125" style="52" customWidth="1"/>
    <col min="9481" max="9482" width="3.453125" style="52" customWidth="1"/>
    <col min="9483" max="9483" width="18.6328125" style="52" customWidth="1"/>
    <col min="9484" max="9487" width="10.6328125" style="52" customWidth="1"/>
    <col min="9488" max="9488" width="0.6328125" style="52" customWidth="1"/>
    <col min="9489" max="9489" width="10.6328125" style="52" customWidth="1"/>
    <col min="9490" max="9728" width="8.7265625" style="52"/>
    <col min="9729" max="9730" width="3.453125" style="52" customWidth="1"/>
    <col min="9731" max="9731" width="18.6328125" style="52" customWidth="1"/>
    <col min="9732" max="9735" width="10.6328125" style="52" customWidth="1"/>
    <col min="9736" max="9736" width="0.6328125" style="52" customWidth="1"/>
    <col min="9737" max="9738" width="3.453125" style="52" customWidth="1"/>
    <col min="9739" max="9739" width="18.6328125" style="52" customWidth="1"/>
    <col min="9740" max="9743" width="10.6328125" style="52" customWidth="1"/>
    <col min="9744" max="9744" width="0.6328125" style="52" customWidth="1"/>
    <col min="9745" max="9745" width="10.6328125" style="52" customWidth="1"/>
    <col min="9746" max="9984" width="8.7265625" style="52"/>
    <col min="9985" max="9986" width="3.453125" style="52" customWidth="1"/>
    <col min="9987" max="9987" width="18.6328125" style="52" customWidth="1"/>
    <col min="9988" max="9991" width="10.6328125" style="52" customWidth="1"/>
    <col min="9992" max="9992" width="0.6328125" style="52" customWidth="1"/>
    <col min="9993" max="9994" width="3.453125" style="52" customWidth="1"/>
    <col min="9995" max="9995" width="18.6328125" style="52" customWidth="1"/>
    <col min="9996" max="9999" width="10.6328125" style="52" customWidth="1"/>
    <col min="10000" max="10000" width="0.6328125" style="52" customWidth="1"/>
    <col min="10001" max="10001" width="10.6328125" style="52" customWidth="1"/>
    <col min="10002" max="10240" width="8.7265625" style="52"/>
    <col min="10241" max="10242" width="3.453125" style="52" customWidth="1"/>
    <col min="10243" max="10243" width="18.6328125" style="52" customWidth="1"/>
    <col min="10244" max="10247" width="10.6328125" style="52" customWidth="1"/>
    <col min="10248" max="10248" width="0.6328125" style="52" customWidth="1"/>
    <col min="10249" max="10250" width="3.453125" style="52" customWidth="1"/>
    <col min="10251" max="10251" width="18.6328125" style="52" customWidth="1"/>
    <col min="10252" max="10255" width="10.6328125" style="52" customWidth="1"/>
    <col min="10256" max="10256" width="0.6328125" style="52" customWidth="1"/>
    <col min="10257" max="10257" width="10.6328125" style="52" customWidth="1"/>
    <col min="10258" max="10496" width="8.7265625" style="52"/>
    <col min="10497" max="10498" width="3.453125" style="52" customWidth="1"/>
    <col min="10499" max="10499" width="18.6328125" style="52" customWidth="1"/>
    <col min="10500" max="10503" width="10.6328125" style="52" customWidth="1"/>
    <col min="10504" max="10504" width="0.6328125" style="52" customWidth="1"/>
    <col min="10505" max="10506" width="3.453125" style="52" customWidth="1"/>
    <col min="10507" max="10507" width="18.6328125" style="52" customWidth="1"/>
    <col min="10508" max="10511" width="10.6328125" style="52" customWidth="1"/>
    <col min="10512" max="10512" width="0.6328125" style="52" customWidth="1"/>
    <col min="10513" max="10513" width="10.6328125" style="52" customWidth="1"/>
    <col min="10514" max="10752" width="8.7265625" style="52"/>
    <col min="10753" max="10754" width="3.453125" style="52" customWidth="1"/>
    <col min="10755" max="10755" width="18.6328125" style="52" customWidth="1"/>
    <col min="10756" max="10759" width="10.6328125" style="52" customWidth="1"/>
    <col min="10760" max="10760" width="0.6328125" style="52" customWidth="1"/>
    <col min="10761" max="10762" width="3.453125" style="52" customWidth="1"/>
    <col min="10763" max="10763" width="18.6328125" style="52" customWidth="1"/>
    <col min="10764" max="10767" width="10.6328125" style="52" customWidth="1"/>
    <col min="10768" max="10768" width="0.6328125" style="52" customWidth="1"/>
    <col min="10769" max="10769" width="10.6328125" style="52" customWidth="1"/>
    <col min="10770" max="11008" width="8.7265625" style="52"/>
    <col min="11009" max="11010" width="3.453125" style="52" customWidth="1"/>
    <col min="11011" max="11011" width="18.6328125" style="52" customWidth="1"/>
    <col min="11012" max="11015" width="10.6328125" style="52" customWidth="1"/>
    <col min="11016" max="11016" width="0.6328125" style="52" customWidth="1"/>
    <col min="11017" max="11018" width="3.453125" style="52" customWidth="1"/>
    <col min="11019" max="11019" width="18.6328125" style="52" customWidth="1"/>
    <col min="11020" max="11023" width="10.6328125" style="52" customWidth="1"/>
    <col min="11024" max="11024" width="0.6328125" style="52" customWidth="1"/>
    <col min="11025" max="11025" width="10.6328125" style="52" customWidth="1"/>
    <col min="11026" max="11264" width="8.7265625" style="52"/>
    <col min="11265" max="11266" width="3.453125" style="52" customWidth="1"/>
    <col min="11267" max="11267" width="18.6328125" style="52" customWidth="1"/>
    <col min="11268" max="11271" width="10.6328125" style="52" customWidth="1"/>
    <col min="11272" max="11272" width="0.6328125" style="52" customWidth="1"/>
    <col min="11273" max="11274" width="3.453125" style="52" customWidth="1"/>
    <col min="11275" max="11275" width="18.6328125" style="52" customWidth="1"/>
    <col min="11276" max="11279" width="10.6328125" style="52" customWidth="1"/>
    <col min="11280" max="11280" width="0.6328125" style="52" customWidth="1"/>
    <col min="11281" max="11281" width="10.6328125" style="52" customWidth="1"/>
    <col min="11282" max="11520" width="8.7265625" style="52"/>
    <col min="11521" max="11522" width="3.453125" style="52" customWidth="1"/>
    <col min="11523" max="11523" width="18.6328125" style="52" customWidth="1"/>
    <col min="11524" max="11527" width="10.6328125" style="52" customWidth="1"/>
    <col min="11528" max="11528" width="0.6328125" style="52" customWidth="1"/>
    <col min="11529" max="11530" width="3.453125" style="52" customWidth="1"/>
    <col min="11531" max="11531" width="18.6328125" style="52" customWidth="1"/>
    <col min="11532" max="11535" width="10.6328125" style="52" customWidth="1"/>
    <col min="11536" max="11536" width="0.6328125" style="52" customWidth="1"/>
    <col min="11537" max="11537" width="10.6328125" style="52" customWidth="1"/>
    <col min="11538" max="11776" width="8.7265625" style="52"/>
    <col min="11777" max="11778" width="3.453125" style="52" customWidth="1"/>
    <col min="11779" max="11779" width="18.6328125" style="52" customWidth="1"/>
    <col min="11780" max="11783" width="10.6328125" style="52" customWidth="1"/>
    <col min="11784" max="11784" width="0.6328125" style="52" customWidth="1"/>
    <col min="11785" max="11786" width="3.453125" style="52" customWidth="1"/>
    <col min="11787" max="11787" width="18.6328125" style="52" customWidth="1"/>
    <col min="11788" max="11791" width="10.6328125" style="52" customWidth="1"/>
    <col min="11792" max="11792" width="0.6328125" style="52" customWidth="1"/>
    <col min="11793" max="11793" width="10.6328125" style="52" customWidth="1"/>
    <col min="11794" max="12032" width="8.7265625" style="52"/>
    <col min="12033" max="12034" width="3.453125" style="52" customWidth="1"/>
    <col min="12035" max="12035" width="18.6328125" style="52" customWidth="1"/>
    <col min="12036" max="12039" width="10.6328125" style="52" customWidth="1"/>
    <col min="12040" max="12040" width="0.6328125" style="52" customWidth="1"/>
    <col min="12041" max="12042" width="3.453125" style="52" customWidth="1"/>
    <col min="12043" max="12043" width="18.6328125" style="52" customWidth="1"/>
    <col min="12044" max="12047" width="10.6328125" style="52" customWidth="1"/>
    <col min="12048" max="12048" width="0.6328125" style="52" customWidth="1"/>
    <col min="12049" max="12049" width="10.6328125" style="52" customWidth="1"/>
    <col min="12050" max="12288" width="8.7265625" style="52"/>
    <col min="12289" max="12290" width="3.453125" style="52" customWidth="1"/>
    <col min="12291" max="12291" width="18.6328125" style="52" customWidth="1"/>
    <col min="12292" max="12295" width="10.6328125" style="52" customWidth="1"/>
    <col min="12296" max="12296" width="0.6328125" style="52" customWidth="1"/>
    <col min="12297" max="12298" width="3.453125" style="52" customWidth="1"/>
    <col min="12299" max="12299" width="18.6328125" style="52" customWidth="1"/>
    <col min="12300" max="12303" width="10.6328125" style="52" customWidth="1"/>
    <col min="12304" max="12304" width="0.6328125" style="52" customWidth="1"/>
    <col min="12305" max="12305" width="10.6328125" style="52" customWidth="1"/>
    <col min="12306" max="12544" width="8.7265625" style="52"/>
    <col min="12545" max="12546" width="3.453125" style="52" customWidth="1"/>
    <col min="12547" max="12547" width="18.6328125" style="52" customWidth="1"/>
    <col min="12548" max="12551" width="10.6328125" style="52" customWidth="1"/>
    <col min="12552" max="12552" width="0.6328125" style="52" customWidth="1"/>
    <col min="12553" max="12554" width="3.453125" style="52" customWidth="1"/>
    <col min="12555" max="12555" width="18.6328125" style="52" customWidth="1"/>
    <col min="12556" max="12559" width="10.6328125" style="52" customWidth="1"/>
    <col min="12560" max="12560" width="0.6328125" style="52" customWidth="1"/>
    <col min="12561" max="12561" width="10.6328125" style="52" customWidth="1"/>
    <col min="12562" max="12800" width="8.7265625" style="52"/>
    <col min="12801" max="12802" width="3.453125" style="52" customWidth="1"/>
    <col min="12803" max="12803" width="18.6328125" style="52" customWidth="1"/>
    <col min="12804" max="12807" width="10.6328125" style="52" customWidth="1"/>
    <col min="12808" max="12808" width="0.6328125" style="52" customWidth="1"/>
    <col min="12809" max="12810" width="3.453125" style="52" customWidth="1"/>
    <col min="12811" max="12811" width="18.6328125" style="52" customWidth="1"/>
    <col min="12812" max="12815" width="10.6328125" style="52" customWidth="1"/>
    <col min="12816" max="12816" width="0.6328125" style="52" customWidth="1"/>
    <col min="12817" max="12817" width="10.6328125" style="52" customWidth="1"/>
    <col min="12818" max="13056" width="8.7265625" style="52"/>
    <col min="13057" max="13058" width="3.453125" style="52" customWidth="1"/>
    <col min="13059" max="13059" width="18.6328125" style="52" customWidth="1"/>
    <col min="13060" max="13063" width="10.6328125" style="52" customWidth="1"/>
    <col min="13064" max="13064" width="0.6328125" style="52" customWidth="1"/>
    <col min="13065" max="13066" width="3.453125" style="52" customWidth="1"/>
    <col min="13067" max="13067" width="18.6328125" style="52" customWidth="1"/>
    <col min="13068" max="13071" width="10.6328125" style="52" customWidth="1"/>
    <col min="13072" max="13072" width="0.6328125" style="52" customWidth="1"/>
    <col min="13073" max="13073" width="10.6328125" style="52" customWidth="1"/>
    <col min="13074" max="13312" width="8.7265625" style="52"/>
    <col min="13313" max="13314" width="3.453125" style="52" customWidth="1"/>
    <col min="13315" max="13315" width="18.6328125" style="52" customWidth="1"/>
    <col min="13316" max="13319" width="10.6328125" style="52" customWidth="1"/>
    <col min="13320" max="13320" width="0.6328125" style="52" customWidth="1"/>
    <col min="13321" max="13322" width="3.453125" style="52" customWidth="1"/>
    <col min="13323" max="13323" width="18.6328125" style="52" customWidth="1"/>
    <col min="13324" max="13327" width="10.6328125" style="52" customWidth="1"/>
    <col min="13328" max="13328" width="0.6328125" style="52" customWidth="1"/>
    <col min="13329" max="13329" width="10.6328125" style="52" customWidth="1"/>
    <col min="13330" max="13568" width="8.7265625" style="52"/>
    <col min="13569" max="13570" width="3.453125" style="52" customWidth="1"/>
    <col min="13571" max="13571" width="18.6328125" style="52" customWidth="1"/>
    <col min="13572" max="13575" width="10.6328125" style="52" customWidth="1"/>
    <col min="13576" max="13576" width="0.6328125" style="52" customWidth="1"/>
    <col min="13577" max="13578" width="3.453125" style="52" customWidth="1"/>
    <col min="13579" max="13579" width="18.6328125" style="52" customWidth="1"/>
    <col min="13580" max="13583" width="10.6328125" style="52" customWidth="1"/>
    <col min="13584" max="13584" width="0.6328125" style="52" customWidth="1"/>
    <col min="13585" max="13585" width="10.6328125" style="52" customWidth="1"/>
    <col min="13586" max="13824" width="8.7265625" style="52"/>
    <col min="13825" max="13826" width="3.453125" style="52" customWidth="1"/>
    <col min="13827" max="13827" width="18.6328125" style="52" customWidth="1"/>
    <col min="13828" max="13831" width="10.6328125" style="52" customWidth="1"/>
    <col min="13832" max="13832" width="0.6328125" style="52" customWidth="1"/>
    <col min="13833" max="13834" width="3.453125" style="52" customWidth="1"/>
    <col min="13835" max="13835" width="18.6328125" style="52" customWidth="1"/>
    <col min="13836" max="13839" width="10.6328125" style="52" customWidth="1"/>
    <col min="13840" max="13840" width="0.6328125" style="52" customWidth="1"/>
    <col min="13841" max="13841" width="10.6328125" style="52" customWidth="1"/>
    <col min="13842" max="14080" width="8.7265625" style="52"/>
    <col min="14081" max="14082" width="3.453125" style="52" customWidth="1"/>
    <col min="14083" max="14083" width="18.6328125" style="52" customWidth="1"/>
    <col min="14084" max="14087" width="10.6328125" style="52" customWidth="1"/>
    <col min="14088" max="14088" width="0.6328125" style="52" customWidth="1"/>
    <col min="14089" max="14090" width="3.453125" style="52" customWidth="1"/>
    <col min="14091" max="14091" width="18.6328125" style="52" customWidth="1"/>
    <col min="14092" max="14095" width="10.6328125" style="52" customWidth="1"/>
    <col min="14096" max="14096" width="0.6328125" style="52" customWidth="1"/>
    <col min="14097" max="14097" width="10.6328125" style="52" customWidth="1"/>
    <col min="14098" max="14336" width="8.7265625" style="52"/>
    <col min="14337" max="14338" width="3.453125" style="52" customWidth="1"/>
    <col min="14339" max="14339" width="18.6328125" style="52" customWidth="1"/>
    <col min="14340" max="14343" width="10.6328125" style="52" customWidth="1"/>
    <col min="14344" max="14344" width="0.6328125" style="52" customWidth="1"/>
    <col min="14345" max="14346" width="3.453125" style="52" customWidth="1"/>
    <col min="14347" max="14347" width="18.6328125" style="52" customWidth="1"/>
    <col min="14348" max="14351" width="10.6328125" style="52" customWidth="1"/>
    <col min="14352" max="14352" width="0.6328125" style="52" customWidth="1"/>
    <col min="14353" max="14353" width="10.6328125" style="52" customWidth="1"/>
    <col min="14354" max="14592" width="8.7265625" style="52"/>
    <col min="14593" max="14594" width="3.453125" style="52" customWidth="1"/>
    <col min="14595" max="14595" width="18.6328125" style="52" customWidth="1"/>
    <col min="14596" max="14599" width="10.6328125" style="52" customWidth="1"/>
    <col min="14600" max="14600" width="0.6328125" style="52" customWidth="1"/>
    <col min="14601" max="14602" width="3.453125" style="52" customWidth="1"/>
    <col min="14603" max="14603" width="18.6328125" style="52" customWidth="1"/>
    <col min="14604" max="14607" width="10.6328125" style="52" customWidth="1"/>
    <col min="14608" max="14608" width="0.6328125" style="52" customWidth="1"/>
    <col min="14609" max="14609" width="10.6328125" style="52" customWidth="1"/>
    <col min="14610" max="14848" width="8.7265625" style="52"/>
    <col min="14849" max="14850" width="3.453125" style="52" customWidth="1"/>
    <col min="14851" max="14851" width="18.6328125" style="52" customWidth="1"/>
    <col min="14852" max="14855" width="10.6328125" style="52" customWidth="1"/>
    <col min="14856" max="14856" width="0.6328125" style="52" customWidth="1"/>
    <col min="14857" max="14858" width="3.453125" style="52" customWidth="1"/>
    <col min="14859" max="14859" width="18.6328125" style="52" customWidth="1"/>
    <col min="14860" max="14863" width="10.6328125" style="52" customWidth="1"/>
    <col min="14864" max="14864" width="0.6328125" style="52" customWidth="1"/>
    <col min="14865" max="14865" width="10.6328125" style="52" customWidth="1"/>
    <col min="14866" max="15104" width="8.7265625" style="52"/>
    <col min="15105" max="15106" width="3.453125" style="52" customWidth="1"/>
    <col min="15107" max="15107" width="18.6328125" style="52" customWidth="1"/>
    <col min="15108" max="15111" width="10.6328125" style="52" customWidth="1"/>
    <col min="15112" max="15112" width="0.6328125" style="52" customWidth="1"/>
    <col min="15113" max="15114" width="3.453125" style="52" customWidth="1"/>
    <col min="15115" max="15115" width="18.6328125" style="52" customWidth="1"/>
    <col min="15116" max="15119" width="10.6328125" style="52" customWidth="1"/>
    <col min="15120" max="15120" width="0.6328125" style="52" customWidth="1"/>
    <col min="15121" max="15121" width="10.6328125" style="52" customWidth="1"/>
    <col min="15122" max="15360" width="8.7265625" style="52"/>
    <col min="15361" max="15362" width="3.453125" style="52" customWidth="1"/>
    <col min="15363" max="15363" width="18.6328125" style="52" customWidth="1"/>
    <col min="15364" max="15367" width="10.6328125" style="52" customWidth="1"/>
    <col min="15368" max="15368" width="0.6328125" style="52" customWidth="1"/>
    <col min="15369" max="15370" width="3.453125" style="52" customWidth="1"/>
    <col min="15371" max="15371" width="18.6328125" style="52" customWidth="1"/>
    <col min="15372" max="15375" width="10.6328125" style="52" customWidth="1"/>
    <col min="15376" max="15376" width="0.6328125" style="52" customWidth="1"/>
    <col min="15377" max="15377" width="10.6328125" style="52" customWidth="1"/>
    <col min="15378" max="15616" width="8.7265625" style="52"/>
    <col min="15617" max="15618" width="3.453125" style="52" customWidth="1"/>
    <col min="15619" max="15619" width="18.6328125" style="52" customWidth="1"/>
    <col min="15620" max="15623" width="10.6328125" style="52" customWidth="1"/>
    <col min="15624" max="15624" width="0.6328125" style="52" customWidth="1"/>
    <col min="15625" max="15626" width="3.453125" style="52" customWidth="1"/>
    <col min="15627" max="15627" width="18.6328125" style="52" customWidth="1"/>
    <col min="15628" max="15631" width="10.6328125" style="52" customWidth="1"/>
    <col min="15632" max="15632" width="0.6328125" style="52" customWidth="1"/>
    <col min="15633" max="15633" width="10.6328125" style="52" customWidth="1"/>
    <col min="15634" max="15872" width="8.7265625" style="52"/>
    <col min="15873" max="15874" width="3.453125" style="52" customWidth="1"/>
    <col min="15875" max="15875" width="18.6328125" style="52" customWidth="1"/>
    <col min="15876" max="15879" width="10.6328125" style="52" customWidth="1"/>
    <col min="15880" max="15880" width="0.6328125" style="52" customWidth="1"/>
    <col min="15881" max="15882" width="3.453125" style="52" customWidth="1"/>
    <col min="15883" max="15883" width="18.6328125" style="52" customWidth="1"/>
    <col min="15884" max="15887" width="10.6328125" style="52" customWidth="1"/>
    <col min="15888" max="15888" width="0.6328125" style="52" customWidth="1"/>
    <col min="15889" max="15889" width="10.6328125" style="52" customWidth="1"/>
    <col min="15890" max="16128" width="8.7265625" style="52"/>
    <col min="16129" max="16130" width="3.453125" style="52" customWidth="1"/>
    <col min="16131" max="16131" width="18.6328125" style="52" customWidth="1"/>
    <col min="16132" max="16135" width="10.6328125" style="52" customWidth="1"/>
    <col min="16136" max="16136" width="0.6328125" style="52" customWidth="1"/>
    <col min="16137" max="16138" width="3.453125" style="52" customWidth="1"/>
    <col min="16139" max="16139" width="18.6328125" style="52" customWidth="1"/>
    <col min="16140" max="16143" width="10.6328125" style="52" customWidth="1"/>
    <col min="16144" max="16144" width="0.6328125" style="52" customWidth="1"/>
    <col min="16145" max="16145" width="10.6328125" style="52" customWidth="1"/>
    <col min="16146" max="16384" width="8.7265625" style="52"/>
  </cols>
  <sheetData>
    <row r="1" spans="1:16" ht="26.25" customHeight="1">
      <c r="A1" s="900"/>
      <c r="B1" s="900"/>
      <c r="C1" s="900"/>
      <c r="D1" s="900"/>
      <c r="E1" s="900"/>
      <c r="F1" s="900"/>
      <c r="G1" s="900"/>
      <c r="H1" s="900"/>
      <c r="I1" s="900"/>
      <c r="J1" s="900"/>
      <c r="K1" s="900"/>
      <c r="L1" s="900"/>
      <c r="M1" s="900"/>
      <c r="N1" s="900"/>
      <c r="O1" s="900"/>
      <c r="P1" s="445"/>
    </row>
    <row r="2" spans="1:16" s="53" customFormat="1" ht="21" customHeight="1">
      <c r="A2" s="632"/>
      <c r="B2" s="632"/>
      <c r="C2" s="632"/>
      <c r="D2" s="632"/>
      <c r="E2" s="632"/>
      <c r="F2" s="632"/>
      <c r="G2" s="632"/>
      <c r="H2" s="632"/>
      <c r="I2" s="632"/>
      <c r="J2" s="632"/>
      <c r="K2" s="632"/>
      <c r="L2" s="632"/>
      <c r="M2" s="633"/>
      <c r="N2" s="633"/>
      <c r="O2" s="633"/>
      <c r="P2" s="632"/>
    </row>
    <row r="3" spans="1:16" s="53" customFormat="1" ht="18" customHeight="1">
      <c r="A3" s="635" t="s">
        <v>2284</v>
      </c>
      <c r="B3" s="635"/>
      <c r="C3" s="635"/>
      <c r="D3" s="635"/>
      <c r="E3" s="635"/>
      <c r="F3" s="635"/>
      <c r="G3" s="635"/>
      <c r="H3" s="635"/>
      <c r="I3" s="635"/>
      <c r="J3" s="635"/>
      <c r="K3" s="635"/>
      <c r="L3" s="635"/>
      <c r="M3" s="635"/>
      <c r="N3" s="894" t="s">
        <v>2285</v>
      </c>
      <c r="O3" s="894"/>
      <c r="P3" s="635"/>
    </row>
    <row r="4" spans="1:16" s="53" customFormat="1" ht="21" customHeight="1">
      <c r="A4" s="895" t="s">
        <v>2286</v>
      </c>
      <c r="B4" s="896"/>
      <c r="C4" s="897"/>
      <c r="D4" s="636" t="s">
        <v>2287</v>
      </c>
      <c r="E4" s="636" t="s">
        <v>13</v>
      </c>
      <c r="F4" s="636" t="s">
        <v>14</v>
      </c>
      <c r="G4" s="897" t="s">
        <v>2288</v>
      </c>
      <c r="H4" s="896"/>
      <c r="I4" s="898" t="s">
        <v>2286</v>
      </c>
      <c r="J4" s="895"/>
      <c r="K4" s="899"/>
      <c r="L4" s="637" t="s">
        <v>2287</v>
      </c>
      <c r="M4" s="636" t="s">
        <v>13</v>
      </c>
      <c r="N4" s="636" t="s">
        <v>14</v>
      </c>
      <c r="O4" s="897" t="s">
        <v>2288</v>
      </c>
      <c r="P4" s="896"/>
    </row>
    <row r="5" spans="1:16" s="53" customFormat="1" ht="18.75" customHeight="1">
      <c r="A5" s="635"/>
      <c r="B5" s="659" t="s">
        <v>2987</v>
      </c>
      <c r="C5" s="641"/>
      <c r="D5" s="640">
        <v>6232</v>
      </c>
      <c r="E5" s="641">
        <v>2901</v>
      </c>
      <c r="F5" s="641">
        <v>3331</v>
      </c>
      <c r="G5" s="641">
        <v>2551</v>
      </c>
      <c r="H5" s="641"/>
      <c r="I5" s="647"/>
      <c r="J5" s="643"/>
      <c r="K5" s="644" t="s">
        <v>2988</v>
      </c>
      <c r="L5" s="643">
        <v>707</v>
      </c>
      <c r="M5" s="643">
        <v>340</v>
      </c>
      <c r="N5" s="643">
        <v>367</v>
      </c>
      <c r="O5" s="643">
        <v>198</v>
      </c>
      <c r="P5" s="635"/>
    </row>
    <row r="6" spans="1:16" s="53" customFormat="1" ht="18.75" customHeight="1">
      <c r="A6" s="635"/>
      <c r="B6" s="635"/>
      <c r="C6" s="635" t="s">
        <v>2989</v>
      </c>
      <c r="D6" s="648">
        <v>1223</v>
      </c>
      <c r="E6" s="643">
        <v>560</v>
      </c>
      <c r="F6" s="643">
        <v>663</v>
      </c>
      <c r="G6" s="643">
        <v>476</v>
      </c>
      <c r="H6" s="643"/>
      <c r="I6" s="647"/>
      <c r="J6" s="643"/>
      <c r="K6" s="644" t="s">
        <v>2990</v>
      </c>
      <c r="L6" s="643">
        <v>310</v>
      </c>
      <c r="M6" s="643">
        <v>143</v>
      </c>
      <c r="N6" s="643">
        <v>167</v>
      </c>
      <c r="O6" s="643">
        <v>108</v>
      </c>
      <c r="P6" s="635"/>
    </row>
    <row r="7" spans="1:16" s="53" customFormat="1" ht="18.75" customHeight="1">
      <c r="A7" s="643"/>
      <c r="B7" s="643"/>
      <c r="C7" s="643" t="s">
        <v>2991</v>
      </c>
      <c r="D7" s="648">
        <v>1119</v>
      </c>
      <c r="E7" s="643">
        <v>523</v>
      </c>
      <c r="F7" s="643">
        <v>596</v>
      </c>
      <c r="G7" s="643">
        <v>447</v>
      </c>
      <c r="H7" s="643"/>
      <c r="I7" s="647"/>
      <c r="J7" s="643"/>
      <c r="K7" s="644" t="s">
        <v>2992</v>
      </c>
      <c r="L7" s="643">
        <v>746</v>
      </c>
      <c r="M7" s="643">
        <v>356</v>
      </c>
      <c r="N7" s="643">
        <v>390</v>
      </c>
      <c r="O7" s="643">
        <v>245</v>
      </c>
      <c r="P7" s="635"/>
    </row>
    <row r="8" spans="1:16" s="53" customFormat="1" ht="18.75" customHeight="1">
      <c r="A8" s="643"/>
      <c r="B8" s="643"/>
      <c r="C8" s="643" t="s">
        <v>2993</v>
      </c>
      <c r="D8" s="648">
        <v>95</v>
      </c>
      <c r="E8" s="643">
        <v>35</v>
      </c>
      <c r="F8" s="643">
        <v>60</v>
      </c>
      <c r="G8" s="643">
        <v>37</v>
      </c>
      <c r="H8" s="643"/>
      <c r="I8" s="647"/>
      <c r="J8" s="643"/>
      <c r="K8" s="644" t="s">
        <v>2994</v>
      </c>
      <c r="L8" s="643">
        <v>372</v>
      </c>
      <c r="M8" s="643">
        <v>184</v>
      </c>
      <c r="N8" s="643">
        <v>188</v>
      </c>
      <c r="O8" s="643">
        <v>116</v>
      </c>
      <c r="P8" s="635"/>
    </row>
    <row r="9" spans="1:16" s="53" customFormat="1" ht="18.75" customHeight="1">
      <c r="A9" s="643"/>
      <c r="B9" s="643"/>
      <c r="C9" s="643" t="s">
        <v>2995</v>
      </c>
      <c r="D9" s="648">
        <v>655</v>
      </c>
      <c r="E9" s="643">
        <v>329</v>
      </c>
      <c r="F9" s="643">
        <v>326</v>
      </c>
      <c r="G9" s="643">
        <v>283</v>
      </c>
      <c r="H9" s="643"/>
      <c r="I9" s="647"/>
      <c r="J9" s="643"/>
      <c r="K9" s="644" t="s">
        <v>2996</v>
      </c>
      <c r="L9" s="643">
        <v>282</v>
      </c>
      <c r="M9" s="643">
        <v>132</v>
      </c>
      <c r="N9" s="643">
        <v>150</v>
      </c>
      <c r="O9" s="643">
        <v>89</v>
      </c>
      <c r="P9" s="635"/>
    </row>
    <row r="10" spans="1:16" s="53" customFormat="1" ht="18.75" customHeight="1">
      <c r="A10" s="643"/>
      <c r="B10" s="643"/>
      <c r="C10" s="643" t="s">
        <v>2997</v>
      </c>
      <c r="D10" s="648">
        <v>13</v>
      </c>
      <c r="E10" s="643">
        <v>9</v>
      </c>
      <c r="F10" s="643">
        <v>4</v>
      </c>
      <c r="G10" s="643">
        <v>8</v>
      </c>
      <c r="H10" s="643"/>
      <c r="I10" s="647"/>
      <c r="J10" s="643"/>
      <c r="K10" s="644" t="s">
        <v>2998</v>
      </c>
      <c r="L10" s="643">
        <v>1385</v>
      </c>
      <c r="M10" s="643">
        <v>630</v>
      </c>
      <c r="N10" s="643">
        <v>755</v>
      </c>
      <c r="O10" s="643">
        <v>523</v>
      </c>
      <c r="P10" s="635"/>
    </row>
    <row r="11" spans="1:16" s="53" customFormat="1" ht="18.75" customHeight="1">
      <c r="A11" s="643"/>
      <c r="B11" s="643"/>
      <c r="C11" s="643" t="s">
        <v>2925</v>
      </c>
      <c r="D11" s="648">
        <v>692</v>
      </c>
      <c r="E11" s="643">
        <v>318</v>
      </c>
      <c r="F11" s="643">
        <v>374</v>
      </c>
      <c r="G11" s="643">
        <v>277</v>
      </c>
      <c r="H11" s="643"/>
      <c r="I11" s="647"/>
      <c r="J11" s="643"/>
      <c r="K11" s="644" t="s">
        <v>2999</v>
      </c>
      <c r="L11" s="643">
        <v>807</v>
      </c>
      <c r="M11" s="643">
        <v>366</v>
      </c>
      <c r="N11" s="643">
        <v>441</v>
      </c>
      <c r="O11" s="643">
        <v>263</v>
      </c>
      <c r="P11" s="635"/>
    </row>
    <row r="12" spans="1:16" s="53" customFormat="1" ht="18.75" customHeight="1">
      <c r="A12" s="643"/>
      <c r="B12" s="643"/>
      <c r="C12" s="643" t="s">
        <v>3000</v>
      </c>
      <c r="D12" s="648">
        <v>970</v>
      </c>
      <c r="E12" s="643">
        <v>445</v>
      </c>
      <c r="F12" s="643">
        <v>525</v>
      </c>
      <c r="G12" s="643">
        <v>422</v>
      </c>
      <c r="H12" s="643"/>
      <c r="I12" s="647"/>
      <c r="J12" s="643"/>
      <c r="K12" s="644" t="s">
        <v>3001</v>
      </c>
      <c r="L12" s="643">
        <v>1350</v>
      </c>
      <c r="M12" s="643">
        <v>650</v>
      </c>
      <c r="N12" s="643">
        <v>700</v>
      </c>
      <c r="O12" s="643">
        <v>474</v>
      </c>
      <c r="P12" s="635"/>
    </row>
    <row r="13" spans="1:16" s="53" customFormat="1" ht="18.75" customHeight="1">
      <c r="A13" s="643"/>
      <c r="B13" s="643"/>
      <c r="C13" s="643" t="s">
        <v>3002</v>
      </c>
      <c r="D13" s="648">
        <v>915</v>
      </c>
      <c r="E13" s="643">
        <v>425</v>
      </c>
      <c r="F13" s="643">
        <v>490</v>
      </c>
      <c r="G13" s="643">
        <v>381</v>
      </c>
      <c r="H13" s="649"/>
      <c r="I13" s="647"/>
      <c r="J13" s="643"/>
      <c r="K13" s="644" t="s">
        <v>3003</v>
      </c>
      <c r="L13" s="643">
        <v>3051</v>
      </c>
      <c r="M13" s="643">
        <v>1429</v>
      </c>
      <c r="N13" s="643">
        <v>1622</v>
      </c>
      <c r="O13" s="643">
        <v>1036</v>
      </c>
      <c r="P13" s="635"/>
    </row>
    <row r="14" spans="1:16" s="53" customFormat="1" ht="18.75" customHeight="1">
      <c r="A14" s="643"/>
      <c r="B14" s="643"/>
      <c r="C14" s="643" t="s">
        <v>3004</v>
      </c>
      <c r="D14" s="648">
        <v>550</v>
      </c>
      <c r="E14" s="643">
        <v>257</v>
      </c>
      <c r="F14" s="643">
        <v>293</v>
      </c>
      <c r="G14" s="643">
        <v>220</v>
      </c>
      <c r="H14" s="643"/>
      <c r="I14" s="647"/>
      <c r="J14" s="643"/>
      <c r="K14" s="644" t="s">
        <v>3005</v>
      </c>
      <c r="L14" s="643">
        <v>748</v>
      </c>
      <c r="M14" s="643">
        <v>319</v>
      </c>
      <c r="N14" s="643">
        <v>429</v>
      </c>
      <c r="O14" s="643">
        <v>205</v>
      </c>
      <c r="P14" s="635"/>
    </row>
    <row r="15" spans="1:16" s="53" customFormat="1" ht="18.75" customHeight="1">
      <c r="A15" s="643"/>
      <c r="B15" s="643"/>
      <c r="C15" s="643"/>
      <c r="D15" s="652"/>
      <c r="E15" s="649"/>
      <c r="F15" s="649"/>
      <c r="G15" s="649"/>
      <c r="H15" s="643"/>
      <c r="I15" s="647"/>
      <c r="J15" s="643"/>
      <c r="K15" s="644" t="s">
        <v>3006</v>
      </c>
      <c r="L15" s="643">
        <v>1344</v>
      </c>
      <c r="M15" s="643">
        <v>633</v>
      </c>
      <c r="N15" s="643">
        <v>711</v>
      </c>
      <c r="O15" s="643">
        <v>404</v>
      </c>
      <c r="P15" s="635"/>
    </row>
    <row r="16" spans="1:16" s="53" customFormat="1" ht="18.75" customHeight="1">
      <c r="A16" s="643"/>
      <c r="B16" s="641" t="s">
        <v>3007</v>
      </c>
      <c r="C16" s="641"/>
      <c r="D16" s="640">
        <v>6586</v>
      </c>
      <c r="E16" s="641">
        <v>3146</v>
      </c>
      <c r="F16" s="641">
        <v>3440</v>
      </c>
      <c r="G16" s="641">
        <v>2748</v>
      </c>
      <c r="H16" s="643"/>
      <c r="I16" s="647"/>
      <c r="J16" s="643"/>
      <c r="K16" s="644"/>
      <c r="L16" s="643"/>
      <c r="M16" s="643"/>
      <c r="N16" s="643"/>
      <c r="O16" s="643"/>
      <c r="P16" s="635"/>
    </row>
    <row r="17" spans="1:16" s="53" customFormat="1" ht="18.75" customHeight="1">
      <c r="A17" s="643"/>
      <c r="B17" s="643"/>
      <c r="C17" s="643" t="s">
        <v>3008</v>
      </c>
      <c r="D17" s="648">
        <v>1077</v>
      </c>
      <c r="E17" s="643">
        <v>521</v>
      </c>
      <c r="F17" s="643">
        <v>556</v>
      </c>
      <c r="G17" s="643">
        <v>461</v>
      </c>
      <c r="H17" s="643"/>
      <c r="I17" s="647"/>
      <c r="J17" s="641" t="s">
        <v>3009</v>
      </c>
      <c r="K17" s="650"/>
      <c r="L17" s="641">
        <v>15747</v>
      </c>
      <c r="M17" s="641">
        <v>7299</v>
      </c>
      <c r="N17" s="641">
        <v>8448</v>
      </c>
      <c r="O17" s="641">
        <v>5712</v>
      </c>
      <c r="P17" s="635"/>
    </row>
    <row r="18" spans="1:16" s="53" customFormat="1" ht="18.75" customHeight="1">
      <c r="A18" s="643"/>
      <c r="B18" s="643"/>
      <c r="C18" s="643" t="s">
        <v>3010</v>
      </c>
      <c r="D18" s="648">
        <v>735</v>
      </c>
      <c r="E18" s="643">
        <v>346</v>
      </c>
      <c r="F18" s="643">
        <v>389</v>
      </c>
      <c r="G18" s="643">
        <v>287</v>
      </c>
      <c r="H18" s="643"/>
      <c r="I18" s="647"/>
      <c r="J18" s="643"/>
      <c r="K18" s="644" t="s">
        <v>3011</v>
      </c>
      <c r="L18" s="643">
        <v>259</v>
      </c>
      <c r="M18" s="643">
        <v>120</v>
      </c>
      <c r="N18" s="643">
        <v>139</v>
      </c>
      <c r="O18" s="643">
        <v>119</v>
      </c>
      <c r="P18" s="635"/>
    </row>
    <row r="19" spans="1:16" s="53" customFormat="1" ht="18.75" customHeight="1">
      <c r="A19" s="643"/>
      <c r="B19" s="643"/>
      <c r="C19" s="643" t="s">
        <v>3012</v>
      </c>
      <c r="D19" s="648">
        <v>4</v>
      </c>
      <c r="E19" s="643">
        <v>3</v>
      </c>
      <c r="F19" s="643">
        <v>1</v>
      </c>
      <c r="G19" s="643">
        <v>2</v>
      </c>
      <c r="H19" s="643"/>
      <c r="I19" s="647"/>
      <c r="J19" s="643"/>
      <c r="K19" s="644" t="s">
        <v>3013</v>
      </c>
      <c r="L19" s="643">
        <v>372</v>
      </c>
      <c r="M19" s="643">
        <v>179</v>
      </c>
      <c r="N19" s="643">
        <v>193</v>
      </c>
      <c r="O19" s="643">
        <v>139</v>
      </c>
      <c r="P19" s="635"/>
    </row>
    <row r="20" spans="1:16" s="53" customFormat="1" ht="18.75" customHeight="1">
      <c r="A20" s="643"/>
      <c r="B20" s="643"/>
      <c r="C20" s="643" t="s">
        <v>3014</v>
      </c>
      <c r="D20" s="648">
        <v>1533</v>
      </c>
      <c r="E20" s="643">
        <v>720</v>
      </c>
      <c r="F20" s="643">
        <v>813</v>
      </c>
      <c r="G20" s="643">
        <v>588</v>
      </c>
      <c r="H20" s="643"/>
      <c r="I20" s="647"/>
      <c r="J20" s="643"/>
      <c r="K20" s="644" t="s">
        <v>3015</v>
      </c>
      <c r="L20" s="643">
        <v>743</v>
      </c>
      <c r="M20" s="643">
        <v>338</v>
      </c>
      <c r="N20" s="643">
        <v>405</v>
      </c>
      <c r="O20" s="643">
        <v>238</v>
      </c>
      <c r="P20" s="635"/>
    </row>
    <row r="21" spans="1:16" s="53" customFormat="1" ht="18.75" customHeight="1">
      <c r="A21" s="643"/>
      <c r="B21" s="643"/>
      <c r="C21" s="643" t="s">
        <v>2920</v>
      </c>
      <c r="D21" s="648">
        <v>212</v>
      </c>
      <c r="E21" s="643">
        <v>94</v>
      </c>
      <c r="F21" s="643">
        <v>118</v>
      </c>
      <c r="G21" s="643">
        <v>84</v>
      </c>
      <c r="H21" s="643"/>
      <c r="I21" s="647"/>
      <c r="J21" s="643"/>
      <c r="K21" s="644" t="s">
        <v>3016</v>
      </c>
      <c r="L21" s="643">
        <v>345</v>
      </c>
      <c r="M21" s="643">
        <v>154</v>
      </c>
      <c r="N21" s="643">
        <v>191</v>
      </c>
      <c r="O21" s="643">
        <v>123</v>
      </c>
      <c r="P21" s="635"/>
    </row>
    <row r="22" spans="1:16" s="53" customFormat="1" ht="18.75" customHeight="1">
      <c r="A22" s="643"/>
      <c r="B22" s="643"/>
      <c r="C22" s="643" t="s">
        <v>2921</v>
      </c>
      <c r="D22" s="648">
        <v>667</v>
      </c>
      <c r="E22" s="643">
        <v>318</v>
      </c>
      <c r="F22" s="643">
        <v>349</v>
      </c>
      <c r="G22" s="643">
        <v>305</v>
      </c>
      <c r="H22" s="643"/>
      <c r="I22" s="647"/>
      <c r="J22" s="643"/>
      <c r="K22" s="644" t="s">
        <v>3017</v>
      </c>
      <c r="L22" s="643">
        <v>0</v>
      </c>
      <c r="M22" s="643">
        <v>0</v>
      </c>
      <c r="N22" s="643">
        <v>0</v>
      </c>
      <c r="O22" s="643">
        <v>0</v>
      </c>
      <c r="P22" s="635"/>
    </row>
    <row r="23" spans="1:16" s="53" customFormat="1" ht="18.75" customHeight="1">
      <c r="A23" s="643"/>
      <c r="B23" s="643"/>
      <c r="C23" s="643" t="s">
        <v>2923</v>
      </c>
      <c r="D23" s="648">
        <v>83</v>
      </c>
      <c r="E23" s="643">
        <v>40</v>
      </c>
      <c r="F23" s="643">
        <v>43</v>
      </c>
      <c r="G23" s="643">
        <v>46</v>
      </c>
      <c r="H23" s="643"/>
      <c r="I23" s="647"/>
      <c r="J23" s="643"/>
      <c r="K23" s="644" t="s">
        <v>3018</v>
      </c>
      <c r="L23" s="643">
        <v>61</v>
      </c>
      <c r="M23" s="643">
        <v>26</v>
      </c>
      <c r="N23" s="643">
        <v>35</v>
      </c>
      <c r="O23" s="643">
        <v>24</v>
      </c>
      <c r="P23" s="635"/>
    </row>
    <row r="24" spans="1:16" s="53" customFormat="1" ht="18.75" customHeight="1">
      <c r="A24" s="643"/>
      <c r="B24" s="643"/>
      <c r="C24" s="643" t="s">
        <v>2876</v>
      </c>
      <c r="D24" s="648">
        <v>0</v>
      </c>
      <c r="E24" s="643">
        <v>0</v>
      </c>
      <c r="F24" s="643">
        <v>0</v>
      </c>
      <c r="G24" s="643">
        <v>0</v>
      </c>
      <c r="H24" s="643"/>
      <c r="I24" s="647"/>
      <c r="J24" s="643"/>
      <c r="K24" s="644" t="s">
        <v>3019</v>
      </c>
      <c r="L24" s="643">
        <v>0</v>
      </c>
      <c r="M24" s="643">
        <v>0</v>
      </c>
      <c r="N24" s="643">
        <v>0</v>
      </c>
      <c r="O24" s="643">
        <v>0</v>
      </c>
      <c r="P24" s="635"/>
    </row>
    <row r="25" spans="1:16" s="53" customFormat="1" ht="18.75" customHeight="1">
      <c r="A25" s="643"/>
      <c r="B25" s="643"/>
      <c r="C25" s="643" t="s">
        <v>3020</v>
      </c>
      <c r="D25" s="648">
        <v>823</v>
      </c>
      <c r="E25" s="643">
        <v>392</v>
      </c>
      <c r="F25" s="643">
        <v>431</v>
      </c>
      <c r="G25" s="643">
        <v>387</v>
      </c>
      <c r="H25" s="643"/>
      <c r="I25" s="647"/>
      <c r="J25" s="643"/>
      <c r="K25" s="644" t="s">
        <v>3021</v>
      </c>
      <c r="L25" s="643">
        <v>295</v>
      </c>
      <c r="M25" s="643">
        <v>121</v>
      </c>
      <c r="N25" s="643">
        <v>174</v>
      </c>
      <c r="O25" s="643">
        <v>118</v>
      </c>
      <c r="P25" s="635"/>
    </row>
    <row r="26" spans="1:16" s="53" customFormat="1" ht="18.75" customHeight="1">
      <c r="A26" s="643"/>
      <c r="B26" s="643"/>
      <c r="C26" s="643" t="s">
        <v>3022</v>
      </c>
      <c r="D26" s="648">
        <v>295</v>
      </c>
      <c r="E26" s="643">
        <v>151</v>
      </c>
      <c r="F26" s="649">
        <v>144</v>
      </c>
      <c r="G26" s="643">
        <v>129</v>
      </c>
      <c r="H26" s="641"/>
      <c r="I26" s="647"/>
      <c r="J26" s="643"/>
      <c r="K26" s="644" t="s">
        <v>3023</v>
      </c>
      <c r="L26" s="643">
        <v>863</v>
      </c>
      <c r="M26" s="643">
        <v>430</v>
      </c>
      <c r="N26" s="643">
        <v>433</v>
      </c>
      <c r="O26" s="643">
        <v>281</v>
      </c>
      <c r="P26" s="635"/>
    </row>
    <row r="27" spans="1:16" s="53" customFormat="1" ht="18.75" customHeight="1">
      <c r="A27" s="643"/>
      <c r="B27" s="643"/>
      <c r="C27" s="643" t="s">
        <v>2317</v>
      </c>
      <c r="D27" s="648">
        <v>492</v>
      </c>
      <c r="E27" s="643">
        <v>243</v>
      </c>
      <c r="F27" s="643">
        <v>249</v>
      </c>
      <c r="G27" s="643">
        <v>175</v>
      </c>
      <c r="H27" s="643"/>
      <c r="I27" s="647"/>
      <c r="J27" s="643"/>
      <c r="K27" s="644" t="s">
        <v>3024</v>
      </c>
      <c r="L27" s="643">
        <v>56</v>
      </c>
      <c r="M27" s="643">
        <v>26</v>
      </c>
      <c r="N27" s="643">
        <v>30</v>
      </c>
      <c r="O27" s="643">
        <v>16</v>
      </c>
      <c r="P27" s="635"/>
    </row>
    <row r="28" spans="1:16" s="53" customFormat="1" ht="18.75" customHeight="1">
      <c r="A28" s="643"/>
      <c r="B28" s="643"/>
      <c r="C28" s="643" t="s">
        <v>2319</v>
      </c>
      <c r="D28" s="648">
        <v>95</v>
      </c>
      <c r="E28" s="643">
        <v>28</v>
      </c>
      <c r="F28" s="643">
        <v>67</v>
      </c>
      <c r="G28" s="643">
        <v>16</v>
      </c>
      <c r="H28" s="643"/>
      <c r="I28" s="647"/>
      <c r="J28" s="643"/>
      <c r="K28" s="644" t="s">
        <v>3025</v>
      </c>
      <c r="L28" s="643">
        <v>47</v>
      </c>
      <c r="M28" s="643">
        <v>11</v>
      </c>
      <c r="N28" s="643">
        <v>36</v>
      </c>
      <c r="O28" s="643">
        <v>1</v>
      </c>
      <c r="P28" s="635"/>
    </row>
    <row r="29" spans="1:16" s="53" customFormat="1" ht="18.75" customHeight="1">
      <c r="A29" s="643"/>
      <c r="B29" s="643"/>
      <c r="C29" s="643" t="s">
        <v>3026</v>
      </c>
      <c r="D29" s="648">
        <v>552</v>
      </c>
      <c r="E29" s="643">
        <v>275</v>
      </c>
      <c r="F29" s="643">
        <v>277</v>
      </c>
      <c r="G29" s="643">
        <v>257</v>
      </c>
      <c r="H29" s="643"/>
      <c r="I29" s="647"/>
      <c r="J29" s="643"/>
      <c r="K29" s="644" t="s">
        <v>3027</v>
      </c>
      <c r="L29" s="643">
        <v>756</v>
      </c>
      <c r="M29" s="643">
        <v>351</v>
      </c>
      <c r="N29" s="643">
        <v>405</v>
      </c>
      <c r="O29" s="643">
        <v>308</v>
      </c>
      <c r="P29" s="635"/>
    </row>
    <row r="30" spans="1:16" s="53" customFormat="1" ht="18.75" customHeight="1">
      <c r="A30" s="643"/>
      <c r="B30" s="643"/>
      <c r="C30" s="643" t="s">
        <v>3028</v>
      </c>
      <c r="D30" s="648">
        <v>18</v>
      </c>
      <c r="E30" s="643">
        <v>15</v>
      </c>
      <c r="F30" s="643">
        <v>3</v>
      </c>
      <c r="G30" s="643">
        <v>11</v>
      </c>
      <c r="H30" s="643"/>
      <c r="I30" s="647"/>
      <c r="J30" s="643"/>
      <c r="K30" s="644" t="s">
        <v>3029</v>
      </c>
      <c r="L30" s="643">
        <v>811</v>
      </c>
      <c r="M30" s="643">
        <v>381</v>
      </c>
      <c r="N30" s="643">
        <v>430</v>
      </c>
      <c r="O30" s="643">
        <v>288</v>
      </c>
      <c r="P30" s="635"/>
    </row>
    <row r="31" spans="1:16" s="53" customFormat="1" ht="18.75" customHeight="1">
      <c r="A31" s="643"/>
      <c r="B31" s="643"/>
      <c r="C31" s="643"/>
      <c r="D31" s="648"/>
      <c r="E31" s="643"/>
      <c r="F31" s="643"/>
      <c r="G31" s="643"/>
      <c r="H31" s="643"/>
      <c r="I31" s="647"/>
      <c r="J31" s="643"/>
      <c r="K31" s="644" t="s">
        <v>3030</v>
      </c>
      <c r="L31" s="643">
        <v>653</v>
      </c>
      <c r="M31" s="643">
        <v>293</v>
      </c>
      <c r="N31" s="643">
        <v>360</v>
      </c>
      <c r="O31" s="643">
        <v>245</v>
      </c>
      <c r="P31" s="635"/>
    </row>
    <row r="32" spans="1:16" s="53" customFormat="1" ht="18.75" customHeight="1">
      <c r="A32" s="643"/>
      <c r="B32" s="641" t="s">
        <v>3031</v>
      </c>
      <c r="C32" s="641"/>
      <c r="D32" s="640">
        <v>8314</v>
      </c>
      <c r="E32" s="641">
        <v>3918</v>
      </c>
      <c r="F32" s="641">
        <v>4396</v>
      </c>
      <c r="G32" s="641">
        <v>2595</v>
      </c>
      <c r="H32" s="643"/>
      <c r="I32" s="647"/>
      <c r="J32" s="643"/>
      <c r="K32" s="644" t="s">
        <v>3032</v>
      </c>
      <c r="L32" s="643">
        <v>670</v>
      </c>
      <c r="M32" s="643">
        <v>315</v>
      </c>
      <c r="N32" s="643">
        <v>355</v>
      </c>
      <c r="O32" s="643">
        <v>268</v>
      </c>
      <c r="P32" s="635"/>
    </row>
    <row r="33" spans="1:16" s="53" customFormat="1" ht="18.75" customHeight="1">
      <c r="A33" s="643"/>
      <c r="B33" s="643"/>
      <c r="C33" s="643" t="s">
        <v>3033</v>
      </c>
      <c r="D33" s="648">
        <v>887</v>
      </c>
      <c r="E33" s="643">
        <v>431</v>
      </c>
      <c r="F33" s="643">
        <v>456</v>
      </c>
      <c r="G33" s="643">
        <v>269</v>
      </c>
      <c r="H33" s="643"/>
      <c r="I33" s="647"/>
      <c r="J33" s="643"/>
      <c r="K33" s="644" t="s">
        <v>3034</v>
      </c>
      <c r="L33" s="643">
        <v>513</v>
      </c>
      <c r="M33" s="643">
        <v>238</v>
      </c>
      <c r="N33" s="643">
        <v>275</v>
      </c>
      <c r="O33" s="643">
        <v>177</v>
      </c>
      <c r="P33" s="635"/>
    </row>
    <row r="34" spans="1:16" s="53" customFormat="1" ht="18.75" customHeight="1">
      <c r="A34" s="643"/>
      <c r="B34" s="643"/>
      <c r="C34" s="643" t="s">
        <v>3035</v>
      </c>
      <c r="D34" s="648">
        <v>283</v>
      </c>
      <c r="E34" s="643">
        <v>128</v>
      </c>
      <c r="F34" s="643">
        <v>155</v>
      </c>
      <c r="G34" s="643">
        <v>97</v>
      </c>
      <c r="H34" s="643"/>
      <c r="I34" s="647"/>
      <c r="J34" s="643"/>
      <c r="K34" s="644" t="s">
        <v>3036</v>
      </c>
      <c r="L34" s="643">
        <v>512</v>
      </c>
      <c r="M34" s="643">
        <v>241</v>
      </c>
      <c r="N34" s="643">
        <v>271</v>
      </c>
      <c r="O34" s="643">
        <v>181</v>
      </c>
      <c r="P34" s="635"/>
    </row>
    <row r="35" spans="1:16" s="53" customFormat="1" ht="18.75" customHeight="1">
      <c r="A35" s="643"/>
      <c r="B35" s="643"/>
      <c r="C35" s="643" t="s">
        <v>3037</v>
      </c>
      <c r="D35" s="648">
        <v>442</v>
      </c>
      <c r="E35" s="643">
        <v>181</v>
      </c>
      <c r="F35" s="643">
        <v>261</v>
      </c>
      <c r="G35" s="643">
        <v>121</v>
      </c>
      <c r="H35" s="643"/>
      <c r="I35" s="647"/>
      <c r="J35" s="643"/>
      <c r="K35" s="644" t="s">
        <v>3038</v>
      </c>
      <c r="L35" s="643">
        <v>645</v>
      </c>
      <c r="M35" s="643">
        <v>299</v>
      </c>
      <c r="N35" s="643">
        <v>346</v>
      </c>
      <c r="O35" s="643">
        <v>222</v>
      </c>
      <c r="P35" s="635"/>
    </row>
    <row r="36" spans="1:16" s="53" customFormat="1" ht="18.75" customHeight="1">
      <c r="A36" s="643"/>
      <c r="B36" s="643"/>
      <c r="C36" s="643" t="s">
        <v>3039</v>
      </c>
      <c r="D36" s="648">
        <v>253</v>
      </c>
      <c r="E36" s="643">
        <v>112</v>
      </c>
      <c r="F36" s="643">
        <v>141</v>
      </c>
      <c r="G36" s="643">
        <v>66</v>
      </c>
      <c r="H36" s="643"/>
      <c r="I36" s="647"/>
      <c r="J36" s="643"/>
      <c r="K36" s="644" t="s">
        <v>3040</v>
      </c>
      <c r="L36" s="643">
        <v>136</v>
      </c>
      <c r="M36" s="643">
        <v>72</v>
      </c>
      <c r="N36" s="643">
        <v>64</v>
      </c>
      <c r="O36" s="643">
        <v>44</v>
      </c>
      <c r="P36" s="635"/>
    </row>
    <row r="37" spans="1:16" s="53" customFormat="1" ht="18.75" customHeight="1">
      <c r="A37" s="643"/>
      <c r="B37" s="643"/>
      <c r="C37" s="643" t="s">
        <v>3041</v>
      </c>
      <c r="D37" s="648">
        <v>55</v>
      </c>
      <c r="E37" s="643">
        <v>24</v>
      </c>
      <c r="F37" s="643">
        <v>31</v>
      </c>
      <c r="G37" s="643">
        <v>24</v>
      </c>
      <c r="H37" s="641"/>
      <c r="I37" s="647"/>
      <c r="J37" s="643"/>
      <c r="K37" s="644" t="s">
        <v>3042</v>
      </c>
      <c r="L37" s="643">
        <v>361</v>
      </c>
      <c r="M37" s="643">
        <v>178</v>
      </c>
      <c r="N37" s="643">
        <v>183</v>
      </c>
      <c r="O37" s="643">
        <v>132</v>
      </c>
      <c r="P37" s="635"/>
    </row>
    <row r="38" spans="1:16" s="53" customFormat="1" ht="18.75" customHeight="1">
      <c r="A38" s="643"/>
      <c r="B38" s="643"/>
      <c r="C38" s="643" t="s">
        <v>3043</v>
      </c>
      <c r="D38" s="648">
        <v>317</v>
      </c>
      <c r="E38" s="643">
        <v>151</v>
      </c>
      <c r="F38" s="643">
        <v>166</v>
      </c>
      <c r="G38" s="643">
        <v>99</v>
      </c>
      <c r="H38" s="643"/>
      <c r="I38" s="647"/>
      <c r="J38" s="643"/>
      <c r="K38" s="644" t="s">
        <v>3044</v>
      </c>
      <c r="L38" s="643">
        <v>1338</v>
      </c>
      <c r="M38" s="643">
        <v>640</v>
      </c>
      <c r="N38" s="643">
        <v>698</v>
      </c>
      <c r="O38" s="643">
        <v>465</v>
      </c>
      <c r="P38" s="635"/>
    </row>
    <row r="39" spans="1:16" s="53" customFormat="1" ht="18.75" customHeight="1">
      <c r="A39" s="643"/>
      <c r="B39" s="643"/>
      <c r="C39" s="643" t="s">
        <v>3045</v>
      </c>
      <c r="D39" s="648">
        <v>13</v>
      </c>
      <c r="E39" s="643">
        <v>7</v>
      </c>
      <c r="F39" s="643">
        <v>6</v>
      </c>
      <c r="G39" s="643">
        <v>4</v>
      </c>
      <c r="H39" s="643"/>
      <c r="I39" s="647"/>
      <c r="J39" s="643"/>
      <c r="K39" s="644" t="s">
        <v>3046</v>
      </c>
      <c r="L39" s="643">
        <v>1023</v>
      </c>
      <c r="M39" s="643">
        <v>483</v>
      </c>
      <c r="N39" s="643">
        <v>540</v>
      </c>
      <c r="O39" s="643">
        <v>355</v>
      </c>
      <c r="P39" s="635"/>
    </row>
    <row r="40" spans="1:16" s="53" customFormat="1" ht="18.75" customHeight="1">
      <c r="A40" s="643"/>
      <c r="B40" s="643"/>
      <c r="C40" s="643" t="s">
        <v>3047</v>
      </c>
      <c r="D40" s="648">
        <v>290</v>
      </c>
      <c r="E40" s="643">
        <v>139</v>
      </c>
      <c r="F40" s="643">
        <v>151</v>
      </c>
      <c r="G40" s="643">
        <v>102</v>
      </c>
      <c r="H40" s="643"/>
      <c r="I40" s="647"/>
      <c r="J40" s="643"/>
      <c r="K40" s="644" t="s">
        <v>3048</v>
      </c>
      <c r="L40" s="643">
        <v>1039</v>
      </c>
      <c r="M40" s="643">
        <v>449</v>
      </c>
      <c r="N40" s="643">
        <v>590</v>
      </c>
      <c r="O40" s="643">
        <v>399</v>
      </c>
      <c r="P40" s="635"/>
    </row>
    <row r="41" spans="1:16" s="53" customFormat="1" ht="18.75" customHeight="1">
      <c r="A41" s="643"/>
      <c r="B41" s="643"/>
      <c r="C41" s="643" t="s">
        <v>3049</v>
      </c>
      <c r="D41" s="648">
        <v>233</v>
      </c>
      <c r="E41" s="643">
        <v>100</v>
      </c>
      <c r="F41" s="643">
        <v>133</v>
      </c>
      <c r="G41" s="643">
        <v>81</v>
      </c>
      <c r="H41" s="643"/>
      <c r="I41" s="647"/>
      <c r="J41" s="643"/>
      <c r="K41" s="644" t="s">
        <v>3050</v>
      </c>
      <c r="L41" s="643">
        <v>702</v>
      </c>
      <c r="M41" s="643">
        <v>336</v>
      </c>
      <c r="N41" s="643">
        <v>366</v>
      </c>
      <c r="O41" s="643">
        <v>238</v>
      </c>
      <c r="P41" s="635"/>
    </row>
    <row r="42" spans="1:16" s="53" customFormat="1" ht="18.75" customHeight="1">
      <c r="A42" s="643"/>
      <c r="B42" s="643"/>
      <c r="C42" s="643" t="s">
        <v>3051</v>
      </c>
      <c r="D42" s="648">
        <v>518</v>
      </c>
      <c r="E42" s="643">
        <v>238</v>
      </c>
      <c r="F42" s="643">
        <v>280</v>
      </c>
      <c r="G42" s="643">
        <v>185</v>
      </c>
      <c r="H42" s="643"/>
      <c r="I42" s="647"/>
      <c r="J42" s="643"/>
      <c r="K42" s="644" t="s">
        <v>3052</v>
      </c>
      <c r="L42" s="643">
        <v>80</v>
      </c>
      <c r="M42" s="643">
        <v>22</v>
      </c>
      <c r="N42" s="643">
        <v>58</v>
      </c>
      <c r="O42" s="643">
        <v>1</v>
      </c>
      <c r="P42" s="635"/>
    </row>
    <row r="43" spans="1:16" s="53" customFormat="1" ht="18.75" customHeight="1">
      <c r="A43" s="643"/>
      <c r="B43" s="643"/>
      <c r="C43" s="643" t="s">
        <v>3053</v>
      </c>
      <c r="D43" s="648">
        <v>183</v>
      </c>
      <c r="E43" s="643">
        <v>77</v>
      </c>
      <c r="F43" s="643">
        <v>106</v>
      </c>
      <c r="G43" s="643">
        <v>63</v>
      </c>
      <c r="H43" s="643"/>
      <c r="I43" s="647"/>
      <c r="J43" s="643"/>
      <c r="K43" s="644" t="s">
        <v>3054</v>
      </c>
      <c r="L43" s="643">
        <v>915</v>
      </c>
      <c r="M43" s="643">
        <v>426</v>
      </c>
      <c r="N43" s="643">
        <v>489</v>
      </c>
      <c r="O43" s="643">
        <v>367</v>
      </c>
      <c r="P43" s="635"/>
    </row>
    <row r="44" spans="1:16" s="53" customFormat="1" ht="18.75" customHeight="1">
      <c r="A44" s="643"/>
      <c r="B44" s="643"/>
      <c r="C44" s="643" t="s">
        <v>3055</v>
      </c>
      <c r="D44" s="648">
        <v>286</v>
      </c>
      <c r="E44" s="643">
        <v>131</v>
      </c>
      <c r="F44" s="643">
        <v>155</v>
      </c>
      <c r="G44" s="643">
        <v>80</v>
      </c>
      <c r="H44" s="643"/>
      <c r="I44" s="647"/>
      <c r="J44" s="643"/>
      <c r="K44" s="644" t="s">
        <v>3056</v>
      </c>
      <c r="L44" s="643">
        <v>652</v>
      </c>
      <c r="M44" s="643">
        <v>283</v>
      </c>
      <c r="N44" s="643">
        <v>369</v>
      </c>
      <c r="O44" s="643">
        <v>255</v>
      </c>
      <c r="P44" s="635"/>
    </row>
    <row r="45" spans="1:16" s="53" customFormat="1" ht="18.75" customHeight="1">
      <c r="A45" s="643"/>
      <c r="B45" s="643"/>
      <c r="C45" s="643" t="s">
        <v>3057</v>
      </c>
      <c r="D45" s="648">
        <v>853</v>
      </c>
      <c r="E45" s="643">
        <v>407</v>
      </c>
      <c r="F45" s="643">
        <v>446</v>
      </c>
      <c r="G45" s="643">
        <v>290</v>
      </c>
      <c r="H45" s="643"/>
      <c r="I45" s="647"/>
      <c r="J45" s="643"/>
      <c r="K45" s="644" t="s">
        <v>3058</v>
      </c>
      <c r="L45" s="643">
        <v>279</v>
      </c>
      <c r="M45" s="643">
        <v>140</v>
      </c>
      <c r="N45" s="643">
        <v>139</v>
      </c>
      <c r="O45" s="643">
        <v>98</v>
      </c>
      <c r="P45" s="635"/>
    </row>
    <row r="46" spans="1:16" s="53" customFormat="1" ht="18.75" customHeight="1">
      <c r="A46" s="643"/>
      <c r="B46" s="643"/>
      <c r="C46" s="643" t="s">
        <v>3059</v>
      </c>
      <c r="D46" s="648">
        <v>479</v>
      </c>
      <c r="E46" s="643">
        <v>239</v>
      </c>
      <c r="F46" s="643">
        <v>240</v>
      </c>
      <c r="G46" s="643">
        <v>157</v>
      </c>
      <c r="H46" s="643"/>
      <c r="I46" s="647"/>
      <c r="J46" s="643"/>
      <c r="K46" s="644" t="s">
        <v>3060</v>
      </c>
      <c r="L46" s="643">
        <v>34</v>
      </c>
      <c r="M46" s="643">
        <v>16</v>
      </c>
      <c r="N46" s="643">
        <v>18</v>
      </c>
      <c r="O46" s="643">
        <v>9</v>
      </c>
      <c r="P46" s="635"/>
    </row>
    <row r="47" spans="1:16" s="53" customFormat="1" ht="18.75" customHeight="1">
      <c r="A47" s="643"/>
      <c r="B47" s="643"/>
      <c r="C47" s="643" t="s">
        <v>3061</v>
      </c>
      <c r="D47" s="648">
        <v>85</v>
      </c>
      <c r="E47" s="643">
        <v>38</v>
      </c>
      <c r="F47" s="643">
        <v>47</v>
      </c>
      <c r="G47" s="643">
        <v>22</v>
      </c>
      <c r="H47" s="643"/>
      <c r="I47" s="647"/>
      <c r="J47" s="643"/>
      <c r="K47" s="644" t="s">
        <v>3062</v>
      </c>
      <c r="L47" s="643">
        <v>592</v>
      </c>
      <c r="M47" s="643">
        <v>270</v>
      </c>
      <c r="N47" s="643">
        <v>322</v>
      </c>
      <c r="O47" s="643">
        <v>226</v>
      </c>
      <c r="P47" s="635"/>
    </row>
    <row r="48" spans="1:16" s="53" customFormat="1" ht="18.75" customHeight="1">
      <c r="A48" s="643"/>
      <c r="B48" s="643"/>
      <c r="C48" s="643" t="s">
        <v>3063</v>
      </c>
      <c r="D48" s="648">
        <v>448</v>
      </c>
      <c r="E48" s="643">
        <v>209</v>
      </c>
      <c r="F48" s="643">
        <v>239</v>
      </c>
      <c r="G48" s="643">
        <v>132</v>
      </c>
      <c r="H48" s="643"/>
      <c r="I48" s="647"/>
      <c r="J48" s="643"/>
      <c r="K48" s="644" t="s">
        <v>3064</v>
      </c>
      <c r="L48" s="643">
        <v>203</v>
      </c>
      <c r="M48" s="643">
        <v>93</v>
      </c>
      <c r="N48" s="643">
        <v>110</v>
      </c>
      <c r="O48" s="643">
        <v>76</v>
      </c>
      <c r="P48" s="635"/>
    </row>
    <row r="49" spans="1:16" s="53" customFormat="1" ht="18.75" customHeight="1">
      <c r="A49" s="643"/>
      <c r="B49" s="643"/>
      <c r="C49" s="643" t="s">
        <v>3065</v>
      </c>
      <c r="D49" s="648">
        <v>352</v>
      </c>
      <c r="E49" s="643">
        <v>179</v>
      </c>
      <c r="F49" s="643">
        <v>173</v>
      </c>
      <c r="G49" s="643">
        <v>110</v>
      </c>
      <c r="H49" s="643"/>
      <c r="I49" s="647"/>
      <c r="J49" s="643"/>
      <c r="K49" s="644" t="s">
        <v>3066</v>
      </c>
      <c r="L49" s="643">
        <v>245</v>
      </c>
      <c r="M49" s="643">
        <v>114</v>
      </c>
      <c r="N49" s="643">
        <v>131</v>
      </c>
      <c r="O49" s="643">
        <v>91</v>
      </c>
      <c r="P49" s="635"/>
    </row>
    <row r="50" spans="1:16" s="53" customFormat="1" ht="18.75" customHeight="1">
      <c r="A50" s="643"/>
      <c r="B50" s="643"/>
      <c r="C50" s="643" t="s">
        <v>3067</v>
      </c>
      <c r="D50" s="648">
        <v>521</v>
      </c>
      <c r="E50" s="643">
        <v>252</v>
      </c>
      <c r="F50" s="643">
        <v>269</v>
      </c>
      <c r="G50" s="643">
        <v>183</v>
      </c>
      <c r="H50" s="643"/>
      <c r="I50" s="647"/>
      <c r="J50" s="643"/>
      <c r="K50" s="644" t="s">
        <v>3068</v>
      </c>
      <c r="L50" s="643">
        <v>547</v>
      </c>
      <c r="M50" s="643">
        <v>254</v>
      </c>
      <c r="N50" s="643">
        <v>293</v>
      </c>
      <c r="O50" s="643">
        <v>208</v>
      </c>
      <c r="P50" s="635"/>
    </row>
    <row r="51" spans="1:16" s="53" customFormat="1" ht="18.75" customHeight="1">
      <c r="A51" s="643"/>
      <c r="B51" s="643"/>
      <c r="C51" s="643" t="s">
        <v>3069</v>
      </c>
      <c r="D51" s="648">
        <v>555</v>
      </c>
      <c r="E51" s="643">
        <v>276</v>
      </c>
      <c r="F51" s="643">
        <v>279</v>
      </c>
      <c r="G51" s="643">
        <v>144</v>
      </c>
      <c r="H51" s="643"/>
      <c r="I51" s="647"/>
      <c r="J51" s="643"/>
      <c r="K51" s="644"/>
      <c r="L51" s="643"/>
      <c r="M51" s="643"/>
      <c r="N51" s="643"/>
      <c r="O51" s="643"/>
      <c r="P51" s="635"/>
    </row>
    <row r="52" spans="1:16" s="53" customFormat="1" ht="18.75" customHeight="1">
      <c r="A52" s="643"/>
      <c r="B52" s="643"/>
      <c r="C52" s="643" t="s">
        <v>3070</v>
      </c>
      <c r="D52" s="648">
        <v>766</v>
      </c>
      <c r="E52" s="643">
        <v>376</v>
      </c>
      <c r="F52" s="643">
        <v>390</v>
      </c>
      <c r="G52" s="643">
        <v>207</v>
      </c>
      <c r="H52" s="643"/>
      <c r="I52" s="642" t="s">
        <v>3071</v>
      </c>
      <c r="J52" s="641"/>
      <c r="K52" s="650"/>
      <c r="L52" s="641">
        <v>145634</v>
      </c>
      <c r="M52" s="641">
        <v>69051</v>
      </c>
      <c r="N52" s="641">
        <v>76583</v>
      </c>
      <c r="O52" s="641">
        <v>54120</v>
      </c>
      <c r="P52" s="635"/>
    </row>
    <row r="53" spans="1:16" s="53" customFormat="1" ht="18.75" customHeight="1">
      <c r="A53" s="643"/>
      <c r="B53" s="643"/>
      <c r="C53" s="643" t="s">
        <v>3072</v>
      </c>
      <c r="D53" s="648">
        <v>161</v>
      </c>
      <c r="E53" s="643">
        <v>71</v>
      </c>
      <c r="F53" s="643">
        <v>90</v>
      </c>
      <c r="G53" s="643">
        <v>53</v>
      </c>
      <c r="H53" s="643"/>
      <c r="I53" s="647"/>
      <c r="J53" s="643"/>
      <c r="K53" s="644"/>
      <c r="L53" s="643"/>
      <c r="M53" s="643"/>
      <c r="N53" s="643"/>
      <c r="O53" s="643"/>
      <c r="P53" s="635"/>
    </row>
    <row r="54" spans="1:16" s="53" customFormat="1" ht="18.75" customHeight="1">
      <c r="A54" s="643"/>
      <c r="B54" s="643"/>
      <c r="C54" s="643" t="s">
        <v>3073</v>
      </c>
      <c r="D54" s="648">
        <v>334</v>
      </c>
      <c r="E54" s="643">
        <v>152</v>
      </c>
      <c r="F54" s="643">
        <v>182</v>
      </c>
      <c r="G54" s="643">
        <v>106</v>
      </c>
      <c r="H54" s="643"/>
      <c r="I54" s="647"/>
      <c r="J54" s="641" t="s">
        <v>3074</v>
      </c>
      <c r="K54" s="650"/>
      <c r="L54" s="641">
        <v>3339</v>
      </c>
      <c r="M54" s="641">
        <v>1570</v>
      </c>
      <c r="N54" s="641">
        <v>1769</v>
      </c>
      <c r="O54" s="641">
        <v>1100</v>
      </c>
      <c r="P54" s="635"/>
    </row>
    <row r="55" spans="1:16" s="53" customFormat="1" ht="18.75" customHeight="1">
      <c r="A55" s="643"/>
      <c r="B55" s="643"/>
      <c r="C55" s="643"/>
      <c r="D55" s="648"/>
      <c r="E55" s="643"/>
      <c r="F55" s="643"/>
      <c r="G55" s="643"/>
      <c r="H55" s="643"/>
      <c r="I55" s="647"/>
      <c r="J55" s="643"/>
      <c r="K55" s="644" t="s">
        <v>3075</v>
      </c>
      <c r="L55" s="643">
        <v>356</v>
      </c>
      <c r="M55" s="643">
        <v>160</v>
      </c>
      <c r="N55" s="643">
        <v>196</v>
      </c>
      <c r="O55" s="643">
        <v>134</v>
      </c>
      <c r="P55" s="635"/>
    </row>
    <row r="56" spans="1:16" s="53" customFormat="1" ht="18.75" customHeight="1">
      <c r="A56" s="643"/>
      <c r="B56" s="641" t="s">
        <v>3076</v>
      </c>
      <c r="C56" s="641"/>
      <c r="D56" s="640">
        <v>6839</v>
      </c>
      <c r="E56" s="641">
        <v>3240</v>
      </c>
      <c r="F56" s="641">
        <v>3599</v>
      </c>
      <c r="G56" s="641">
        <v>2217</v>
      </c>
      <c r="H56" s="643"/>
      <c r="I56" s="647"/>
      <c r="J56" s="643"/>
      <c r="K56" s="644" t="s">
        <v>3077</v>
      </c>
      <c r="L56" s="643">
        <v>880</v>
      </c>
      <c r="M56" s="643">
        <v>431</v>
      </c>
      <c r="N56" s="643">
        <v>449</v>
      </c>
      <c r="O56" s="643">
        <v>293</v>
      </c>
      <c r="P56" s="635"/>
    </row>
    <row r="57" spans="1:16" s="53" customFormat="1" ht="18.75" customHeight="1">
      <c r="A57" s="643"/>
      <c r="B57" s="643"/>
      <c r="C57" s="643" t="s">
        <v>3078</v>
      </c>
      <c r="D57" s="648">
        <v>774</v>
      </c>
      <c r="E57" s="643">
        <v>377</v>
      </c>
      <c r="F57" s="643">
        <v>397</v>
      </c>
      <c r="G57" s="643">
        <v>270</v>
      </c>
      <c r="H57" s="641"/>
      <c r="I57" s="647"/>
      <c r="J57" s="643"/>
      <c r="K57" s="644" t="s">
        <v>3079</v>
      </c>
      <c r="L57" s="649">
        <v>466</v>
      </c>
      <c r="M57" s="649">
        <v>212</v>
      </c>
      <c r="N57" s="649">
        <v>254</v>
      </c>
      <c r="O57" s="649">
        <v>166</v>
      </c>
      <c r="P57" s="635"/>
    </row>
    <row r="58" spans="1:16" s="53" customFormat="1" ht="18.75" customHeight="1">
      <c r="A58" s="643"/>
      <c r="B58" s="643"/>
      <c r="C58" s="643" t="s">
        <v>3080</v>
      </c>
      <c r="D58" s="648">
        <v>690</v>
      </c>
      <c r="E58" s="643">
        <v>292</v>
      </c>
      <c r="F58" s="643">
        <v>398</v>
      </c>
      <c r="G58" s="643">
        <v>168</v>
      </c>
      <c r="H58" s="643"/>
      <c r="I58" s="647"/>
      <c r="J58" s="643"/>
      <c r="K58" s="644" t="s">
        <v>3081</v>
      </c>
      <c r="L58" s="643">
        <v>219</v>
      </c>
      <c r="M58" s="643">
        <v>101</v>
      </c>
      <c r="N58" s="643">
        <v>118</v>
      </c>
      <c r="O58" s="643">
        <v>70</v>
      </c>
      <c r="P58" s="635"/>
    </row>
    <row r="59" spans="1:16" s="53" customFormat="1" ht="18.75" customHeight="1">
      <c r="A59" s="643"/>
      <c r="B59" s="643"/>
      <c r="C59" s="643" t="s">
        <v>3082</v>
      </c>
      <c r="D59" s="648">
        <v>372</v>
      </c>
      <c r="E59" s="643">
        <v>179</v>
      </c>
      <c r="F59" s="643">
        <v>193</v>
      </c>
      <c r="G59" s="643">
        <v>112</v>
      </c>
      <c r="H59" s="643"/>
      <c r="I59" s="647"/>
      <c r="J59" s="643"/>
      <c r="K59" s="644" t="s">
        <v>3083</v>
      </c>
      <c r="L59" s="643">
        <v>260</v>
      </c>
      <c r="M59" s="643">
        <v>128</v>
      </c>
      <c r="N59" s="643">
        <v>132</v>
      </c>
      <c r="O59" s="643">
        <v>72</v>
      </c>
      <c r="P59" s="635"/>
    </row>
    <row r="60" spans="1:16" s="53" customFormat="1" ht="18.75" customHeight="1">
      <c r="A60" s="643"/>
      <c r="B60" s="643"/>
      <c r="C60" s="643" t="s">
        <v>3084</v>
      </c>
      <c r="D60" s="648">
        <v>1085</v>
      </c>
      <c r="E60" s="643">
        <v>517</v>
      </c>
      <c r="F60" s="643">
        <v>568</v>
      </c>
      <c r="G60" s="643">
        <v>361</v>
      </c>
      <c r="H60" s="643"/>
      <c r="I60" s="647"/>
      <c r="J60" s="643"/>
      <c r="K60" s="644" t="s">
        <v>3085</v>
      </c>
      <c r="L60" s="643">
        <v>360</v>
      </c>
      <c r="M60" s="643">
        <v>170</v>
      </c>
      <c r="N60" s="643">
        <v>190</v>
      </c>
      <c r="O60" s="643">
        <v>106</v>
      </c>
      <c r="P60" s="635"/>
    </row>
    <row r="61" spans="1:16" s="53" customFormat="1" ht="18.75" customHeight="1">
      <c r="A61" s="643"/>
      <c r="B61" s="643"/>
      <c r="C61" s="643" t="s">
        <v>3086</v>
      </c>
      <c r="D61" s="648">
        <v>1877</v>
      </c>
      <c r="E61" s="643">
        <v>900</v>
      </c>
      <c r="F61" s="643">
        <v>977</v>
      </c>
      <c r="G61" s="643">
        <v>653</v>
      </c>
      <c r="H61" s="643"/>
      <c r="I61" s="647"/>
      <c r="J61" s="643"/>
      <c r="K61" s="644" t="s">
        <v>3087</v>
      </c>
      <c r="L61" s="643">
        <v>798</v>
      </c>
      <c r="M61" s="643">
        <v>368</v>
      </c>
      <c r="N61" s="643">
        <v>430</v>
      </c>
      <c r="O61" s="643">
        <v>259</v>
      </c>
      <c r="P61" s="635"/>
    </row>
    <row r="62" spans="1:16" s="53" customFormat="1" ht="18.75" customHeight="1">
      <c r="A62" s="643"/>
      <c r="B62" s="643"/>
      <c r="C62" s="643" t="s">
        <v>3088</v>
      </c>
      <c r="D62" s="648">
        <v>1085</v>
      </c>
      <c r="E62" s="643">
        <v>525</v>
      </c>
      <c r="F62" s="643">
        <v>560</v>
      </c>
      <c r="G62" s="643">
        <v>338</v>
      </c>
      <c r="H62" s="643"/>
      <c r="I62" s="647"/>
      <c r="J62" s="643"/>
      <c r="K62" s="644"/>
      <c r="L62" s="643"/>
      <c r="M62" s="643"/>
      <c r="N62" s="643"/>
      <c r="O62" s="643"/>
      <c r="P62" s="635"/>
    </row>
    <row r="63" spans="1:16" s="53" customFormat="1" ht="18.75" customHeight="1">
      <c r="A63" s="643"/>
      <c r="B63" s="643"/>
      <c r="C63" s="643" t="s">
        <v>3089</v>
      </c>
      <c r="D63" s="648">
        <v>956</v>
      </c>
      <c r="E63" s="643">
        <v>450</v>
      </c>
      <c r="F63" s="643">
        <v>506</v>
      </c>
      <c r="G63" s="643">
        <v>315</v>
      </c>
      <c r="H63" s="643"/>
      <c r="I63" s="647"/>
      <c r="J63" s="641" t="s">
        <v>3090</v>
      </c>
      <c r="K63" s="650"/>
      <c r="L63" s="641">
        <v>5527</v>
      </c>
      <c r="M63" s="641">
        <v>2696</v>
      </c>
      <c r="N63" s="641">
        <v>2831</v>
      </c>
      <c r="O63" s="641">
        <v>2200</v>
      </c>
      <c r="P63" s="635"/>
    </row>
    <row r="64" spans="1:16" s="53" customFormat="1" ht="18.75" customHeight="1">
      <c r="A64" s="643"/>
      <c r="B64" s="643"/>
      <c r="C64" s="643"/>
      <c r="D64" s="648"/>
      <c r="E64" s="643"/>
      <c r="F64" s="643"/>
      <c r="G64" s="643"/>
      <c r="H64" s="643"/>
      <c r="I64" s="647"/>
      <c r="J64" s="643"/>
      <c r="K64" s="644" t="s">
        <v>3091</v>
      </c>
      <c r="L64" s="643">
        <v>238</v>
      </c>
      <c r="M64" s="643">
        <v>132</v>
      </c>
      <c r="N64" s="643">
        <v>106</v>
      </c>
      <c r="O64" s="643">
        <v>151</v>
      </c>
      <c r="P64" s="635"/>
    </row>
    <row r="65" spans="1:16" s="53" customFormat="1" ht="18.75" customHeight="1">
      <c r="A65" s="643"/>
      <c r="B65" s="641" t="s">
        <v>3092</v>
      </c>
      <c r="C65" s="641"/>
      <c r="D65" s="640">
        <v>11456</v>
      </c>
      <c r="E65" s="641">
        <v>5347</v>
      </c>
      <c r="F65" s="641">
        <v>6109</v>
      </c>
      <c r="G65" s="641">
        <v>3771</v>
      </c>
      <c r="H65" s="643"/>
      <c r="I65" s="647"/>
      <c r="J65" s="643"/>
      <c r="K65" s="644" t="s">
        <v>3093</v>
      </c>
      <c r="L65" s="643">
        <v>16</v>
      </c>
      <c r="M65" s="643">
        <v>9</v>
      </c>
      <c r="N65" s="643">
        <v>7</v>
      </c>
      <c r="O65" s="643">
        <v>6</v>
      </c>
      <c r="P65" s="635"/>
    </row>
    <row r="66" spans="1:16" s="53" customFormat="1" ht="18.75" customHeight="1">
      <c r="A66" s="643"/>
      <c r="B66" s="643"/>
      <c r="C66" s="643" t="s">
        <v>2999</v>
      </c>
      <c r="D66" s="648">
        <v>23</v>
      </c>
      <c r="E66" s="643">
        <v>10</v>
      </c>
      <c r="F66" s="643">
        <v>13</v>
      </c>
      <c r="G66" s="643">
        <v>10</v>
      </c>
      <c r="H66" s="641"/>
      <c r="I66" s="647"/>
      <c r="J66" s="643"/>
      <c r="K66" s="644" t="s">
        <v>3094</v>
      </c>
      <c r="L66" s="649">
        <v>5273</v>
      </c>
      <c r="M66" s="649">
        <v>2555</v>
      </c>
      <c r="N66" s="649">
        <v>2718</v>
      </c>
      <c r="O66" s="649">
        <v>2043</v>
      </c>
      <c r="P66" s="635"/>
    </row>
    <row r="67" spans="1:16" s="53" customFormat="1" ht="18.75" customHeight="1">
      <c r="A67" s="643"/>
      <c r="B67" s="643"/>
      <c r="C67" s="643" t="s">
        <v>3095</v>
      </c>
      <c r="D67" s="648">
        <v>331</v>
      </c>
      <c r="E67" s="643">
        <v>155</v>
      </c>
      <c r="F67" s="643">
        <v>176</v>
      </c>
      <c r="G67" s="643">
        <v>100</v>
      </c>
      <c r="H67" s="643"/>
      <c r="I67" s="647"/>
      <c r="J67" s="643"/>
      <c r="K67" s="644"/>
      <c r="L67" s="649"/>
      <c r="M67" s="649"/>
      <c r="N67" s="649"/>
      <c r="O67" s="649"/>
      <c r="P67" s="635"/>
    </row>
    <row r="68" spans="1:16" ht="7.5" customHeight="1">
      <c r="A68" s="653"/>
      <c r="B68" s="653"/>
      <c r="C68" s="653"/>
      <c r="D68" s="654"/>
      <c r="E68" s="653"/>
      <c r="F68" s="653"/>
      <c r="G68" s="653"/>
      <c r="H68" s="653"/>
      <c r="I68" s="655"/>
      <c r="J68" s="653"/>
      <c r="K68" s="656"/>
      <c r="L68" s="653"/>
      <c r="M68" s="653"/>
      <c r="N68" s="653"/>
      <c r="O68" s="653"/>
      <c r="P68" s="635"/>
    </row>
    <row r="69" spans="1:16" ht="21" customHeight="1">
      <c r="A69" s="635" t="s">
        <v>2496</v>
      </c>
      <c r="B69" s="635"/>
      <c r="C69" s="635"/>
      <c r="D69" s="635"/>
      <c r="E69" s="635"/>
      <c r="F69" s="635"/>
      <c r="G69" s="635"/>
      <c r="H69" s="635"/>
      <c r="I69" s="635"/>
      <c r="J69" s="635"/>
      <c r="K69" s="635"/>
      <c r="L69" s="635"/>
      <c r="M69" s="635"/>
      <c r="N69" s="635"/>
      <c r="O69" s="635"/>
      <c r="P69" s="635"/>
    </row>
    <row r="70" spans="1:16" ht="21" customHeight="1">
      <c r="A70" s="82"/>
      <c r="B70" s="82"/>
      <c r="C70" s="82"/>
      <c r="D70" s="82"/>
      <c r="E70" s="82"/>
      <c r="F70" s="82"/>
      <c r="G70" s="82"/>
      <c r="H70" s="82"/>
      <c r="I70" s="82"/>
      <c r="J70" s="82"/>
      <c r="K70" s="82"/>
      <c r="L70" s="82"/>
      <c r="M70" s="82"/>
      <c r="N70" s="82"/>
      <c r="O70" s="82"/>
      <c r="P70" s="82"/>
    </row>
    <row r="71" spans="1:16" ht="21" customHeight="1">
      <c r="A71" s="82"/>
      <c r="B71" s="82"/>
      <c r="C71" s="82"/>
      <c r="D71" s="82"/>
      <c r="E71" s="82"/>
      <c r="F71" s="82"/>
      <c r="G71" s="82"/>
      <c r="H71" s="82"/>
      <c r="I71" s="82"/>
      <c r="J71" s="82"/>
      <c r="K71" s="82"/>
      <c r="L71" s="82"/>
      <c r="M71" s="82"/>
      <c r="N71" s="82"/>
      <c r="O71" s="82"/>
      <c r="P71" s="82"/>
    </row>
  </sheetData>
  <mergeCells count="6">
    <mergeCell ref="A1:O1"/>
    <mergeCell ref="N3:O3"/>
    <mergeCell ref="A4:C4"/>
    <mergeCell ref="G4:H4"/>
    <mergeCell ref="I4:K4"/>
    <mergeCell ref="O4:P4"/>
  </mergeCells>
  <phoneticPr fontId="3"/>
  <pageMargins left="0.75" right="0.55000000000000004" top="0.35" bottom="0.47" header="0.25" footer="0.24"/>
  <pageSetup paperSize="9" scale="65" orientation="portrait" horizontalDpi="300" verticalDpi="3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88FCC-8395-47AA-A66A-1B3F0C9597BE}">
  <sheetPr>
    <pageSetUpPr fitToPage="1"/>
  </sheetPr>
  <dimension ref="A1:P71"/>
  <sheetViews>
    <sheetView showGridLines="0" showRowColHeaders="0" zoomScale="85" workbookViewId="0">
      <selection sqref="A1:O1"/>
    </sheetView>
  </sheetViews>
  <sheetFormatPr defaultRowHeight="21" customHeight="1"/>
  <cols>
    <col min="1" max="2" width="3.453125" style="52" customWidth="1"/>
    <col min="3" max="3" width="18.6328125" style="52" customWidth="1"/>
    <col min="4" max="7" width="10.6328125" style="52" customWidth="1"/>
    <col min="8" max="8" width="0.6328125" style="52" customWidth="1"/>
    <col min="9" max="10" width="3.453125" style="52" customWidth="1"/>
    <col min="11" max="11" width="18.6328125" style="52" customWidth="1"/>
    <col min="12" max="15" width="10.6328125" style="52" customWidth="1"/>
    <col min="16" max="16" width="0.6328125" style="52" customWidth="1"/>
    <col min="17" max="17" width="10.6328125" style="52" customWidth="1"/>
    <col min="18" max="256" width="8.7265625" style="52"/>
    <col min="257" max="258" width="3.453125" style="52" customWidth="1"/>
    <col min="259" max="259" width="18.6328125" style="52" customWidth="1"/>
    <col min="260" max="263" width="10.6328125" style="52" customWidth="1"/>
    <col min="264" max="264" width="0.6328125" style="52" customWidth="1"/>
    <col min="265" max="266" width="3.453125" style="52" customWidth="1"/>
    <col min="267" max="267" width="18.6328125" style="52" customWidth="1"/>
    <col min="268" max="271" width="10.6328125" style="52" customWidth="1"/>
    <col min="272" max="272" width="0.6328125" style="52" customWidth="1"/>
    <col min="273" max="273" width="10.6328125" style="52" customWidth="1"/>
    <col min="274" max="512" width="8.7265625" style="52"/>
    <col min="513" max="514" width="3.453125" style="52" customWidth="1"/>
    <col min="515" max="515" width="18.6328125" style="52" customWidth="1"/>
    <col min="516" max="519" width="10.6328125" style="52" customWidth="1"/>
    <col min="520" max="520" width="0.6328125" style="52" customWidth="1"/>
    <col min="521" max="522" width="3.453125" style="52" customWidth="1"/>
    <col min="523" max="523" width="18.6328125" style="52" customWidth="1"/>
    <col min="524" max="527" width="10.6328125" style="52" customWidth="1"/>
    <col min="528" max="528" width="0.6328125" style="52" customWidth="1"/>
    <col min="529" max="529" width="10.6328125" style="52" customWidth="1"/>
    <col min="530" max="768" width="8.7265625" style="52"/>
    <col min="769" max="770" width="3.453125" style="52" customWidth="1"/>
    <col min="771" max="771" width="18.6328125" style="52" customWidth="1"/>
    <col min="772" max="775" width="10.6328125" style="52" customWidth="1"/>
    <col min="776" max="776" width="0.6328125" style="52" customWidth="1"/>
    <col min="777" max="778" width="3.453125" style="52" customWidth="1"/>
    <col min="779" max="779" width="18.6328125" style="52" customWidth="1"/>
    <col min="780" max="783" width="10.6328125" style="52" customWidth="1"/>
    <col min="784" max="784" width="0.6328125" style="52" customWidth="1"/>
    <col min="785" max="785" width="10.6328125" style="52" customWidth="1"/>
    <col min="786" max="1024" width="8.7265625" style="52"/>
    <col min="1025" max="1026" width="3.453125" style="52" customWidth="1"/>
    <col min="1027" max="1027" width="18.6328125" style="52" customWidth="1"/>
    <col min="1028" max="1031" width="10.6328125" style="52" customWidth="1"/>
    <col min="1032" max="1032" width="0.6328125" style="52" customWidth="1"/>
    <col min="1033" max="1034" width="3.453125" style="52" customWidth="1"/>
    <col min="1035" max="1035" width="18.6328125" style="52" customWidth="1"/>
    <col min="1036" max="1039" width="10.6328125" style="52" customWidth="1"/>
    <col min="1040" max="1040" width="0.6328125" style="52" customWidth="1"/>
    <col min="1041" max="1041" width="10.6328125" style="52" customWidth="1"/>
    <col min="1042" max="1280" width="8.7265625" style="52"/>
    <col min="1281" max="1282" width="3.453125" style="52" customWidth="1"/>
    <col min="1283" max="1283" width="18.6328125" style="52" customWidth="1"/>
    <col min="1284" max="1287" width="10.6328125" style="52" customWidth="1"/>
    <col min="1288" max="1288" width="0.6328125" style="52" customWidth="1"/>
    <col min="1289" max="1290" width="3.453125" style="52" customWidth="1"/>
    <col min="1291" max="1291" width="18.6328125" style="52" customWidth="1"/>
    <col min="1292" max="1295" width="10.6328125" style="52" customWidth="1"/>
    <col min="1296" max="1296" width="0.6328125" style="52" customWidth="1"/>
    <col min="1297" max="1297" width="10.6328125" style="52" customWidth="1"/>
    <col min="1298" max="1536" width="8.7265625" style="52"/>
    <col min="1537" max="1538" width="3.453125" style="52" customWidth="1"/>
    <col min="1539" max="1539" width="18.6328125" style="52" customWidth="1"/>
    <col min="1540" max="1543" width="10.6328125" style="52" customWidth="1"/>
    <col min="1544" max="1544" width="0.6328125" style="52" customWidth="1"/>
    <col min="1545" max="1546" width="3.453125" style="52" customWidth="1"/>
    <col min="1547" max="1547" width="18.6328125" style="52" customWidth="1"/>
    <col min="1548" max="1551" width="10.6328125" style="52" customWidth="1"/>
    <col min="1552" max="1552" width="0.6328125" style="52" customWidth="1"/>
    <col min="1553" max="1553" width="10.6328125" style="52" customWidth="1"/>
    <col min="1554" max="1792" width="8.7265625" style="52"/>
    <col min="1793" max="1794" width="3.453125" style="52" customWidth="1"/>
    <col min="1795" max="1795" width="18.6328125" style="52" customWidth="1"/>
    <col min="1796" max="1799" width="10.6328125" style="52" customWidth="1"/>
    <col min="1800" max="1800" width="0.6328125" style="52" customWidth="1"/>
    <col min="1801" max="1802" width="3.453125" style="52" customWidth="1"/>
    <col min="1803" max="1803" width="18.6328125" style="52" customWidth="1"/>
    <col min="1804" max="1807" width="10.6328125" style="52" customWidth="1"/>
    <col min="1808" max="1808" width="0.6328125" style="52" customWidth="1"/>
    <col min="1809" max="1809" width="10.6328125" style="52" customWidth="1"/>
    <col min="1810" max="2048" width="8.7265625" style="52"/>
    <col min="2049" max="2050" width="3.453125" style="52" customWidth="1"/>
    <col min="2051" max="2051" width="18.6328125" style="52" customWidth="1"/>
    <col min="2052" max="2055" width="10.6328125" style="52" customWidth="1"/>
    <col min="2056" max="2056" width="0.6328125" style="52" customWidth="1"/>
    <col min="2057" max="2058" width="3.453125" style="52" customWidth="1"/>
    <col min="2059" max="2059" width="18.6328125" style="52" customWidth="1"/>
    <col min="2060" max="2063" width="10.6328125" style="52" customWidth="1"/>
    <col min="2064" max="2064" width="0.6328125" style="52" customWidth="1"/>
    <col min="2065" max="2065" width="10.6328125" style="52" customWidth="1"/>
    <col min="2066" max="2304" width="8.7265625" style="52"/>
    <col min="2305" max="2306" width="3.453125" style="52" customWidth="1"/>
    <col min="2307" max="2307" width="18.6328125" style="52" customWidth="1"/>
    <col min="2308" max="2311" width="10.6328125" style="52" customWidth="1"/>
    <col min="2312" max="2312" width="0.6328125" style="52" customWidth="1"/>
    <col min="2313" max="2314" width="3.453125" style="52" customWidth="1"/>
    <col min="2315" max="2315" width="18.6328125" style="52" customWidth="1"/>
    <col min="2316" max="2319" width="10.6328125" style="52" customWidth="1"/>
    <col min="2320" max="2320" width="0.6328125" style="52" customWidth="1"/>
    <col min="2321" max="2321" width="10.6328125" style="52" customWidth="1"/>
    <col min="2322" max="2560" width="8.7265625" style="52"/>
    <col min="2561" max="2562" width="3.453125" style="52" customWidth="1"/>
    <col min="2563" max="2563" width="18.6328125" style="52" customWidth="1"/>
    <col min="2564" max="2567" width="10.6328125" style="52" customWidth="1"/>
    <col min="2568" max="2568" width="0.6328125" style="52" customWidth="1"/>
    <col min="2569" max="2570" width="3.453125" style="52" customWidth="1"/>
    <col min="2571" max="2571" width="18.6328125" style="52" customWidth="1"/>
    <col min="2572" max="2575" width="10.6328125" style="52" customWidth="1"/>
    <col min="2576" max="2576" width="0.6328125" style="52" customWidth="1"/>
    <col min="2577" max="2577" width="10.6328125" style="52" customWidth="1"/>
    <col min="2578" max="2816" width="8.7265625" style="52"/>
    <col min="2817" max="2818" width="3.453125" style="52" customWidth="1"/>
    <col min="2819" max="2819" width="18.6328125" style="52" customWidth="1"/>
    <col min="2820" max="2823" width="10.6328125" style="52" customWidth="1"/>
    <col min="2824" max="2824" width="0.6328125" style="52" customWidth="1"/>
    <col min="2825" max="2826" width="3.453125" style="52" customWidth="1"/>
    <col min="2827" max="2827" width="18.6328125" style="52" customWidth="1"/>
    <col min="2828" max="2831" width="10.6328125" style="52" customWidth="1"/>
    <col min="2832" max="2832" width="0.6328125" style="52" customWidth="1"/>
    <col min="2833" max="2833" width="10.6328125" style="52" customWidth="1"/>
    <col min="2834" max="3072" width="8.7265625" style="52"/>
    <col min="3073" max="3074" width="3.453125" style="52" customWidth="1"/>
    <col min="3075" max="3075" width="18.6328125" style="52" customWidth="1"/>
    <col min="3076" max="3079" width="10.6328125" style="52" customWidth="1"/>
    <col min="3080" max="3080" width="0.6328125" style="52" customWidth="1"/>
    <col min="3081" max="3082" width="3.453125" style="52" customWidth="1"/>
    <col min="3083" max="3083" width="18.6328125" style="52" customWidth="1"/>
    <col min="3084" max="3087" width="10.6328125" style="52" customWidth="1"/>
    <col min="3088" max="3088" width="0.6328125" style="52" customWidth="1"/>
    <col min="3089" max="3089" width="10.6328125" style="52" customWidth="1"/>
    <col min="3090" max="3328" width="8.7265625" style="52"/>
    <col min="3329" max="3330" width="3.453125" style="52" customWidth="1"/>
    <col min="3331" max="3331" width="18.6328125" style="52" customWidth="1"/>
    <col min="3332" max="3335" width="10.6328125" style="52" customWidth="1"/>
    <col min="3336" max="3336" width="0.6328125" style="52" customWidth="1"/>
    <col min="3337" max="3338" width="3.453125" style="52" customWidth="1"/>
    <col min="3339" max="3339" width="18.6328125" style="52" customWidth="1"/>
    <col min="3340" max="3343" width="10.6328125" style="52" customWidth="1"/>
    <col min="3344" max="3344" width="0.6328125" style="52" customWidth="1"/>
    <col min="3345" max="3345" width="10.6328125" style="52" customWidth="1"/>
    <col min="3346" max="3584" width="8.7265625" style="52"/>
    <col min="3585" max="3586" width="3.453125" style="52" customWidth="1"/>
    <col min="3587" max="3587" width="18.6328125" style="52" customWidth="1"/>
    <col min="3588" max="3591" width="10.6328125" style="52" customWidth="1"/>
    <col min="3592" max="3592" width="0.6328125" style="52" customWidth="1"/>
    <col min="3593" max="3594" width="3.453125" style="52" customWidth="1"/>
    <col min="3595" max="3595" width="18.6328125" style="52" customWidth="1"/>
    <col min="3596" max="3599" width="10.6328125" style="52" customWidth="1"/>
    <col min="3600" max="3600" width="0.6328125" style="52" customWidth="1"/>
    <col min="3601" max="3601" width="10.6328125" style="52" customWidth="1"/>
    <col min="3602" max="3840" width="8.7265625" style="52"/>
    <col min="3841" max="3842" width="3.453125" style="52" customWidth="1"/>
    <col min="3843" max="3843" width="18.6328125" style="52" customWidth="1"/>
    <col min="3844" max="3847" width="10.6328125" style="52" customWidth="1"/>
    <col min="3848" max="3848" width="0.6328125" style="52" customWidth="1"/>
    <col min="3849" max="3850" width="3.453125" style="52" customWidth="1"/>
    <col min="3851" max="3851" width="18.6328125" style="52" customWidth="1"/>
    <col min="3852" max="3855" width="10.6328125" style="52" customWidth="1"/>
    <col min="3856" max="3856" width="0.6328125" style="52" customWidth="1"/>
    <col min="3857" max="3857" width="10.6328125" style="52" customWidth="1"/>
    <col min="3858" max="4096" width="8.7265625" style="52"/>
    <col min="4097" max="4098" width="3.453125" style="52" customWidth="1"/>
    <col min="4099" max="4099" width="18.6328125" style="52" customWidth="1"/>
    <col min="4100" max="4103" width="10.6328125" style="52" customWidth="1"/>
    <col min="4104" max="4104" width="0.6328125" style="52" customWidth="1"/>
    <col min="4105" max="4106" width="3.453125" style="52" customWidth="1"/>
    <col min="4107" max="4107" width="18.6328125" style="52" customWidth="1"/>
    <col min="4108" max="4111" width="10.6328125" style="52" customWidth="1"/>
    <col min="4112" max="4112" width="0.6328125" style="52" customWidth="1"/>
    <col min="4113" max="4113" width="10.6328125" style="52" customWidth="1"/>
    <col min="4114" max="4352" width="8.7265625" style="52"/>
    <col min="4353" max="4354" width="3.453125" style="52" customWidth="1"/>
    <col min="4355" max="4355" width="18.6328125" style="52" customWidth="1"/>
    <col min="4356" max="4359" width="10.6328125" style="52" customWidth="1"/>
    <col min="4360" max="4360" width="0.6328125" style="52" customWidth="1"/>
    <col min="4361" max="4362" width="3.453125" style="52" customWidth="1"/>
    <col min="4363" max="4363" width="18.6328125" style="52" customWidth="1"/>
    <col min="4364" max="4367" width="10.6328125" style="52" customWidth="1"/>
    <col min="4368" max="4368" width="0.6328125" style="52" customWidth="1"/>
    <col min="4369" max="4369" width="10.6328125" style="52" customWidth="1"/>
    <col min="4370" max="4608" width="8.7265625" style="52"/>
    <col min="4609" max="4610" width="3.453125" style="52" customWidth="1"/>
    <col min="4611" max="4611" width="18.6328125" style="52" customWidth="1"/>
    <col min="4612" max="4615" width="10.6328125" style="52" customWidth="1"/>
    <col min="4616" max="4616" width="0.6328125" style="52" customWidth="1"/>
    <col min="4617" max="4618" width="3.453125" style="52" customWidth="1"/>
    <col min="4619" max="4619" width="18.6328125" style="52" customWidth="1"/>
    <col min="4620" max="4623" width="10.6328125" style="52" customWidth="1"/>
    <col min="4624" max="4624" width="0.6328125" style="52" customWidth="1"/>
    <col min="4625" max="4625" width="10.6328125" style="52" customWidth="1"/>
    <col min="4626" max="4864" width="8.7265625" style="52"/>
    <col min="4865" max="4866" width="3.453125" style="52" customWidth="1"/>
    <col min="4867" max="4867" width="18.6328125" style="52" customWidth="1"/>
    <col min="4868" max="4871" width="10.6328125" style="52" customWidth="1"/>
    <col min="4872" max="4872" width="0.6328125" style="52" customWidth="1"/>
    <col min="4873" max="4874" width="3.453125" style="52" customWidth="1"/>
    <col min="4875" max="4875" width="18.6328125" style="52" customWidth="1"/>
    <col min="4876" max="4879" width="10.6328125" style="52" customWidth="1"/>
    <col min="4880" max="4880" width="0.6328125" style="52" customWidth="1"/>
    <col min="4881" max="4881" width="10.6328125" style="52" customWidth="1"/>
    <col min="4882" max="5120" width="8.7265625" style="52"/>
    <col min="5121" max="5122" width="3.453125" style="52" customWidth="1"/>
    <col min="5123" max="5123" width="18.6328125" style="52" customWidth="1"/>
    <col min="5124" max="5127" width="10.6328125" style="52" customWidth="1"/>
    <col min="5128" max="5128" width="0.6328125" style="52" customWidth="1"/>
    <col min="5129" max="5130" width="3.453125" style="52" customWidth="1"/>
    <col min="5131" max="5131" width="18.6328125" style="52" customWidth="1"/>
    <col min="5132" max="5135" width="10.6328125" style="52" customWidth="1"/>
    <col min="5136" max="5136" width="0.6328125" style="52" customWidth="1"/>
    <col min="5137" max="5137" width="10.6328125" style="52" customWidth="1"/>
    <col min="5138" max="5376" width="8.7265625" style="52"/>
    <col min="5377" max="5378" width="3.453125" style="52" customWidth="1"/>
    <col min="5379" max="5379" width="18.6328125" style="52" customWidth="1"/>
    <col min="5380" max="5383" width="10.6328125" style="52" customWidth="1"/>
    <col min="5384" max="5384" width="0.6328125" style="52" customWidth="1"/>
    <col min="5385" max="5386" width="3.453125" style="52" customWidth="1"/>
    <col min="5387" max="5387" width="18.6328125" style="52" customWidth="1"/>
    <col min="5388" max="5391" width="10.6328125" style="52" customWidth="1"/>
    <col min="5392" max="5392" width="0.6328125" style="52" customWidth="1"/>
    <col min="5393" max="5393" width="10.6328125" style="52" customWidth="1"/>
    <col min="5394" max="5632" width="8.7265625" style="52"/>
    <col min="5633" max="5634" width="3.453125" style="52" customWidth="1"/>
    <col min="5635" max="5635" width="18.6328125" style="52" customWidth="1"/>
    <col min="5636" max="5639" width="10.6328125" style="52" customWidth="1"/>
    <col min="5640" max="5640" width="0.6328125" style="52" customWidth="1"/>
    <col min="5641" max="5642" width="3.453125" style="52" customWidth="1"/>
    <col min="5643" max="5643" width="18.6328125" style="52" customWidth="1"/>
    <col min="5644" max="5647" width="10.6328125" style="52" customWidth="1"/>
    <col min="5648" max="5648" width="0.6328125" style="52" customWidth="1"/>
    <col min="5649" max="5649" width="10.6328125" style="52" customWidth="1"/>
    <col min="5650" max="5888" width="8.7265625" style="52"/>
    <col min="5889" max="5890" width="3.453125" style="52" customWidth="1"/>
    <col min="5891" max="5891" width="18.6328125" style="52" customWidth="1"/>
    <col min="5892" max="5895" width="10.6328125" style="52" customWidth="1"/>
    <col min="5896" max="5896" width="0.6328125" style="52" customWidth="1"/>
    <col min="5897" max="5898" width="3.453125" style="52" customWidth="1"/>
    <col min="5899" max="5899" width="18.6328125" style="52" customWidth="1"/>
    <col min="5900" max="5903" width="10.6328125" style="52" customWidth="1"/>
    <col min="5904" max="5904" width="0.6328125" style="52" customWidth="1"/>
    <col min="5905" max="5905" width="10.6328125" style="52" customWidth="1"/>
    <col min="5906" max="6144" width="8.7265625" style="52"/>
    <col min="6145" max="6146" width="3.453125" style="52" customWidth="1"/>
    <col min="6147" max="6147" width="18.6328125" style="52" customWidth="1"/>
    <col min="6148" max="6151" width="10.6328125" style="52" customWidth="1"/>
    <col min="6152" max="6152" width="0.6328125" style="52" customWidth="1"/>
    <col min="6153" max="6154" width="3.453125" style="52" customWidth="1"/>
    <col min="6155" max="6155" width="18.6328125" style="52" customWidth="1"/>
    <col min="6156" max="6159" width="10.6328125" style="52" customWidth="1"/>
    <col min="6160" max="6160" width="0.6328125" style="52" customWidth="1"/>
    <col min="6161" max="6161" width="10.6328125" style="52" customWidth="1"/>
    <col min="6162" max="6400" width="8.7265625" style="52"/>
    <col min="6401" max="6402" width="3.453125" style="52" customWidth="1"/>
    <col min="6403" max="6403" width="18.6328125" style="52" customWidth="1"/>
    <col min="6404" max="6407" width="10.6328125" style="52" customWidth="1"/>
    <col min="6408" max="6408" width="0.6328125" style="52" customWidth="1"/>
    <col min="6409" max="6410" width="3.453125" style="52" customWidth="1"/>
    <col min="6411" max="6411" width="18.6328125" style="52" customWidth="1"/>
    <col min="6412" max="6415" width="10.6328125" style="52" customWidth="1"/>
    <col min="6416" max="6416" width="0.6328125" style="52" customWidth="1"/>
    <col min="6417" max="6417" width="10.6328125" style="52" customWidth="1"/>
    <col min="6418" max="6656" width="8.7265625" style="52"/>
    <col min="6657" max="6658" width="3.453125" style="52" customWidth="1"/>
    <col min="6659" max="6659" width="18.6328125" style="52" customWidth="1"/>
    <col min="6660" max="6663" width="10.6328125" style="52" customWidth="1"/>
    <col min="6664" max="6664" width="0.6328125" style="52" customWidth="1"/>
    <col min="6665" max="6666" width="3.453125" style="52" customWidth="1"/>
    <col min="6667" max="6667" width="18.6328125" style="52" customWidth="1"/>
    <col min="6668" max="6671" width="10.6328125" style="52" customWidth="1"/>
    <col min="6672" max="6672" width="0.6328125" style="52" customWidth="1"/>
    <col min="6673" max="6673" width="10.6328125" style="52" customWidth="1"/>
    <col min="6674" max="6912" width="8.7265625" style="52"/>
    <col min="6913" max="6914" width="3.453125" style="52" customWidth="1"/>
    <col min="6915" max="6915" width="18.6328125" style="52" customWidth="1"/>
    <col min="6916" max="6919" width="10.6328125" style="52" customWidth="1"/>
    <col min="6920" max="6920" width="0.6328125" style="52" customWidth="1"/>
    <col min="6921" max="6922" width="3.453125" style="52" customWidth="1"/>
    <col min="6923" max="6923" width="18.6328125" style="52" customWidth="1"/>
    <col min="6924" max="6927" width="10.6328125" style="52" customWidth="1"/>
    <col min="6928" max="6928" width="0.6328125" style="52" customWidth="1"/>
    <col min="6929" max="6929" width="10.6328125" style="52" customWidth="1"/>
    <col min="6930" max="7168" width="8.7265625" style="52"/>
    <col min="7169" max="7170" width="3.453125" style="52" customWidth="1"/>
    <col min="7171" max="7171" width="18.6328125" style="52" customWidth="1"/>
    <col min="7172" max="7175" width="10.6328125" style="52" customWidth="1"/>
    <col min="7176" max="7176" width="0.6328125" style="52" customWidth="1"/>
    <col min="7177" max="7178" width="3.453125" style="52" customWidth="1"/>
    <col min="7179" max="7179" width="18.6328125" style="52" customWidth="1"/>
    <col min="7180" max="7183" width="10.6328125" style="52" customWidth="1"/>
    <col min="7184" max="7184" width="0.6328125" style="52" customWidth="1"/>
    <col min="7185" max="7185" width="10.6328125" style="52" customWidth="1"/>
    <col min="7186" max="7424" width="8.7265625" style="52"/>
    <col min="7425" max="7426" width="3.453125" style="52" customWidth="1"/>
    <col min="7427" max="7427" width="18.6328125" style="52" customWidth="1"/>
    <col min="7428" max="7431" width="10.6328125" style="52" customWidth="1"/>
    <col min="7432" max="7432" width="0.6328125" style="52" customWidth="1"/>
    <col min="7433" max="7434" width="3.453125" style="52" customWidth="1"/>
    <col min="7435" max="7435" width="18.6328125" style="52" customWidth="1"/>
    <col min="7436" max="7439" width="10.6328125" style="52" customWidth="1"/>
    <col min="7440" max="7440" width="0.6328125" style="52" customWidth="1"/>
    <col min="7441" max="7441" width="10.6328125" style="52" customWidth="1"/>
    <col min="7442" max="7680" width="8.7265625" style="52"/>
    <col min="7681" max="7682" width="3.453125" style="52" customWidth="1"/>
    <col min="7683" max="7683" width="18.6328125" style="52" customWidth="1"/>
    <col min="7684" max="7687" width="10.6328125" style="52" customWidth="1"/>
    <col min="7688" max="7688" width="0.6328125" style="52" customWidth="1"/>
    <col min="7689" max="7690" width="3.453125" style="52" customWidth="1"/>
    <col min="7691" max="7691" width="18.6328125" style="52" customWidth="1"/>
    <col min="7692" max="7695" width="10.6328125" style="52" customWidth="1"/>
    <col min="7696" max="7696" width="0.6328125" style="52" customWidth="1"/>
    <col min="7697" max="7697" width="10.6328125" style="52" customWidth="1"/>
    <col min="7698" max="7936" width="8.7265625" style="52"/>
    <col min="7937" max="7938" width="3.453125" style="52" customWidth="1"/>
    <col min="7939" max="7939" width="18.6328125" style="52" customWidth="1"/>
    <col min="7940" max="7943" width="10.6328125" style="52" customWidth="1"/>
    <col min="7944" max="7944" width="0.6328125" style="52" customWidth="1"/>
    <col min="7945" max="7946" width="3.453125" style="52" customWidth="1"/>
    <col min="7947" max="7947" width="18.6328125" style="52" customWidth="1"/>
    <col min="7948" max="7951" width="10.6328125" style="52" customWidth="1"/>
    <col min="7952" max="7952" width="0.6328125" style="52" customWidth="1"/>
    <col min="7953" max="7953" width="10.6328125" style="52" customWidth="1"/>
    <col min="7954" max="8192" width="8.7265625" style="52"/>
    <col min="8193" max="8194" width="3.453125" style="52" customWidth="1"/>
    <col min="8195" max="8195" width="18.6328125" style="52" customWidth="1"/>
    <col min="8196" max="8199" width="10.6328125" style="52" customWidth="1"/>
    <col min="8200" max="8200" width="0.6328125" style="52" customWidth="1"/>
    <col min="8201" max="8202" width="3.453125" style="52" customWidth="1"/>
    <col min="8203" max="8203" width="18.6328125" style="52" customWidth="1"/>
    <col min="8204" max="8207" width="10.6328125" style="52" customWidth="1"/>
    <col min="8208" max="8208" width="0.6328125" style="52" customWidth="1"/>
    <col min="8209" max="8209" width="10.6328125" style="52" customWidth="1"/>
    <col min="8210" max="8448" width="8.7265625" style="52"/>
    <col min="8449" max="8450" width="3.453125" style="52" customWidth="1"/>
    <col min="8451" max="8451" width="18.6328125" style="52" customWidth="1"/>
    <col min="8452" max="8455" width="10.6328125" style="52" customWidth="1"/>
    <col min="8456" max="8456" width="0.6328125" style="52" customWidth="1"/>
    <col min="8457" max="8458" width="3.453125" style="52" customWidth="1"/>
    <col min="8459" max="8459" width="18.6328125" style="52" customWidth="1"/>
    <col min="8460" max="8463" width="10.6328125" style="52" customWidth="1"/>
    <col min="8464" max="8464" width="0.6328125" style="52" customWidth="1"/>
    <col min="8465" max="8465" width="10.6328125" style="52" customWidth="1"/>
    <col min="8466" max="8704" width="8.7265625" style="52"/>
    <col min="8705" max="8706" width="3.453125" style="52" customWidth="1"/>
    <col min="8707" max="8707" width="18.6328125" style="52" customWidth="1"/>
    <col min="8708" max="8711" width="10.6328125" style="52" customWidth="1"/>
    <col min="8712" max="8712" width="0.6328125" style="52" customWidth="1"/>
    <col min="8713" max="8714" width="3.453125" style="52" customWidth="1"/>
    <col min="8715" max="8715" width="18.6328125" style="52" customWidth="1"/>
    <col min="8716" max="8719" width="10.6328125" style="52" customWidth="1"/>
    <col min="8720" max="8720" width="0.6328125" style="52" customWidth="1"/>
    <col min="8721" max="8721" width="10.6328125" style="52" customWidth="1"/>
    <col min="8722" max="8960" width="8.7265625" style="52"/>
    <col min="8961" max="8962" width="3.453125" style="52" customWidth="1"/>
    <col min="8963" max="8963" width="18.6328125" style="52" customWidth="1"/>
    <col min="8964" max="8967" width="10.6328125" style="52" customWidth="1"/>
    <col min="8968" max="8968" width="0.6328125" style="52" customWidth="1"/>
    <col min="8969" max="8970" width="3.453125" style="52" customWidth="1"/>
    <col min="8971" max="8971" width="18.6328125" style="52" customWidth="1"/>
    <col min="8972" max="8975" width="10.6328125" style="52" customWidth="1"/>
    <col min="8976" max="8976" width="0.6328125" style="52" customWidth="1"/>
    <col min="8977" max="8977" width="10.6328125" style="52" customWidth="1"/>
    <col min="8978" max="9216" width="8.7265625" style="52"/>
    <col min="9217" max="9218" width="3.453125" style="52" customWidth="1"/>
    <col min="9219" max="9219" width="18.6328125" style="52" customWidth="1"/>
    <col min="9220" max="9223" width="10.6328125" style="52" customWidth="1"/>
    <col min="9224" max="9224" width="0.6328125" style="52" customWidth="1"/>
    <col min="9225" max="9226" width="3.453125" style="52" customWidth="1"/>
    <col min="9227" max="9227" width="18.6328125" style="52" customWidth="1"/>
    <col min="9228" max="9231" width="10.6328125" style="52" customWidth="1"/>
    <col min="9232" max="9232" width="0.6328125" style="52" customWidth="1"/>
    <col min="9233" max="9233" width="10.6328125" style="52" customWidth="1"/>
    <col min="9234" max="9472" width="8.7265625" style="52"/>
    <col min="9473" max="9474" width="3.453125" style="52" customWidth="1"/>
    <col min="9475" max="9475" width="18.6328125" style="52" customWidth="1"/>
    <col min="9476" max="9479" width="10.6328125" style="52" customWidth="1"/>
    <col min="9480" max="9480" width="0.6328125" style="52" customWidth="1"/>
    <col min="9481" max="9482" width="3.453125" style="52" customWidth="1"/>
    <col min="9483" max="9483" width="18.6328125" style="52" customWidth="1"/>
    <col min="9484" max="9487" width="10.6328125" style="52" customWidth="1"/>
    <col min="9488" max="9488" width="0.6328125" style="52" customWidth="1"/>
    <col min="9489" max="9489" width="10.6328125" style="52" customWidth="1"/>
    <col min="9490" max="9728" width="8.7265625" style="52"/>
    <col min="9729" max="9730" width="3.453125" style="52" customWidth="1"/>
    <col min="9731" max="9731" width="18.6328125" style="52" customWidth="1"/>
    <col min="9732" max="9735" width="10.6328125" style="52" customWidth="1"/>
    <col min="9736" max="9736" width="0.6328125" style="52" customWidth="1"/>
    <col min="9737" max="9738" width="3.453125" style="52" customWidth="1"/>
    <col min="9739" max="9739" width="18.6328125" style="52" customWidth="1"/>
    <col min="9740" max="9743" width="10.6328125" style="52" customWidth="1"/>
    <col min="9744" max="9744" width="0.6328125" style="52" customWidth="1"/>
    <col min="9745" max="9745" width="10.6328125" style="52" customWidth="1"/>
    <col min="9746" max="9984" width="8.7265625" style="52"/>
    <col min="9985" max="9986" width="3.453125" style="52" customWidth="1"/>
    <col min="9987" max="9987" width="18.6328125" style="52" customWidth="1"/>
    <col min="9988" max="9991" width="10.6328125" style="52" customWidth="1"/>
    <col min="9992" max="9992" width="0.6328125" style="52" customWidth="1"/>
    <col min="9993" max="9994" width="3.453125" style="52" customWidth="1"/>
    <col min="9995" max="9995" width="18.6328125" style="52" customWidth="1"/>
    <col min="9996" max="9999" width="10.6328125" style="52" customWidth="1"/>
    <col min="10000" max="10000" width="0.6328125" style="52" customWidth="1"/>
    <col min="10001" max="10001" width="10.6328125" style="52" customWidth="1"/>
    <col min="10002" max="10240" width="8.7265625" style="52"/>
    <col min="10241" max="10242" width="3.453125" style="52" customWidth="1"/>
    <col min="10243" max="10243" width="18.6328125" style="52" customWidth="1"/>
    <col min="10244" max="10247" width="10.6328125" style="52" customWidth="1"/>
    <col min="10248" max="10248" width="0.6328125" style="52" customWidth="1"/>
    <col min="10249" max="10250" width="3.453125" style="52" customWidth="1"/>
    <col min="10251" max="10251" width="18.6328125" style="52" customWidth="1"/>
    <col min="10252" max="10255" width="10.6328125" style="52" customWidth="1"/>
    <col min="10256" max="10256" width="0.6328125" style="52" customWidth="1"/>
    <col min="10257" max="10257" width="10.6328125" style="52" customWidth="1"/>
    <col min="10258" max="10496" width="8.7265625" style="52"/>
    <col min="10497" max="10498" width="3.453125" style="52" customWidth="1"/>
    <col min="10499" max="10499" width="18.6328125" style="52" customWidth="1"/>
    <col min="10500" max="10503" width="10.6328125" style="52" customWidth="1"/>
    <col min="10504" max="10504" width="0.6328125" style="52" customWidth="1"/>
    <col min="10505" max="10506" width="3.453125" style="52" customWidth="1"/>
    <col min="10507" max="10507" width="18.6328125" style="52" customWidth="1"/>
    <col min="10508" max="10511" width="10.6328125" style="52" customWidth="1"/>
    <col min="10512" max="10512" width="0.6328125" style="52" customWidth="1"/>
    <col min="10513" max="10513" width="10.6328125" style="52" customWidth="1"/>
    <col min="10514" max="10752" width="8.7265625" style="52"/>
    <col min="10753" max="10754" width="3.453125" style="52" customWidth="1"/>
    <col min="10755" max="10755" width="18.6328125" style="52" customWidth="1"/>
    <col min="10756" max="10759" width="10.6328125" style="52" customWidth="1"/>
    <col min="10760" max="10760" width="0.6328125" style="52" customWidth="1"/>
    <col min="10761" max="10762" width="3.453125" style="52" customWidth="1"/>
    <col min="10763" max="10763" width="18.6328125" style="52" customWidth="1"/>
    <col min="10764" max="10767" width="10.6328125" style="52" customWidth="1"/>
    <col min="10768" max="10768" width="0.6328125" style="52" customWidth="1"/>
    <col min="10769" max="10769" width="10.6328125" style="52" customWidth="1"/>
    <col min="10770" max="11008" width="8.7265625" style="52"/>
    <col min="11009" max="11010" width="3.453125" style="52" customWidth="1"/>
    <col min="11011" max="11011" width="18.6328125" style="52" customWidth="1"/>
    <col min="11012" max="11015" width="10.6328125" style="52" customWidth="1"/>
    <col min="11016" max="11016" width="0.6328125" style="52" customWidth="1"/>
    <col min="11017" max="11018" width="3.453125" style="52" customWidth="1"/>
    <col min="11019" max="11019" width="18.6328125" style="52" customWidth="1"/>
    <col min="11020" max="11023" width="10.6328125" style="52" customWidth="1"/>
    <col min="11024" max="11024" width="0.6328125" style="52" customWidth="1"/>
    <col min="11025" max="11025" width="10.6328125" style="52" customWidth="1"/>
    <col min="11026" max="11264" width="8.7265625" style="52"/>
    <col min="11265" max="11266" width="3.453125" style="52" customWidth="1"/>
    <col min="11267" max="11267" width="18.6328125" style="52" customWidth="1"/>
    <col min="11268" max="11271" width="10.6328125" style="52" customWidth="1"/>
    <col min="11272" max="11272" width="0.6328125" style="52" customWidth="1"/>
    <col min="11273" max="11274" width="3.453125" style="52" customWidth="1"/>
    <col min="11275" max="11275" width="18.6328125" style="52" customWidth="1"/>
    <col min="11276" max="11279" width="10.6328125" style="52" customWidth="1"/>
    <col min="11280" max="11280" width="0.6328125" style="52" customWidth="1"/>
    <col min="11281" max="11281" width="10.6328125" style="52" customWidth="1"/>
    <col min="11282" max="11520" width="8.7265625" style="52"/>
    <col min="11521" max="11522" width="3.453125" style="52" customWidth="1"/>
    <col min="11523" max="11523" width="18.6328125" style="52" customWidth="1"/>
    <col min="11524" max="11527" width="10.6328125" style="52" customWidth="1"/>
    <col min="11528" max="11528" width="0.6328125" style="52" customWidth="1"/>
    <col min="11529" max="11530" width="3.453125" style="52" customWidth="1"/>
    <col min="11531" max="11531" width="18.6328125" style="52" customWidth="1"/>
    <col min="11532" max="11535" width="10.6328125" style="52" customWidth="1"/>
    <col min="11536" max="11536" width="0.6328125" style="52" customWidth="1"/>
    <col min="11537" max="11537" width="10.6328125" style="52" customWidth="1"/>
    <col min="11538" max="11776" width="8.7265625" style="52"/>
    <col min="11777" max="11778" width="3.453125" style="52" customWidth="1"/>
    <col min="11779" max="11779" width="18.6328125" style="52" customWidth="1"/>
    <col min="11780" max="11783" width="10.6328125" style="52" customWidth="1"/>
    <col min="11784" max="11784" width="0.6328125" style="52" customWidth="1"/>
    <col min="11785" max="11786" width="3.453125" style="52" customWidth="1"/>
    <col min="11787" max="11787" width="18.6328125" style="52" customWidth="1"/>
    <col min="11788" max="11791" width="10.6328125" style="52" customWidth="1"/>
    <col min="11792" max="11792" width="0.6328125" style="52" customWidth="1"/>
    <col min="11793" max="11793" width="10.6328125" style="52" customWidth="1"/>
    <col min="11794" max="12032" width="8.7265625" style="52"/>
    <col min="12033" max="12034" width="3.453125" style="52" customWidth="1"/>
    <col min="12035" max="12035" width="18.6328125" style="52" customWidth="1"/>
    <col min="12036" max="12039" width="10.6328125" style="52" customWidth="1"/>
    <col min="12040" max="12040" width="0.6328125" style="52" customWidth="1"/>
    <col min="12041" max="12042" width="3.453125" style="52" customWidth="1"/>
    <col min="12043" max="12043" width="18.6328125" style="52" customWidth="1"/>
    <col min="12044" max="12047" width="10.6328125" style="52" customWidth="1"/>
    <col min="12048" max="12048" width="0.6328125" style="52" customWidth="1"/>
    <col min="12049" max="12049" width="10.6328125" style="52" customWidth="1"/>
    <col min="12050" max="12288" width="8.7265625" style="52"/>
    <col min="12289" max="12290" width="3.453125" style="52" customWidth="1"/>
    <col min="12291" max="12291" width="18.6328125" style="52" customWidth="1"/>
    <col min="12292" max="12295" width="10.6328125" style="52" customWidth="1"/>
    <col min="12296" max="12296" width="0.6328125" style="52" customWidth="1"/>
    <col min="12297" max="12298" width="3.453125" style="52" customWidth="1"/>
    <col min="12299" max="12299" width="18.6328125" style="52" customWidth="1"/>
    <col min="12300" max="12303" width="10.6328125" style="52" customWidth="1"/>
    <col min="12304" max="12304" width="0.6328125" style="52" customWidth="1"/>
    <col min="12305" max="12305" width="10.6328125" style="52" customWidth="1"/>
    <col min="12306" max="12544" width="8.7265625" style="52"/>
    <col min="12545" max="12546" width="3.453125" style="52" customWidth="1"/>
    <col min="12547" max="12547" width="18.6328125" style="52" customWidth="1"/>
    <col min="12548" max="12551" width="10.6328125" style="52" customWidth="1"/>
    <col min="12552" max="12552" width="0.6328125" style="52" customWidth="1"/>
    <col min="12553" max="12554" width="3.453125" style="52" customWidth="1"/>
    <col min="12555" max="12555" width="18.6328125" style="52" customWidth="1"/>
    <col min="12556" max="12559" width="10.6328125" style="52" customWidth="1"/>
    <col min="12560" max="12560" width="0.6328125" style="52" customWidth="1"/>
    <col min="12561" max="12561" width="10.6328125" style="52" customWidth="1"/>
    <col min="12562" max="12800" width="8.7265625" style="52"/>
    <col min="12801" max="12802" width="3.453125" style="52" customWidth="1"/>
    <col min="12803" max="12803" width="18.6328125" style="52" customWidth="1"/>
    <col min="12804" max="12807" width="10.6328125" style="52" customWidth="1"/>
    <col min="12808" max="12808" width="0.6328125" style="52" customWidth="1"/>
    <col min="12809" max="12810" width="3.453125" style="52" customWidth="1"/>
    <col min="12811" max="12811" width="18.6328125" style="52" customWidth="1"/>
    <col min="12812" max="12815" width="10.6328125" style="52" customWidth="1"/>
    <col min="12816" max="12816" width="0.6328125" style="52" customWidth="1"/>
    <col min="12817" max="12817" width="10.6328125" style="52" customWidth="1"/>
    <col min="12818" max="13056" width="8.7265625" style="52"/>
    <col min="13057" max="13058" width="3.453125" style="52" customWidth="1"/>
    <col min="13059" max="13059" width="18.6328125" style="52" customWidth="1"/>
    <col min="13060" max="13063" width="10.6328125" style="52" customWidth="1"/>
    <col min="13064" max="13064" width="0.6328125" style="52" customWidth="1"/>
    <col min="13065" max="13066" width="3.453125" style="52" customWidth="1"/>
    <col min="13067" max="13067" width="18.6328125" style="52" customWidth="1"/>
    <col min="13068" max="13071" width="10.6328125" style="52" customWidth="1"/>
    <col min="13072" max="13072" width="0.6328125" style="52" customWidth="1"/>
    <col min="13073" max="13073" width="10.6328125" style="52" customWidth="1"/>
    <col min="13074" max="13312" width="8.7265625" style="52"/>
    <col min="13313" max="13314" width="3.453125" style="52" customWidth="1"/>
    <col min="13315" max="13315" width="18.6328125" style="52" customWidth="1"/>
    <col min="13316" max="13319" width="10.6328125" style="52" customWidth="1"/>
    <col min="13320" max="13320" width="0.6328125" style="52" customWidth="1"/>
    <col min="13321" max="13322" width="3.453125" style="52" customWidth="1"/>
    <col min="13323" max="13323" width="18.6328125" style="52" customWidth="1"/>
    <col min="13324" max="13327" width="10.6328125" style="52" customWidth="1"/>
    <col min="13328" max="13328" width="0.6328125" style="52" customWidth="1"/>
    <col min="13329" max="13329" width="10.6328125" style="52" customWidth="1"/>
    <col min="13330" max="13568" width="8.7265625" style="52"/>
    <col min="13569" max="13570" width="3.453125" style="52" customWidth="1"/>
    <col min="13571" max="13571" width="18.6328125" style="52" customWidth="1"/>
    <col min="13572" max="13575" width="10.6328125" style="52" customWidth="1"/>
    <col min="13576" max="13576" width="0.6328125" style="52" customWidth="1"/>
    <col min="13577" max="13578" width="3.453125" style="52" customWidth="1"/>
    <col min="13579" max="13579" width="18.6328125" style="52" customWidth="1"/>
    <col min="13580" max="13583" width="10.6328125" style="52" customWidth="1"/>
    <col min="13584" max="13584" width="0.6328125" style="52" customWidth="1"/>
    <col min="13585" max="13585" width="10.6328125" style="52" customWidth="1"/>
    <col min="13586" max="13824" width="8.7265625" style="52"/>
    <col min="13825" max="13826" width="3.453125" style="52" customWidth="1"/>
    <col min="13827" max="13827" width="18.6328125" style="52" customWidth="1"/>
    <col min="13828" max="13831" width="10.6328125" style="52" customWidth="1"/>
    <col min="13832" max="13832" width="0.6328125" style="52" customWidth="1"/>
    <col min="13833" max="13834" width="3.453125" style="52" customWidth="1"/>
    <col min="13835" max="13835" width="18.6328125" style="52" customWidth="1"/>
    <col min="13836" max="13839" width="10.6328125" style="52" customWidth="1"/>
    <col min="13840" max="13840" width="0.6328125" style="52" customWidth="1"/>
    <col min="13841" max="13841" width="10.6328125" style="52" customWidth="1"/>
    <col min="13842" max="14080" width="8.7265625" style="52"/>
    <col min="14081" max="14082" width="3.453125" style="52" customWidth="1"/>
    <col min="14083" max="14083" width="18.6328125" style="52" customWidth="1"/>
    <col min="14084" max="14087" width="10.6328125" style="52" customWidth="1"/>
    <col min="14088" max="14088" width="0.6328125" style="52" customWidth="1"/>
    <col min="14089" max="14090" width="3.453125" style="52" customWidth="1"/>
    <col min="14091" max="14091" width="18.6328125" style="52" customWidth="1"/>
    <col min="14092" max="14095" width="10.6328125" style="52" customWidth="1"/>
    <col min="14096" max="14096" width="0.6328125" style="52" customWidth="1"/>
    <col min="14097" max="14097" width="10.6328125" style="52" customWidth="1"/>
    <col min="14098" max="14336" width="8.7265625" style="52"/>
    <col min="14337" max="14338" width="3.453125" style="52" customWidth="1"/>
    <col min="14339" max="14339" width="18.6328125" style="52" customWidth="1"/>
    <col min="14340" max="14343" width="10.6328125" style="52" customWidth="1"/>
    <col min="14344" max="14344" width="0.6328125" style="52" customWidth="1"/>
    <col min="14345" max="14346" width="3.453125" style="52" customWidth="1"/>
    <col min="14347" max="14347" width="18.6328125" style="52" customWidth="1"/>
    <col min="14348" max="14351" width="10.6328125" style="52" customWidth="1"/>
    <col min="14352" max="14352" width="0.6328125" style="52" customWidth="1"/>
    <col min="14353" max="14353" width="10.6328125" style="52" customWidth="1"/>
    <col min="14354" max="14592" width="8.7265625" style="52"/>
    <col min="14593" max="14594" width="3.453125" style="52" customWidth="1"/>
    <col min="14595" max="14595" width="18.6328125" style="52" customWidth="1"/>
    <col min="14596" max="14599" width="10.6328125" style="52" customWidth="1"/>
    <col min="14600" max="14600" width="0.6328125" style="52" customWidth="1"/>
    <col min="14601" max="14602" width="3.453125" style="52" customWidth="1"/>
    <col min="14603" max="14603" width="18.6328125" style="52" customWidth="1"/>
    <col min="14604" max="14607" width="10.6328125" style="52" customWidth="1"/>
    <col min="14608" max="14608" width="0.6328125" style="52" customWidth="1"/>
    <col min="14609" max="14609" width="10.6328125" style="52" customWidth="1"/>
    <col min="14610" max="14848" width="8.7265625" style="52"/>
    <col min="14849" max="14850" width="3.453125" style="52" customWidth="1"/>
    <col min="14851" max="14851" width="18.6328125" style="52" customWidth="1"/>
    <col min="14852" max="14855" width="10.6328125" style="52" customWidth="1"/>
    <col min="14856" max="14856" width="0.6328125" style="52" customWidth="1"/>
    <col min="14857" max="14858" width="3.453125" style="52" customWidth="1"/>
    <col min="14859" max="14859" width="18.6328125" style="52" customWidth="1"/>
    <col min="14860" max="14863" width="10.6328125" style="52" customWidth="1"/>
    <col min="14864" max="14864" width="0.6328125" style="52" customWidth="1"/>
    <col min="14865" max="14865" width="10.6328125" style="52" customWidth="1"/>
    <col min="14866" max="15104" width="8.7265625" style="52"/>
    <col min="15105" max="15106" width="3.453125" style="52" customWidth="1"/>
    <col min="15107" max="15107" width="18.6328125" style="52" customWidth="1"/>
    <col min="15108" max="15111" width="10.6328125" style="52" customWidth="1"/>
    <col min="15112" max="15112" width="0.6328125" style="52" customWidth="1"/>
    <col min="15113" max="15114" width="3.453125" style="52" customWidth="1"/>
    <col min="15115" max="15115" width="18.6328125" style="52" customWidth="1"/>
    <col min="15116" max="15119" width="10.6328125" style="52" customWidth="1"/>
    <col min="15120" max="15120" width="0.6328125" style="52" customWidth="1"/>
    <col min="15121" max="15121" width="10.6328125" style="52" customWidth="1"/>
    <col min="15122" max="15360" width="8.7265625" style="52"/>
    <col min="15361" max="15362" width="3.453125" style="52" customWidth="1"/>
    <col min="15363" max="15363" width="18.6328125" style="52" customWidth="1"/>
    <col min="15364" max="15367" width="10.6328125" style="52" customWidth="1"/>
    <col min="15368" max="15368" width="0.6328125" style="52" customWidth="1"/>
    <col min="15369" max="15370" width="3.453125" style="52" customWidth="1"/>
    <col min="15371" max="15371" width="18.6328125" style="52" customWidth="1"/>
    <col min="15372" max="15375" width="10.6328125" style="52" customWidth="1"/>
    <col min="15376" max="15376" width="0.6328125" style="52" customWidth="1"/>
    <col min="15377" max="15377" width="10.6328125" style="52" customWidth="1"/>
    <col min="15378" max="15616" width="8.7265625" style="52"/>
    <col min="15617" max="15618" width="3.453125" style="52" customWidth="1"/>
    <col min="15619" max="15619" width="18.6328125" style="52" customWidth="1"/>
    <col min="15620" max="15623" width="10.6328125" style="52" customWidth="1"/>
    <col min="15624" max="15624" width="0.6328125" style="52" customWidth="1"/>
    <col min="15625" max="15626" width="3.453125" style="52" customWidth="1"/>
    <col min="15627" max="15627" width="18.6328125" style="52" customWidth="1"/>
    <col min="15628" max="15631" width="10.6328125" style="52" customWidth="1"/>
    <col min="15632" max="15632" width="0.6328125" style="52" customWidth="1"/>
    <col min="15633" max="15633" width="10.6328125" style="52" customWidth="1"/>
    <col min="15634" max="15872" width="8.7265625" style="52"/>
    <col min="15873" max="15874" width="3.453125" style="52" customWidth="1"/>
    <col min="15875" max="15875" width="18.6328125" style="52" customWidth="1"/>
    <col min="15876" max="15879" width="10.6328125" style="52" customWidth="1"/>
    <col min="15880" max="15880" width="0.6328125" style="52" customWidth="1"/>
    <col min="15881" max="15882" width="3.453125" style="52" customWidth="1"/>
    <col min="15883" max="15883" width="18.6328125" style="52" customWidth="1"/>
    <col min="15884" max="15887" width="10.6328125" style="52" customWidth="1"/>
    <col min="15888" max="15888" width="0.6328125" style="52" customWidth="1"/>
    <col min="15889" max="15889" width="10.6328125" style="52" customWidth="1"/>
    <col min="15890" max="16128" width="8.7265625" style="52"/>
    <col min="16129" max="16130" width="3.453125" style="52" customWidth="1"/>
    <col min="16131" max="16131" width="18.6328125" style="52" customWidth="1"/>
    <col min="16132" max="16135" width="10.6328125" style="52" customWidth="1"/>
    <col min="16136" max="16136" width="0.6328125" style="52" customWidth="1"/>
    <col min="16137" max="16138" width="3.453125" style="52" customWidth="1"/>
    <col min="16139" max="16139" width="18.6328125" style="52" customWidth="1"/>
    <col min="16140" max="16143" width="10.6328125" style="52" customWidth="1"/>
    <col min="16144" max="16144" width="0.6328125" style="52" customWidth="1"/>
    <col min="16145" max="16145" width="10.6328125" style="52" customWidth="1"/>
    <col min="16146" max="16384" width="8.7265625" style="52"/>
  </cols>
  <sheetData>
    <row r="1" spans="1:16" ht="26.25" customHeight="1">
      <c r="A1" s="900"/>
      <c r="B1" s="900"/>
      <c r="C1" s="900"/>
      <c r="D1" s="900"/>
      <c r="E1" s="900"/>
      <c r="F1" s="900"/>
      <c r="G1" s="900"/>
      <c r="H1" s="900"/>
      <c r="I1" s="900"/>
      <c r="J1" s="900"/>
      <c r="K1" s="900"/>
      <c r="L1" s="900"/>
      <c r="M1" s="900"/>
      <c r="N1" s="900"/>
      <c r="O1" s="900"/>
      <c r="P1" s="445"/>
    </row>
    <row r="2" spans="1:16" s="53" customFormat="1" ht="21" customHeight="1">
      <c r="A2" s="632"/>
      <c r="B2" s="632"/>
      <c r="C2" s="632"/>
      <c r="D2" s="632"/>
      <c r="E2" s="632"/>
      <c r="F2" s="632"/>
      <c r="G2" s="632"/>
      <c r="H2" s="632"/>
      <c r="I2" s="632"/>
      <c r="J2" s="632"/>
      <c r="K2" s="632"/>
      <c r="L2" s="632"/>
      <c r="M2" s="633"/>
      <c r="N2" s="633"/>
      <c r="O2" s="633"/>
      <c r="P2" s="632"/>
    </row>
    <row r="3" spans="1:16" s="53" customFormat="1" ht="18" customHeight="1">
      <c r="A3" s="635" t="s">
        <v>2284</v>
      </c>
      <c r="B3" s="635"/>
      <c r="C3" s="635"/>
      <c r="D3" s="635"/>
      <c r="E3" s="635"/>
      <c r="F3" s="635"/>
      <c r="G3" s="635"/>
      <c r="H3" s="635"/>
      <c r="I3" s="635"/>
      <c r="J3" s="635"/>
      <c r="K3" s="635"/>
      <c r="L3" s="635"/>
      <c r="M3" s="635"/>
      <c r="N3" s="894" t="s">
        <v>2285</v>
      </c>
      <c r="O3" s="894"/>
      <c r="P3" s="635"/>
    </row>
    <row r="4" spans="1:16" s="53" customFormat="1" ht="21" customHeight="1">
      <c r="A4" s="895" t="s">
        <v>2286</v>
      </c>
      <c r="B4" s="896"/>
      <c r="C4" s="897"/>
      <c r="D4" s="636" t="s">
        <v>2287</v>
      </c>
      <c r="E4" s="636" t="s">
        <v>13</v>
      </c>
      <c r="F4" s="636" t="s">
        <v>14</v>
      </c>
      <c r="G4" s="897" t="s">
        <v>2288</v>
      </c>
      <c r="H4" s="896"/>
      <c r="I4" s="898" t="s">
        <v>2286</v>
      </c>
      <c r="J4" s="895"/>
      <c r="K4" s="899"/>
      <c r="L4" s="637" t="s">
        <v>2287</v>
      </c>
      <c r="M4" s="636" t="s">
        <v>13</v>
      </c>
      <c r="N4" s="636" t="s">
        <v>14</v>
      </c>
      <c r="O4" s="897" t="s">
        <v>2288</v>
      </c>
      <c r="P4" s="896"/>
    </row>
    <row r="5" spans="1:16" s="53" customFormat="1" ht="18.75" customHeight="1">
      <c r="A5" s="635"/>
      <c r="B5" s="659" t="s">
        <v>3096</v>
      </c>
      <c r="C5" s="641"/>
      <c r="D5" s="640">
        <v>14231</v>
      </c>
      <c r="E5" s="641">
        <v>6693</v>
      </c>
      <c r="F5" s="641">
        <v>7538</v>
      </c>
      <c r="G5" s="641">
        <v>5659</v>
      </c>
      <c r="H5" s="641"/>
      <c r="I5" s="647"/>
      <c r="J5" s="643"/>
      <c r="K5" s="644" t="s">
        <v>3097</v>
      </c>
      <c r="L5" s="643">
        <v>1705</v>
      </c>
      <c r="M5" s="643">
        <v>800</v>
      </c>
      <c r="N5" s="643">
        <v>905</v>
      </c>
      <c r="O5" s="643">
        <v>571</v>
      </c>
      <c r="P5" s="635"/>
    </row>
    <row r="6" spans="1:16" s="53" customFormat="1" ht="18.75" customHeight="1">
      <c r="A6" s="635"/>
      <c r="B6" s="635"/>
      <c r="C6" s="635" t="s">
        <v>3098</v>
      </c>
      <c r="D6" s="648">
        <v>1618</v>
      </c>
      <c r="E6" s="643">
        <v>765</v>
      </c>
      <c r="F6" s="643">
        <v>853</v>
      </c>
      <c r="G6" s="643">
        <v>586</v>
      </c>
      <c r="H6" s="643"/>
      <c r="I6" s="647"/>
      <c r="J6" s="643"/>
      <c r="K6" s="644" t="s">
        <v>3099</v>
      </c>
      <c r="L6" s="643">
        <v>567</v>
      </c>
      <c r="M6" s="643">
        <v>260</v>
      </c>
      <c r="N6" s="643">
        <v>307</v>
      </c>
      <c r="O6" s="643">
        <v>204</v>
      </c>
      <c r="P6" s="635"/>
    </row>
    <row r="7" spans="1:16" s="53" customFormat="1" ht="18.75" customHeight="1">
      <c r="A7" s="643"/>
      <c r="B7" s="643"/>
      <c r="C7" s="643" t="s">
        <v>3100</v>
      </c>
      <c r="D7" s="648">
        <v>1304</v>
      </c>
      <c r="E7" s="643">
        <v>601</v>
      </c>
      <c r="F7" s="643">
        <v>703</v>
      </c>
      <c r="G7" s="643">
        <v>553</v>
      </c>
      <c r="H7" s="643"/>
      <c r="I7" s="647"/>
      <c r="J7" s="643"/>
      <c r="K7" s="644" t="s">
        <v>3101</v>
      </c>
      <c r="L7" s="643">
        <v>161</v>
      </c>
      <c r="M7" s="643">
        <v>75</v>
      </c>
      <c r="N7" s="643">
        <v>86</v>
      </c>
      <c r="O7" s="643">
        <v>61</v>
      </c>
      <c r="P7" s="635"/>
    </row>
    <row r="8" spans="1:16" s="53" customFormat="1" ht="18.75" customHeight="1">
      <c r="A8" s="643"/>
      <c r="B8" s="643"/>
      <c r="C8" s="643" t="s">
        <v>3102</v>
      </c>
      <c r="D8" s="648">
        <v>1591</v>
      </c>
      <c r="E8" s="643">
        <v>747</v>
      </c>
      <c r="F8" s="643">
        <v>844</v>
      </c>
      <c r="G8" s="643">
        <v>630</v>
      </c>
      <c r="H8" s="643"/>
      <c r="I8" s="647"/>
      <c r="J8" s="643"/>
      <c r="K8" s="644"/>
      <c r="L8" s="643"/>
      <c r="M8" s="643"/>
      <c r="N8" s="643"/>
      <c r="O8" s="643"/>
      <c r="P8" s="635"/>
    </row>
    <row r="9" spans="1:16" s="53" customFormat="1" ht="18.75" customHeight="1">
      <c r="A9" s="643"/>
      <c r="B9" s="643"/>
      <c r="C9" s="643" t="s">
        <v>3103</v>
      </c>
      <c r="D9" s="648">
        <v>532</v>
      </c>
      <c r="E9" s="643">
        <v>233</v>
      </c>
      <c r="F9" s="643">
        <v>299</v>
      </c>
      <c r="G9" s="643">
        <v>191</v>
      </c>
      <c r="H9" s="643"/>
      <c r="I9" s="647"/>
      <c r="J9" s="641" t="s">
        <v>3104</v>
      </c>
      <c r="K9" s="650"/>
      <c r="L9" s="641">
        <v>12255</v>
      </c>
      <c r="M9" s="641">
        <v>5567</v>
      </c>
      <c r="N9" s="641">
        <v>6688</v>
      </c>
      <c r="O9" s="641">
        <v>5074</v>
      </c>
      <c r="P9" s="635"/>
    </row>
    <row r="10" spans="1:16" s="53" customFormat="1" ht="18.75" customHeight="1">
      <c r="A10" s="643"/>
      <c r="B10" s="643"/>
      <c r="C10" s="643" t="s">
        <v>3105</v>
      </c>
      <c r="D10" s="648">
        <v>578</v>
      </c>
      <c r="E10" s="643">
        <v>268</v>
      </c>
      <c r="F10" s="643">
        <v>310</v>
      </c>
      <c r="G10" s="643">
        <v>235</v>
      </c>
      <c r="H10" s="643"/>
      <c r="I10" s="647"/>
      <c r="J10" s="643"/>
      <c r="K10" s="644" t="s">
        <v>3106</v>
      </c>
      <c r="L10" s="643">
        <v>0</v>
      </c>
      <c r="M10" s="643">
        <v>0</v>
      </c>
      <c r="N10" s="643">
        <v>0</v>
      </c>
      <c r="O10" s="643">
        <v>0</v>
      </c>
      <c r="P10" s="635"/>
    </row>
    <row r="11" spans="1:16" s="53" customFormat="1" ht="18.75" customHeight="1">
      <c r="A11" s="643"/>
      <c r="B11" s="643"/>
      <c r="C11" s="643" t="s">
        <v>3107</v>
      </c>
      <c r="D11" s="648">
        <v>331</v>
      </c>
      <c r="E11" s="643">
        <v>151</v>
      </c>
      <c r="F11" s="643">
        <v>180</v>
      </c>
      <c r="G11" s="643">
        <v>144</v>
      </c>
      <c r="H11" s="643"/>
      <c r="I11" s="647"/>
      <c r="J11" s="643"/>
      <c r="K11" s="644" t="s">
        <v>2353</v>
      </c>
      <c r="L11" s="643">
        <v>1730</v>
      </c>
      <c r="M11" s="643">
        <v>706</v>
      </c>
      <c r="N11" s="643">
        <v>1024</v>
      </c>
      <c r="O11" s="643">
        <v>614</v>
      </c>
      <c r="P11" s="635"/>
    </row>
    <row r="12" spans="1:16" s="53" customFormat="1" ht="18.75" customHeight="1">
      <c r="A12" s="643"/>
      <c r="B12" s="643"/>
      <c r="C12" s="643" t="s">
        <v>3108</v>
      </c>
      <c r="D12" s="648">
        <v>293</v>
      </c>
      <c r="E12" s="643">
        <v>134</v>
      </c>
      <c r="F12" s="643">
        <v>159</v>
      </c>
      <c r="G12" s="643">
        <v>113</v>
      </c>
      <c r="H12" s="643"/>
      <c r="I12" s="647"/>
      <c r="J12" s="643"/>
      <c r="K12" s="644" t="s">
        <v>3109</v>
      </c>
      <c r="L12" s="643">
        <v>0</v>
      </c>
      <c r="M12" s="643">
        <v>0</v>
      </c>
      <c r="N12" s="643">
        <v>0</v>
      </c>
      <c r="O12" s="643">
        <v>0</v>
      </c>
      <c r="P12" s="635"/>
    </row>
    <row r="13" spans="1:16" s="53" customFormat="1" ht="18.75" customHeight="1">
      <c r="A13" s="643"/>
      <c r="B13" s="643"/>
      <c r="C13" s="643" t="s">
        <v>3110</v>
      </c>
      <c r="D13" s="648">
        <v>361</v>
      </c>
      <c r="E13" s="643">
        <v>157</v>
      </c>
      <c r="F13" s="643">
        <v>204</v>
      </c>
      <c r="G13" s="643">
        <v>163</v>
      </c>
      <c r="H13" s="649"/>
      <c r="I13" s="647"/>
      <c r="J13" s="643"/>
      <c r="K13" s="644" t="s">
        <v>3111</v>
      </c>
      <c r="L13" s="643">
        <v>614</v>
      </c>
      <c r="M13" s="643">
        <v>273</v>
      </c>
      <c r="N13" s="643">
        <v>341</v>
      </c>
      <c r="O13" s="643">
        <v>258</v>
      </c>
      <c r="P13" s="635"/>
    </row>
    <row r="14" spans="1:16" s="53" customFormat="1" ht="18.75" customHeight="1">
      <c r="A14" s="643"/>
      <c r="B14" s="643"/>
      <c r="C14" s="643" t="s">
        <v>3112</v>
      </c>
      <c r="D14" s="648">
        <v>289</v>
      </c>
      <c r="E14" s="643">
        <v>132</v>
      </c>
      <c r="F14" s="643">
        <v>157</v>
      </c>
      <c r="G14" s="643">
        <v>94</v>
      </c>
      <c r="H14" s="643"/>
      <c r="I14" s="647"/>
      <c r="J14" s="643"/>
      <c r="K14" s="644" t="s">
        <v>3113</v>
      </c>
      <c r="L14" s="643">
        <v>232</v>
      </c>
      <c r="M14" s="643">
        <v>107</v>
      </c>
      <c r="N14" s="643">
        <v>125</v>
      </c>
      <c r="O14" s="643">
        <v>88</v>
      </c>
      <c r="P14" s="635"/>
    </row>
    <row r="15" spans="1:16" s="53" customFormat="1" ht="18.75" customHeight="1">
      <c r="A15" s="643"/>
      <c r="B15" s="643"/>
      <c r="C15" s="643" t="s">
        <v>3114</v>
      </c>
      <c r="D15" s="652">
        <v>1830</v>
      </c>
      <c r="E15" s="649">
        <v>895</v>
      </c>
      <c r="F15" s="649">
        <v>935</v>
      </c>
      <c r="G15" s="649">
        <v>709</v>
      </c>
      <c r="H15" s="643"/>
      <c r="I15" s="647"/>
      <c r="J15" s="643"/>
      <c r="K15" s="644" t="s">
        <v>3115</v>
      </c>
      <c r="L15" s="643">
        <v>2416</v>
      </c>
      <c r="M15" s="643">
        <v>1132</v>
      </c>
      <c r="N15" s="643">
        <v>1284</v>
      </c>
      <c r="O15" s="643">
        <v>1031</v>
      </c>
      <c r="P15" s="635"/>
    </row>
    <row r="16" spans="1:16" s="53" customFormat="1" ht="18.75" customHeight="1">
      <c r="A16" s="643"/>
      <c r="B16" s="643"/>
      <c r="C16" s="643" t="s">
        <v>3116</v>
      </c>
      <c r="D16" s="648">
        <v>231</v>
      </c>
      <c r="E16" s="643">
        <v>107</v>
      </c>
      <c r="F16" s="643">
        <v>124</v>
      </c>
      <c r="G16" s="643">
        <v>97</v>
      </c>
      <c r="H16" s="643"/>
      <c r="I16" s="647"/>
      <c r="J16" s="643"/>
      <c r="K16" s="644" t="s">
        <v>3117</v>
      </c>
      <c r="L16" s="643">
        <v>19</v>
      </c>
      <c r="M16" s="643">
        <v>11</v>
      </c>
      <c r="N16" s="643">
        <v>8</v>
      </c>
      <c r="O16" s="643">
        <v>6</v>
      </c>
      <c r="P16" s="635"/>
    </row>
    <row r="17" spans="1:16" s="53" customFormat="1" ht="18.75" customHeight="1">
      <c r="A17" s="643"/>
      <c r="B17" s="643"/>
      <c r="C17" s="643" t="s">
        <v>3118</v>
      </c>
      <c r="D17" s="648">
        <v>422</v>
      </c>
      <c r="E17" s="643">
        <v>225</v>
      </c>
      <c r="F17" s="643">
        <v>197</v>
      </c>
      <c r="G17" s="643">
        <v>126</v>
      </c>
      <c r="H17" s="643"/>
      <c r="I17" s="647"/>
      <c r="J17" s="643"/>
      <c r="K17" s="644" t="s">
        <v>3119</v>
      </c>
      <c r="L17" s="643">
        <v>0</v>
      </c>
      <c r="M17" s="643">
        <v>0</v>
      </c>
      <c r="N17" s="643">
        <v>0</v>
      </c>
      <c r="O17" s="643">
        <v>0</v>
      </c>
      <c r="P17" s="635"/>
    </row>
    <row r="18" spans="1:16" s="53" customFormat="1" ht="18.75" customHeight="1">
      <c r="A18" s="643"/>
      <c r="B18" s="643"/>
      <c r="C18" s="643" t="s">
        <v>3120</v>
      </c>
      <c r="D18" s="648">
        <v>291</v>
      </c>
      <c r="E18" s="643">
        <v>128</v>
      </c>
      <c r="F18" s="643">
        <v>163</v>
      </c>
      <c r="G18" s="643">
        <v>111</v>
      </c>
      <c r="H18" s="643"/>
      <c r="I18" s="647"/>
      <c r="J18" s="643"/>
      <c r="K18" s="644" t="s">
        <v>3121</v>
      </c>
      <c r="L18" s="643">
        <v>0</v>
      </c>
      <c r="M18" s="643">
        <v>0</v>
      </c>
      <c r="N18" s="643">
        <v>0</v>
      </c>
      <c r="O18" s="643">
        <v>0</v>
      </c>
      <c r="P18" s="635"/>
    </row>
    <row r="19" spans="1:16" s="53" customFormat="1" ht="18.75" customHeight="1">
      <c r="A19" s="643"/>
      <c r="B19" s="643"/>
      <c r="C19" s="643" t="s">
        <v>3122</v>
      </c>
      <c r="D19" s="648">
        <v>252</v>
      </c>
      <c r="E19" s="643">
        <v>127</v>
      </c>
      <c r="F19" s="643">
        <v>125</v>
      </c>
      <c r="G19" s="643">
        <v>144</v>
      </c>
      <c r="H19" s="643"/>
      <c r="I19" s="647"/>
      <c r="J19" s="643"/>
      <c r="K19" s="644" t="s">
        <v>3123</v>
      </c>
      <c r="L19" s="643">
        <v>1305</v>
      </c>
      <c r="M19" s="643">
        <v>617</v>
      </c>
      <c r="N19" s="643">
        <v>688</v>
      </c>
      <c r="O19" s="643">
        <v>616</v>
      </c>
      <c r="P19" s="635"/>
    </row>
    <row r="20" spans="1:16" s="53" customFormat="1" ht="18.75" customHeight="1">
      <c r="A20" s="643"/>
      <c r="B20" s="643"/>
      <c r="C20" s="643" t="s">
        <v>3124</v>
      </c>
      <c r="D20" s="648">
        <v>847</v>
      </c>
      <c r="E20" s="643">
        <v>399</v>
      </c>
      <c r="F20" s="643">
        <v>448</v>
      </c>
      <c r="G20" s="643">
        <v>361</v>
      </c>
      <c r="H20" s="643"/>
      <c r="I20" s="647"/>
      <c r="J20" s="643"/>
      <c r="K20" s="644" t="s">
        <v>3125</v>
      </c>
      <c r="L20" s="643">
        <v>1479</v>
      </c>
      <c r="M20" s="643">
        <v>676</v>
      </c>
      <c r="N20" s="643">
        <v>803</v>
      </c>
      <c r="O20" s="643">
        <v>627</v>
      </c>
      <c r="P20" s="635"/>
    </row>
    <row r="21" spans="1:16" s="53" customFormat="1" ht="18.75" customHeight="1">
      <c r="A21" s="643"/>
      <c r="B21" s="643"/>
      <c r="C21" s="643" t="s">
        <v>2787</v>
      </c>
      <c r="D21" s="648">
        <v>1745</v>
      </c>
      <c r="E21" s="643">
        <v>791</v>
      </c>
      <c r="F21" s="643">
        <v>954</v>
      </c>
      <c r="G21" s="643">
        <v>737</v>
      </c>
      <c r="H21" s="643"/>
      <c r="I21" s="647"/>
      <c r="J21" s="643"/>
      <c r="K21" s="644" t="s">
        <v>3126</v>
      </c>
      <c r="L21" s="643">
        <v>838</v>
      </c>
      <c r="M21" s="643">
        <v>383</v>
      </c>
      <c r="N21" s="643">
        <v>455</v>
      </c>
      <c r="O21" s="643">
        <v>366</v>
      </c>
      <c r="P21" s="635"/>
    </row>
    <row r="22" spans="1:16" s="53" customFormat="1" ht="18.75" customHeight="1">
      <c r="A22" s="643"/>
      <c r="B22" s="643"/>
      <c r="C22" s="643" t="s">
        <v>2791</v>
      </c>
      <c r="D22" s="648">
        <v>1716</v>
      </c>
      <c r="E22" s="643">
        <v>833</v>
      </c>
      <c r="F22" s="643">
        <v>883</v>
      </c>
      <c r="G22" s="643">
        <v>665</v>
      </c>
      <c r="H22" s="643"/>
      <c r="I22" s="647"/>
      <c r="J22" s="643"/>
      <c r="K22" s="644" t="s">
        <v>3127</v>
      </c>
      <c r="L22" s="643">
        <v>187</v>
      </c>
      <c r="M22" s="643">
        <v>84</v>
      </c>
      <c r="N22" s="643">
        <v>103</v>
      </c>
      <c r="O22" s="643">
        <v>82</v>
      </c>
      <c r="P22" s="635"/>
    </row>
    <row r="23" spans="1:16" s="53" customFormat="1" ht="18.75" customHeight="1">
      <c r="A23" s="643"/>
      <c r="B23" s="643"/>
      <c r="C23" s="643"/>
      <c r="D23" s="648"/>
      <c r="E23" s="643"/>
      <c r="F23" s="643"/>
      <c r="G23" s="643"/>
      <c r="H23" s="643"/>
      <c r="I23" s="647"/>
      <c r="J23" s="643"/>
      <c r="K23" s="644" t="s">
        <v>3128</v>
      </c>
      <c r="L23" s="643">
        <v>550</v>
      </c>
      <c r="M23" s="643">
        <v>252</v>
      </c>
      <c r="N23" s="643">
        <v>298</v>
      </c>
      <c r="O23" s="643">
        <v>220</v>
      </c>
      <c r="P23" s="635"/>
    </row>
    <row r="24" spans="1:16" s="53" customFormat="1" ht="18.75" customHeight="1">
      <c r="A24" s="643"/>
      <c r="B24" s="641" t="s">
        <v>3129</v>
      </c>
      <c r="C24" s="641"/>
      <c r="D24" s="640">
        <v>6122</v>
      </c>
      <c r="E24" s="641">
        <v>2944</v>
      </c>
      <c r="F24" s="641">
        <v>3178</v>
      </c>
      <c r="G24" s="641">
        <v>2115</v>
      </c>
      <c r="H24" s="643"/>
      <c r="I24" s="647"/>
      <c r="J24" s="643"/>
      <c r="K24" s="644" t="s">
        <v>3130</v>
      </c>
      <c r="L24" s="643">
        <v>1060</v>
      </c>
      <c r="M24" s="643">
        <v>474</v>
      </c>
      <c r="N24" s="643">
        <v>586</v>
      </c>
      <c r="O24" s="643">
        <v>454</v>
      </c>
      <c r="P24" s="635"/>
    </row>
    <row r="25" spans="1:16" s="53" customFormat="1" ht="18.75" customHeight="1">
      <c r="A25" s="643"/>
      <c r="B25" s="643"/>
      <c r="C25" s="643" t="s">
        <v>3131</v>
      </c>
      <c r="D25" s="648">
        <v>19</v>
      </c>
      <c r="E25" s="643">
        <v>10</v>
      </c>
      <c r="F25" s="643">
        <v>9</v>
      </c>
      <c r="G25" s="643">
        <v>5</v>
      </c>
      <c r="H25" s="643"/>
      <c r="I25" s="647"/>
      <c r="J25" s="643"/>
      <c r="K25" s="644" t="s">
        <v>3132</v>
      </c>
      <c r="L25" s="643">
        <v>769</v>
      </c>
      <c r="M25" s="643">
        <v>358</v>
      </c>
      <c r="N25" s="643">
        <v>411</v>
      </c>
      <c r="O25" s="643">
        <v>285</v>
      </c>
      <c r="P25" s="635"/>
    </row>
    <row r="26" spans="1:16" s="53" customFormat="1" ht="18.75" customHeight="1">
      <c r="A26" s="643"/>
      <c r="B26" s="643"/>
      <c r="C26" s="643" t="s">
        <v>3133</v>
      </c>
      <c r="D26" s="648">
        <v>75</v>
      </c>
      <c r="E26" s="643">
        <v>36</v>
      </c>
      <c r="F26" s="649">
        <v>39</v>
      </c>
      <c r="G26" s="643">
        <v>27</v>
      </c>
      <c r="H26" s="641"/>
      <c r="I26" s="647"/>
      <c r="J26" s="643"/>
      <c r="K26" s="644" t="s">
        <v>3134</v>
      </c>
      <c r="L26" s="643">
        <v>687</v>
      </c>
      <c r="M26" s="643">
        <v>324</v>
      </c>
      <c r="N26" s="643">
        <v>363</v>
      </c>
      <c r="O26" s="643">
        <v>256</v>
      </c>
      <c r="P26" s="635"/>
    </row>
    <row r="27" spans="1:16" s="53" customFormat="1" ht="18.75" customHeight="1">
      <c r="A27" s="643"/>
      <c r="B27" s="643"/>
      <c r="C27" s="643" t="s">
        <v>3135</v>
      </c>
      <c r="D27" s="648">
        <v>461</v>
      </c>
      <c r="E27" s="643">
        <v>224</v>
      </c>
      <c r="F27" s="643">
        <v>237</v>
      </c>
      <c r="G27" s="643">
        <v>164</v>
      </c>
      <c r="H27" s="643"/>
      <c r="I27" s="647"/>
      <c r="J27" s="643"/>
      <c r="K27" s="644" t="s">
        <v>3136</v>
      </c>
      <c r="L27" s="643">
        <v>278</v>
      </c>
      <c r="M27" s="643">
        <v>133</v>
      </c>
      <c r="N27" s="643">
        <v>145</v>
      </c>
      <c r="O27" s="643">
        <v>127</v>
      </c>
      <c r="P27" s="635"/>
    </row>
    <row r="28" spans="1:16" s="53" customFormat="1" ht="18.75" customHeight="1">
      <c r="A28" s="643"/>
      <c r="B28" s="643"/>
      <c r="C28" s="643" t="s">
        <v>3137</v>
      </c>
      <c r="D28" s="648">
        <v>24</v>
      </c>
      <c r="E28" s="643">
        <v>12</v>
      </c>
      <c r="F28" s="643">
        <v>12</v>
      </c>
      <c r="G28" s="643">
        <v>8</v>
      </c>
      <c r="H28" s="643"/>
      <c r="I28" s="647"/>
      <c r="J28" s="643"/>
      <c r="K28" s="644" t="s">
        <v>3138</v>
      </c>
      <c r="L28" s="643">
        <v>0</v>
      </c>
      <c r="M28" s="643">
        <v>0</v>
      </c>
      <c r="N28" s="643">
        <v>0</v>
      </c>
      <c r="O28" s="643">
        <v>0</v>
      </c>
      <c r="P28" s="635"/>
    </row>
    <row r="29" spans="1:16" s="53" customFormat="1" ht="18.75" customHeight="1">
      <c r="A29" s="643"/>
      <c r="B29" s="643"/>
      <c r="C29" s="643" t="s">
        <v>3139</v>
      </c>
      <c r="D29" s="648">
        <v>0</v>
      </c>
      <c r="E29" s="643">
        <v>0</v>
      </c>
      <c r="F29" s="643">
        <v>0</v>
      </c>
      <c r="G29" s="643">
        <v>0</v>
      </c>
      <c r="H29" s="643"/>
      <c r="I29" s="647"/>
      <c r="J29" s="643"/>
      <c r="K29" s="644" t="s">
        <v>3140</v>
      </c>
      <c r="L29" s="643">
        <v>91</v>
      </c>
      <c r="M29" s="643">
        <v>37</v>
      </c>
      <c r="N29" s="643">
        <v>54</v>
      </c>
      <c r="O29" s="643">
        <v>44</v>
      </c>
      <c r="P29" s="635"/>
    </row>
    <row r="30" spans="1:16" s="53" customFormat="1" ht="18.75" customHeight="1">
      <c r="A30" s="643"/>
      <c r="B30" s="643"/>
      <c r="C30" s="643" t="s">
        <v>3141</v>
      </c>
      <c r="D30" s="648">
        <v>2699</v>
      </c>
      <c r="E30" s="643">
        <v>1310</v>
      </c>
      <c r="F30" s="643">
        <v>1389</v>
      </c>
      <c r="G30" s="643">
        <v>916</v>
      </c>
      <c r="H30" s="643"/>
      <c r="I30" s="647"/>
      <c r="J30" s="643"/>
      <c r="K30" s="644"/>
      <c r="L30" s="643"/>
      <c r="M30" s="643"/>
      <c r="N30" s="643"/>
      <c r="O30" s="643"/>
      <c r="P30" s="635"/>
    </row>
    <row r="31" spans="1:16" s="53" customFormat="1" ht="18.75" customHeight="1">
      <c r="A31" s="643"/>
      <c r="B31" s="643"/>
      <c r="C31" s="643" t="s">
        <v>3142</v>
      </c>
      <c r="D31" s="648">
        <v>478</v>
      </c>
      <c r="E31" s="643">
        <v>221</v>
      </c>
      <c r="F31" s="643">
        <v>257</v>
      </c>
      <c r="G31" s="643">
        <v>152</v>
      </c>
      <c r="H31" s="643"/>
      <c r="I31" s="647"/>
      <c r="J31" s="641" t="s">
        <v>3143</v>
      </c>
      <c r="K31" s="650"/>
      <c r="L31" s="641">
        <v>7769</v>
      </c>
      <c r="M31" s="641">
        <v>3645</v>
      </c>
      <c r="N31" s="641">
        <v>4124</v>
      </c>
      <c r="O31" s="641">
        <v>2645</v>
      </c>
      <c r="P31" s="635"/>
    </row>
    <row r="32" spans="1:16" s="53" customFormat="1" ht="18.75" customHeight="1">
      <c r="A32" s="643"/>
      <c r="B32" s="643"/>
      <c r="C32" s="643" t="s">
        <v>3144</v>
      </c>
      <c r="D32" s="648">
        <v>899</v>
      </c>
      <c r="E32" s="643">
        <v>419</v>
      </c>
      <c r="F32" s="643">
        <v>480</v>
      </c>
      <c r="G32" s="643">
        <v>277</v>
      </c>
      <c r="H32" s="643"/>
      <c r="I32" s="647"/>
      <c r="J32" s="643"/>
      <c r="K32" s="644" t="s">
        <v>3145</v>
      </c>
      <c r="L32" s="643">
        <v>2570</v>
      </c>
      <c r="M32" s="643">
        <v>1211</v>
      </c>
      <c r="N32" s="643">
        <v>1359</v>
      </c>
      <c r="O32" s="643">
        <v>1057</v>
      </c>
      <c r="P32" s="635"/>
    </row>
    <row r="33" spans="1:16" s="53" customFormat="1" ht="18.75" customHeight="1">
      <c r="A33" s="643"/>
      <c r="B33" s="643"/>
      <c r="C33" s="643" t="s">
        <v>3101</v>
      </c>
      <c r="D33" s="648">
        <v>1015</v>
      </c>
      <c r="E33" s="643">
        <v>494</v>
      </c>
      <c r="F33" s="643">
        <v>521</v>
      </c>
      <c r="G33" s="643">
        <v>426</v>
      </c>
      <c r="H33" s="643"/>
      <c r="I33" s="647"/>
      <c r="J33" s="643"/>
      <c r="K33" s="644" t="s">
        <v>3146</v>
      </c>
      <c r="L33" s="643">
        <v>202</v>
      </c>
      <c r="M33" s="643">
        <v>99</v>
      </c>
      <c r="N33" s="643">
        <v>103</v>
      </c>
      <c r="O33" s="643">
        <v>81</v>
      </c>
      <c r="P33" s="635"/>
    </row>
    <row r="34" spans="1:16" s="53" customFormat="1" ht="18.75" customHeight="1">
      <c r="A34" s="643"/>
      <c r="B34" s="643"/>
      <c r="C34" s="643" t="s">
        <v>3147</v>
      </c>
      <c r="D34" s="648">
        <v>452</v>
      </c>
      <c r="E34" s="643">
        <v>218</v>
      </c>
      <c r="F34" s="643">
        <v>234</v>
      </c>
      <c r="G34" s="643">
        <v>140</v>
      </c>
      <c r="H34" s="643"/>
      <c r="I34" s="647"/>
      <c r="J34" s="643"/>
      <c r="K34" s="644" t="s">
        <v>3148</v>
      </c>
      <c r="L34" s="643">
        <v>656</v>
      </c>
      <c r="M34" s="643">
        <v>299</v>
      </c>
      <c r="N34" s="643">
        <v>357</v>
      </c>
      <c r="O34" s="643">
        <v>182</v>
      </c>
      <c r="P34" s="635"/>
    </row>
    <row r="35" spans="1:16" s="53" customFormat="1" ht="18.75" customHeight="1">
      <c r="A35" s="643"/>
      <c r="B35" s="643"/>
      <c r="C35" s="643"/>
      <c r="D35" s="648"/>
      <c r="E35" s="643"/>
      <c r="F35" s="643"/>
      <c r="G35" s="643"/>
      <c r="H35" s="643"/>
      <c r="I35" s="647"/>
      <c r="J35" s="643"/>
      <c r="K35" s="644" t="s">
        <v>3149</v>
      </c>
      <c r="L35" s="643">
        <v>874</v>
      </c>
      <c r="M35" s="643">
        <v>398</v>
      </c>
      <c r="N35" s="643">
        <v>476</v>
      </c>
      <c r="O35" s="643">
        <v>238</v>
      </c>
      <c r="P35" s="635"/>
    </row>
    <row r="36" spans="1:16" s="53" customFormat="1" ht="18.75" customHeight="1">
      <c r="A36" s="643"/>
      <c r="B36" s="641" t="s">
        <v>3150</v>
      </c>
      <c r="C36" s="641"/>
      <c r="D36" s="640">
        <v>4385</v>
      </c>
      <c r="E36" s="641">
        <v>2142</v>
      </c>
      <c r="F36" s="641">
        <v>2243</v>
      </c>
      <c r="G36" s="641">
        <v>1501</v>
      </c>
      <c r="H36" s="643"/>
      <c r="I36" s="647"/>
      <c r="J36" s="643"/>
      <c r="K36" s="644" t="s">
        <v>3151</v>
      </c>
      <c r="L36" s="643">
        <v>308</v>
      </c>
      <c r="M36" s="643">
        <v>124</v>
      </c>
      <c r="N36" s="643">
        <v>184</v>
      </c>
      <c r="O36" s="643">
        <v>61</v>
      </c>
      <c r="P36" s="635"/>
    </row>
    <row r="37" spans="1:16" s="53" customFormat="1" ht="18.75" customHeight="1">
      <c r="A37" s="643"/>
      <c r="B37" s="643"/>
      <c r="C37" s="643" t="s">
        <v>3133</v>
      </c>
      <c r="D37" s="648">
        <v>533</v>
      </c>
      <c r="E37" s="643">
        <v>268</v>
      </c>
      <c r="F37" s="643">
        <v>265</v>
      </c>
      <c r="G37" s="643">
        <v>213</v>
      </c>
      <c r="H37" s="641"/>
      <c r="I37" s="647"/>
      <c r="J37" s="643"/>
      <c r="K37" s="644" t="s">
        <v>2787</v>
      </c>
      <c r="L37" s="643">
        <v>22</v>
      </c>
      <c r="M37" s="643">
        <v>10</v>
      </c>
      <c r="N37" s="643">
        <v>12</v>
      </c>
      <c r="O37" s="643">
        <v>11</v>
      </c>
      <c r="P37" s="635"/>
    </row>
    <row r="38" spans="1:16" s="53" customFormat="1" ht="18.75" customHeight="1">
      <c r="A38" s="643"/>
      <c r="B38" s="643"/>
      <c r="C38" s="643" t="s">
        <v>3152</v>
      </c>
      <c r="D38" s="648">
        <v>2371</v>
      </c>
      <c r="E38" s="643">
        <v>1148</v>
      </c>
      <c r="F38" s="643">
        <v>1223</v>
      </c>
      <c r="G38" s="643">
        <v>809</v>
      </c>
      <c r="H38" s="643"/>
      <c r="I38" s="647"/>
      <c r="J38" s="643"/>
      <c r="K38" s="644" t="s">
        <v>3153</v>
      </c>
      <c r="L38" s="643">
        <v>1003</v>
      </c>
      <c r="M38" s="643">
        <v>471</v>
      </c>
      <c r="N38" s="643">
        <v>532</v>
      </c>
      <c r="O38" s="643">
        <v>414</v>
      </c>
      <c r="P38" s="635"/>
    </row>
    <row r="39" spans="1:16" s="53" customFormat="1" ht="18.75" customHeight="1">
      <c r="A39" s="643"/>
      <c r="B39" s="643"/>
      <c r="C39" s="643" t="s">
        <v>3154</v>
      </c>
      <c r="D39" s="648">
        <v>287</v>
      </c>
      <c r="E39" s="643">
        <v>140</v>
      </c>
      <c r="F39" s="643">
        <v>147</v>
      </c>
      <c r="G39" s="643">
        <v>90</v>
      </c>
      <c r="H39" s="643"/>
      <c r="I39" s="647"/>
      <c r="J39" s="643"/>
      <c r="K39" s="644" t="s">
        <v>3155</v>
      </c>
      <c r="L39" s="643">
        <v>850</v>
      </c>
      <c r="M39" s="643">
        <v>414</v>
      </c>
      <c r="N39" s="643">
        <v>436</v>
      </c>
      <c r="O39" s="643">
        <v>253</v>
      </c>
      <c r="P39" s="635"/>
    </row>
    <row r="40" spans="1:16" s="53" customFormat="1" ht="18.75" customHeight="1">
      <c r="A40" s="643"/>
      <c r="B40" s="643"/>
      <c r="C40" s="643" t="s">
        <v>3156</v>
      </c>
      <c r="D40" s="648">
        <v>9</v>
      </c>
      <c r="E40" s="643">
        <v>6</v>
      </c>
      <c r="F40" s="643">
        <v>3</v>
      </c>
      <c r="G40" s="643">
        <v>3</v>
      </c>
      <c r="H40" s="643"/>
      <c r="I40" s="647"/>
      <c r="J40" s="643"/>
      <c r="K40" s="644" t="s">
        <v>3157</v>
      </c>
      <c r="L40" s="643">
        <v>67</v>
      </c>
      <c r="M40" s="643">
        <v>36</v>
      </c>
      <c r="N40" s="643">
        <v>31</v>
      </c>
      <c r="O40" s="643">
        <v>24</v>
      </c>
      <c r="P40" s="635"/>
    </row>
    <row r="41" spans="1:16" s="53" customFormat="1" ht="18.75" customHeight="1">
      <c r="A41" s="643"/>
      <c r="B41" s="643"/>
      <c r="C41" s="643" t="s">
        <v>3158</v>
      </c>
      <c r="D41" s="648">
        <v>710</v>
      </c>
      <c r="E41" s="643">
        <v>349</v>
      </c>
      <c r="F41" s="643">
        <v>361</v>
      </c>
      <c r="G41" s="643">
        <v>244</v>
      </c>
      <c r="H41" s="643"/>
      <c r="I41" s="647"/>
      <c r="J41" s="643"/>
      <c r="K41" s="644" t="s">
        <v>3159</v>
      </c>
      <c r="L41" s="643">
        <v>180</v>
      </c>
      <c r="M41" s="643">
        <v>87</v>
      </c>
      <c r="N41" s="643">
        <v>93</v>
      </c>
      <c r="O41" s="643">
        <v>44</v>
      </c>
      <c r="P41" s="635"/>
    </row>
    <row r="42" spans="1:16" s="53" customFormat="1" ht="18.75" customHeight="1">
      <c r="A42" s="643"/>
      <c r="B42" s="643"/>
      <c r="C42" s="643" t="s">
        <v>3160</v>
      </c>
      <c r="D42" s="648">
        <v>171</v>
      </c>
      <c r="E42" s="643">
        <v>80</v>
      </c>
      <c r="F42" s="643">
        <v>91</v>
      </c>
      <c r="G42" s="643">
        <v>49</v>
      </c>
      <c r="H42" s="643"/>
      <c r="I42" s="647"/>
      <c r="J42" s="643"/>
      <c r="K42" s="644" t="s">
        <v>3161</v>
      </c>
      <c r="L42" s="643">
        <v>301</v>
      </c>
      <c r="M42" s="643">
        <v>139</v>
      </c>
      <c r="N42" s="643">
        <v>162</v>
      </c>
      <c r="O42" s="643">
        <v>80</v>
      </c>
      <c r="P42" s="635"/>
    </row>
    <row r="43" spans="1:16" s="53" customFormat="1" ht="18.75" customHeight="1">
      <c r="A43" s="643"/>
      <c r="B43" s="643"/>
      <c r="C43" s="643" t="s">
        <v>3162</v>
      </c>
      <c r="D43" s="648">
        <v>304</v>
      </c>
      <c r="E43" s="643">
        <v>151</v>
      </c>
      <c r="F43" s="643">
        <v>153</v>
      </c>
      <c r="G43" s="643">
        <v>93</v>
      </c>
      <c r="H43" s="643"/>
      <c r="I43" s="647"/>
      <c r="J43" s="643"/>
      <c r="K43" s="644" t="s">
        <v>3163</v>
      </c>
      <c r="L43" s="643">
        <v>383</v>
      </c>
      <c r="M43" s="643">
        <v>180</v>
      </c>
      <c r="N43" s="643">
        <v>203</v>
      </c>
      <c r="O43" s="643">
        <v>107</v>
      </c>
      <c r="P43" s="635"/>
    </row>
    <row r="44" spans="1:16" s="53" customFormat="1" ht="18.75" customHeight="1">
      <c r="A44" s="643"/>
      <c r="B44" s="643"/>
      <c r="C44" s="643"/>
      <c r="D44" s="648"/>
      <c r="E44" s="643"/>
      <c r="F44" s="643"/>
      <c r="G44" s="643"/>
      <c r="H44" s="643"/>
      <c r="I44" s="647"/>
      <c r="J44" s="643"/>
      <c r="K44" s="644" t="s">
        <v>3164</v>
      </c>
      <c r="L44" s="643">
        <v>353</v>
      </c>
      <c r="M44" s="643">
        <v>177</v>
      </c>
      <c r="N44" s="643">
        <v>176</v>
      </c>
      <c r="O44" s="643">
        <v>93</v>
      </c>
      <c r="P44" s="635"/>
    </row>
    <row r="45" spans="1:16" s="53" customFormat="1" ht="18.75" customHeight="1">
      <c r="A45" s="643"/>
      <c r="B45" s="641" t="s">
        <v>3165</v>
      </c>
      <c r="C45" s="641"/>
      <c r="D45" s="640">
        <v>2300</v>
      </c>
      <c r="E45" s="641">
        <v>1106</v>
      </c>
      <c r="F45" s="641">
        <v>1194</v>
      </c>
      <c r="G45" s="641">
        <v>688</v>
      </c>
      <c r="H45" s="643"/>
      <c r="I45" s="647"/>
      <c r="J45" s="643"/>
      <c r="K45" s="644"/>
      <c r="L45" s="643"/>
      <c r="M45" s="643"/>
      <c r="N45" s="643"/>
      <c r="O45" s="643"/>
      <c r="P45" s="635"/>
    </row>
    <row r="46" spans="1:16" s="53" customFormat="1" ht="18.75" customHeight="1">
      <c r="A46" s="643"/>
      <c r="B46" s="643"/>
      <c r="C46" s="643" t="s">
        <v>3156</v>
      </c>
      <c r="D46" s="648">
        <v>572</v>
      </c>
      <c r="E46" s="643">
        <v>265</v>
      </c>
      <c r="F46" s="643">
        <v>307</v>
      </c>
      <c r="G46" s="643">
        <v>175</v>
      </c>
      <c r="H46" s="643"/>
      <c r="I46" s="647"/>
      <c r="J46" s="641" t="s">
        <v>3166</v>
      </c>
      <c r="K46" s="650"/>
      <c r="L46" s="641">
        <v>10102</v>
      </c>
      <c r="M46" s="641">
        <v>4734</v>
      </c>
      <c r="N46" s="641">
        <v>5368</v>
      </c>
      <c r="O46" s="641">
        <v>3575</v>
      </c>
      <c r="P46" s="635"/>
    </row>
    <row r="47" spans="1:16" s="53" customFormat="1" ht="18.75" customHeight="1">
      <c r="A47" s="643"/>
      <c r="B47" s="643"/>
      <c r="C47" s="643" t="s">
        <v>3167</v>
      </c>
      <c r="D47" s="648">
        <v>255</v>
      </c>
      <c r="E47" s="643">
        <v>120</v>
      </c>
      <c r="F47" s="643">
        <v>135</v>
      </c>
      <c r="G47" s="643">
        <v>76</v>
      </c>
      <c r="H47" s="643"/>
      <c r="I47" s="647"/>
      <c r="J47" s="643"/>
      <c r="K47" s="644" t="s">
        <v>3145</v>
      </c>
      <c r="L47" s="643">
        <v>77</v>
      </c>
      <c r="M47" s="643">
        <v>39</v>
      </c>
      <c r="N47" s="643">
        <v>38</v>
      </c>
      <c r="O47" s="643">
        <v>37</v>
      </c>
      <c r="P47" s="635"/>
    </row>
    <row r="48" spans="1:16" s="53" customFormat="1" ht="18.75" customHeight="1">
      <c r="A48" s="643"/>
      <c r="B48" s="643"/>
      <c r="C48" s="643" t="s">
        <v>3168</v>
      </c>
      <c r="D48" s="648">
        <v>0</v>
      </c>
      <c r="E48" s="643">
        <v>0</v>
      </c>
      <c r="F48" s="643">
        <v>0</v>
      </c>
      <c r="G48" s="643">
        <v>0</v>
      </c>
      <c r="H48" s="643"/>
      <c r="I48" s="647"/>
      <c r="J48" s="643"/>
      <c r="K48" s="644" t="s">
        <v>3169</v>
      </c>
      <c r="L48" s="643">
        <v>1287</v>
      </c>
      <c r="M48" s="643">
        <v>593</v>
      </c>
      <c r="N48" s="643">
        <v>694</v>
      </c>
      <c r="O48" s="643">
        <v>405</v>
      </c>
      <c r="P48" s="635"/>
    </row>
    <row r="49" spans="1:16" s="53" customFormat="1" ht="18.75" customHeight="1">
      <c r="A49" s="643"/>
      <c r="B49" s="643"/>
      <c r="C49" s="643" t="s">
        <v>3170</v>
      </c>
      <c r="D49" s="648">
        <v>868</v>
      </c>
      <c r="E49" s="643">
        <v>429</v>
      </c>
      <c r="F49" s="643">
        <v>439</v>
      </c>
      <c r="G49" s="643">
        <v>254</v>
      </c>
      <c r="H49" s="643"/>
      <c r="I49" s="647"/>
      <c r="J49" s="643"/>
      <c r="K49" s="644" t="s">
        <v>3171</v>
      </c>
      <c r="L49" s="643">
        <v>2412</v>
      </c>
      <c r="M49" s="643">
        <v>1148</v>
      </c>
      <c r="N49" s="643">
        <v>1264</v>
      </c>
      <c r="O49" s="643">
        <v>978</v>
      </c>
      <c r="P49" s="635"/>
    </row>
    <row r="50" spans="1:16" s="53" customFormat="1" ht="18.75" customHeight="1">
      <c r="A50" s="643"/>
      <c r="B50" s="643"/>
      <c r="C50" s="643" t="s">
        <v>3172</v>
      </c>
      <c r="D50" s="648">
        <v>458</v>
      </c>
      <c r="E50" s="643">
        <v>219</v>
      </c>
      <c r="F50" s="643">
        <v>239</v>
      </c>
      <c r="G50" s="643">
        <v>130</v>
      </c>
      <c r="H50" s="643"/>
      <c r="I50" s="647"/>
      <c r="J50" s="643"/>
      <c r="K50" s="644" t="s">
        <v>3173</v>
      </c>
      <c r="L50" s="643">
        <v>1490</v>
      </c>
      <c r="M50" s="643">
        <v>667</v>
      </c>
      <c r="N50" s="643">
        <v>823</v>
      </c>
      <c r="O50" s="643">
        <v>486</v>
      </c>
      <c r="P50" s="635"/>
    </row>
    <row r="51" spans="1:16" s="53" customFormat="1" ht="18.75" customHeight="1">
      <c r="A51" s="643"/>
      <c r="B51" s="643"/>
      <c r="C51" s="643" t="s">
        <v>3174</v>
      </c>
      <c r="D51" s="648">
        <v>0</v>
      </c>
      <c r="E51" s="643">
        <v>0</v>
      </c>
      <c r="F51" s="643">
        <v>0</v>
      </c>
      <c r="G51" s="643">
        <v>0</v>
      </c>
      <c r="H51" s="643"/>
      <c r="I51" s="647"/>
      <c r="J51" s="643"/>
      <c r="K51" s="644" t="s">
        <v>3175</v>
      </c>
      <c r="L51" s="643">
        <v>677</v>
      </c>
      <c r="M51" s="643">
        <v>290</v>
      </c>
      <c r="N51" s="643">
        <v>387</v>
      </c>
      <c r="O51" s="643">
        <v>215</v>
      </c>
      <c r="P51" s="635"/>
    </row>
    <row r="52" spans="1:16" s="53" customFormat="1" ht="18.75" customHeight="1">
      <c r="A52" s="643"/>
      <c r="B52" s="643"/>
      <c r="C52" s="643" t="s">
        <v>3176</v>
      </c>
      <c r="D52" s="648">
        <v>147</v>
      </c>
      <c r="E52" s="643">
        <v>73</v>
      </c>
      <c r="F52" s="643">
        <v>74</v>
      </c>
      <c r="G52" s="643">
        <v>53</v>
      </c>
      <c r="H52" s="643"/>
      <c r="I52" s="647"/>
      <c r="J52" s="643"/>
      <c r="K52" s="644" t="s">
        <v>3177</v>
      </c>
      <c r="L52" s="643">
        <v>1680</v>
      </c>
      <c r="M52" s="643">
        <v>814</v>
      </c>
      <c r="N52" s="643">
        <v>866</v>
      </c>
      <c r="O52" s="643">
        <v>594</v>
      </c>
      <c r="P52" s="635"/>
    </row>
    <row r="53" spans="1:16" s="53" customFormat="1" ht="18.75" customHeight="1">
      <c r="A53" s="643"/>
      <c r="B53" s="643"/>
      <c r="C53" s="643"/>
      <c r="D53" s="648"/>
      <c r="E53" s="643"/>
      <c r="F53" s="643"/>
      <c r="G53" s="643"/>
      <c r="H53" s="643"/>
      <c r="I53" s="647"/>
      <c r="J53" s="643"/>
      <c r="K53" s="644" t="s">
        <v>3118</v>
      </c>
      <c r="L53" s="643">
        <v>0</v>
      </c>
      <c r="M53" s="643">
        <v>0</v>
      </c>
      <c r="N53" s="643">
        <v>0</v>
      </c>
      <c r="O53" s="643">
        <v>0</v>
      </c>
      <c r="P53" s="635"/>
    </row>
    <row r="54" spans="1:16" s="53" customFormat="1" ht="18.75" customHeight="1">
      <c r="A54" s="643"/>
      <c r="B54" s="641" t="s">
        <v>3178</v>
      </c>
      <c r="C54" s="641"/>
      <c r="D54" s="640">
        <v>10186</v>
      </c>
      <c r="E54" s="641">
        <v>5426</v>
      </c>
      <c r="F54" s="641">
        <v>4760</v>
      </c>
      <c r="G54" s="641">
        <v>3528</v>
      </c>
      <c r="H54" s="643"/>
      <c r="I54" s="647"/>
      <c r="J54" s="643"/>
      <c r="K54" s="644" t="s">
        <v>3179</v>
      </c>
      <c r="L54" s="643">
        <v>226</v>
      </c>
      <c r="M54" s="643">
        <v>111</v>
      </c>
      <c r="N54" s="643">
        <v>115</v>
      </c>
      <c r="O54" s="643">
        <v>61</v>
      </c>
      <c r="P54" s="635"/>
    </row>
    <row r="55" spans="1:16" s="53" customFormat="1" ht="18.75" customHeight="1">
      <c r="A55" s="643"/>
      <c r="B55" s="643"/>
      <c r="C55" s="643" t="s">
        <v>3180</v>
      </c>
      <c r="D55" s="648">
        <v>925</v>
      </c>
      <c r="E55" s="643">
        <v>465</v>
      </c>
      <c r="F55" s="643">
        <v>460</v>
      </c>
      <c r="G55" s="643">
        <v>313</v>
      </c>
      <c r="H55" s="643"/>
      <c r="I55" s="647"/>
      <c r="J55" s="643"/>
      <c r="K55" s="644" t="s">
        <v>3181</v>
      </c>
      <c r="L55" s="643">
        <v>1037</v>
      </c>
      <c r="M55" s="643">
        <v>486</v>
      </c>
      <c r="N55" s="643">
        <v>551</v>
      </c>
      <c r="O55" s="643">
        <v>361</v>
      </c>
      <c r="P55" s="635"/>
    </row>
    <row r="56" spans="1:16" s="53" customFormat="1" ht="18.75" customHeight="1">
      <c r="A56" s="643"/>
      <c r="B56" s="643"/>
      <c r="C56" s="643" t="s">
        <v>3182</v>
      </c>
      <c r="D56" s="648">
        <v>1157</v>
      </c>
      <c r="E56" s="643">
        <v>553</v>
      </c>
      <c r="F56" s="643">
        <v>604</v>
      </c>
      <c r="G56" s="643">
        <v>444</v>
      </c>
      <c r="H56" s="643"/>
      <c r="I56" s="647"/>
      <c r="J56" s="643"/>
      <c r="K56" s="644" t="s">
        <v>3183</v>
      </c>
      <c r="L56" s="643">
        <v>695</v>
      </c>
      <c r="M56" s="643">
        <v>334</v>
      </c>
      <c r="N56" s="643">
        <v>361</v>
      </c>
      <c r="O56" s="643">
        <v>280</v>
      </c>
      <c r="P56" s="635"/>
    </row>
    <row r="57" spans="1:16" s="53" customFormat="1" ht="18.75" customHeight="1">
      <c r="A57" s="643"/>
      <c r="B57" s="643"/>
      <c r="C57" s="643" t="s">
        <v>3184</v>
      </c>
      <c r="D57" s="648">
        <v>356</v>
      </c>
      <c r="E57" s="643">
        <v>172</v>
      </c>
      <c r="F57" s="643">
        <v>184</v>
      </c>
      <c r="G57" s="643">
        <v>135</v>
      </c>
      <c r="H57" s="641"/>
      <c r="I57" s="647"/>
      <c r="J57" s="643"/>
      <c r="K57" s="644" t="s">
        <v>3185</v>
      </c>
      <c r="L57" s="649">
        <v>521</v>
      </c>
      <c r="M57" s="649">
        <v>252</v>
      </c>
      <c r="N57" s="649">
        <v>269</v>
      </c>
      <c r="O57" s="649">
        <v>158</v>
      </c>
      <c r="P57" s="635"/>
    </row>
    <row r="58" spans="1:16" s="53" customFormat="1" ht="18.75" customHeight="1">
      <c r="A58" s="643"/>
      <c r="B58" s="643"/>
      <c r="C58" s="643" t="s">
        <v>3186</v>
      </c>
      <c r="D58" s="648">
        <v>656</v>
      </c>
      <c r="E58" s="643">
        <v>293</v>
      </c>
      <c r="F58" s="643">
        <v>363</v>
      </c>
      <c r="G58" s="643">
        <v>217</v>
      </c>
      <c r="H58" s="643"/>
      <c r="I58" s="647"/>
      <c r="J58" s="643"/>
      <c r="K58" s="644"/>
      <c r="L58" s="643"/>
      <c r="M58" s="643"/>
      <c r="N58" s="643"/>
      <c r="O58" s="643"/>
      <c r="P58" s="635"/>
    </row>
    <row r="59" spans="1:16" s="53" customFormat="1" ht="18.75" customHeight="1">
      <c r="A59" s="643"/>
      <c r="B59" s="643"/>
      <c r="C59" s="643" t="s">
        <v>3187</v>
      </c>
      <c r="D59" s="648">
        <v>260</v>
      </c>
      <c r="E59" s="643">
        <v>126</v>
      </c>
      <c r="F59" s="643">
        <v>134</v>
      </c>
      <c r="G59" s="643">
        <v>97</v>
      </c>
      <c r="H59" s="643"/>
      <c r="I59" s="647"/>
      <c r="J59" s="641" t="s">
        <v>3188</v>
      </c>
      <c r="K59" s="650"/>
      <c r="L59" s="641">
        <v>2328</v>
      </c>
      <c r="M59" s="641">
        <v>1082</v>
      </c>
      <c r="N59" s="641">
        <v>1246</v>
      </c>
      <c r="O59" s="641">
        <v>713</v>
      </c>
      <c r="P59" s="635"/>
    </row>
    <row r="60" spans="1:16" s="53" customFormat="1" ht="18.75" customHeight="1">
      <c r="A60" s="643"/>
      <c r="B60" s="643"/>
      <c r="C60" s="643" t="s">
        <v>3189</v>
      </c>
      <c r="D60" s="648">
        <v>1088</v>
      </c>
      <c r="E60" s="643">
        <v>489</v>
      </c>
      <c r="F60" s="643">
        <v>599</v>
      </c>
      <c r="G60" s="643">
        <v>470</v>
      </c>
      <c r="H60" s="643"/>
      <c r="I60" s="647"/>
      <c r="J60" s="643"/>
      <c r="K60" s="644" t="s">
        <v>3131</v>
      </c>
      <c r="L60" s="643">
        <v>559</v>
      </c>
      <c r="M60" s="643">
        <v>264</v>
      </c>
      <c r="N60" s="643">
        <v>295</v>
      </c>
      <c r="O60" s="643">
        <v>167</v>
      </c>
      <c r="P60" s="635"/>
    </row>
    <row r="61" spans="1:16" s="53" customFormat="1" ht="18.75" customHeight="1">
      <c r="A61" s="643"/>
      <c r="B61" s="643"/>
      <c r="C61" s="643" t="s">
        <v>3140</v>
      </c>
      <c r="D61" s="648">
        <v>3477</v>
      </c>
      <c r="E61" s="643">
        <v>2282</v>
      </c>
      <c r="F61" s="643">
        <v>1195</v>
      </c>
      <c r="G61" s="643">
        <v>907</v>
      </c>
      <c r="H61" s="643"/>
      <c r="I61" s="647"/>
      <c r="J61" s="643"/>
      <c r="K61" s="644" t="s">
        <v>3137</v>
      </c>
      <c r="L61" s="643">
        <v>114</v>
      </c>
      <c r="M61" s="643">
        <v>54</v>
      </c>
      <c r="N61" s="643">
        <v>60</v>
      </c>
      <c r="O61" s="643">
        <v>38</v>
      </c>
      <c r="P61" s="635"/>
    </row>
    <row r="62" spans="1:16" s="53" customFormat="1" ht="18.75" customHeight="1">
      <c r="A62" s="643"/>
      <c r="B62" s="643"/>
      <c r="C62" s="643" t="s">
        <v>3190</v>
      </c>
      <c r="D62" s="648">
        <v>1401</v>
      </c>
      <c r="E62" s="643">
        <v>635</v>
      </c>
      <c r="F62" s="643">
        <v>766</v>
      </c>
      <c r="G62" s="643">
        <v>585</v>
      </c>
      <c r="H62" s="643"/>
      <c r="I62" s="647"/>
      <c r="J62" s="643"/>
      <c r="K62" s="644" t="s">
        <v>3156</v>
      </c>
      <c r="L62" s="643">
        <v>0</v>
      </c>
      <c r="M62" s="643">
        <v>0</v>
      </c>
      <c r="N62" s="643">
        <v>0</v>
      </c>
      <c r="O62" s="643">
        <v>0</v>
      </c>
      <c r="P62" s="635"/>
    </row>
    <row r="63" spans="1:16" s="53" customFormat="1" ht="18.75" customHeight="1">
      <c r="A63" s="643"/>
      <c r="B63" s="643"/>
      <c r="C63" s="643" t="s">
        <v>3191</v>
      </c>
      <c r="D63" s="648">
        <v>866</v>
      </c>
      <c r="E63" s="643">
        <v>411</v>
      </c>
      <c r="F63" s="643">
        <v>455</v>
      </c>
      <c r="G63" s="643">
        <v>360</v>
      </c>
      <c r="H63" s="643"/>
      <c r="I63" s="647"/>
      <c r="J63" s="643"/>
      <c r="K63" s="644" t="s">
        <v>3192</v>
      </c>
      <c r="L63" s="643">
        <v>698</v>
      </c>
      <c r="M63" s="643">
        <v>326</v>
      </c>
      <c r="N63" s="643">
        <v>372</v>
      </c>
      <c r="O63" s="643">
        <v>214</v>
      </c>
      <c r="P63" s="635"/>
    </row>
    <row r="64" spans="1:16" s="53" customFormat="1" ht="18.75" customHeight="1">
      <c r="A64" s="643"/>
      <c r="B64" s="643"/>
      <c r="C64" s="643"/>
      <c r="D64" s="648"/>
      <c r="E64" s="643"/>
      <c r="F64" s="643"/>
      <c r="G64" s="643"/>
      <c r="H64" s="643"/>
      <c r="I64" s="647"/>
      <c r="J64" s="643"/>
      <c r="K64" s="644" t="s">
        <v>3174</v>
      </c>
      <c r="L64" s="643">
        <v>424</v>
      </c>
      <c r="M64" s="643">
        <v>187</v>
      </c>
      <c r="N64" s="643">
        <v>237</v>
      </c>
      <c r="O64" s="643">
        <v>117</v>
      </c>
      <c r="P64" s="635"/>
    </row>
    <row r="65" spans="1:16" s="53" customFormat="1" ht="18.75" customHeight="1">
      <c r="A65" s="643"/>
      <c r="B65" s="641" t="s">
        <v>3193</v>
      </c>
      <c r="C65" s="641"/>
      <c r="D65" s="640">
        <v>3778</v>
      </c>
      <c r="E65" s="641">
        <v>1796</v>
      </c>
      <c r="F65" s="641">
        <v>1982</v>
      </c>
      <c r="G65" s="641">
        <v>1332</v>
      </c>
      <c r="H65" s="643"/>
      <c r="I65" s="647"/>
      <c r="J65" s="643"/>
      <c r="K65" s="644" t="s">
        <v>3194</v>
      </c>
      <c r="L65" s="643">
        <v>347</v>
      </c>
      <c r="M65" s="643">
        <v>166</v>
      </c>
      <c r="N65" s="643">
        <v>181</v>
      </c>
      <c r="O65" s="643">
        <v>109</v>
      </c>
      <c r="P65" s="635"/>
    </row>
    <row r="66" spans="1:16" s="53" customFormat="1" ht="18.75" customHeight="1">
      <c r="A66" s="643"/>
      <c r="B66" s="643"/>
      <c r="C66" s="643" t="s">
        <v>3133</v>
      </c>
      <c r="D66" s="648">
        <v>1233</v>
      </c>
      <c r="E66" s="643">
        <v>603</v>
      </c>
      <c r="F66" s="643">
        <v>630</v>
      </c>
      <c r="G66" s="643">
        <v>446</v>
      </c>
      <c r="H66" s="641"/>
      <c r="I66" s="647"/>
      <c r="J66" s="643"/>
      <c r="K66" s="644" t="s">
        <v>3195</v>
      </c>
      <c r="L66" s="649">
        <v>186</v>
      </c>
      <c r="M66" s="649">
        <v>85</v>
      </c>
      <c r="N66" s="649">
        <v>101</v>
      </c>
      <c r="O66" s="649">
        <v>68</v>
      </c>
      <c r="P66" s="635"/>
    </row>
    <row r="67" spans="1:16" s="53" customFormat="1" ht="18.75" customHeight="1">
      <c r="A67" s="643"/>
      <c r="B67" s="643"/>
      <c r="C67" s="643" t="s">
        <v>3152</v>
      </c>
      <c r="D67" s="648">
        <v>112</v>
      </c>
      <c r="E67" s="643">
        <v>58</v>
      </c>
      <c r="F67" s="643">
        <v>54</v>
      </c>
      <c r="G67" s="643">
        <v>50</v>
      </c>
      <c r="H67" s="643"/>
      <c r="I67" s="647"/>
      <c r="J67" s="643"/>
      <c r="K67" s="644"/>
      <c r="L67" s="649"/>
      <c r="M67" s="649"/>
      <c r="N67" s="649"/>
      <c r="O67" s="649"/>
      <c r="P67" s="635"/>
    </row>
    <row r="68" spans="1:16" ht="7.5" customHeight="1">
      <c r="A68" s="653"/>
      <c r="B68" s="653"/>
      <c r="C68" s="653"/>
      <c r="D68" s="654"/>
      <c r="E68" s="653"/>
      <c r="F68" s="653"/>
      <c r="G68" s="653"/>
      <c r="H68" s="653"/>
      <c r="I68" s="655"/>
      <c r="J68" s="653"/>
      <c r="K68" s="656"/>
      <c r="L68" s="653"/>
      <c r="M68" s="653"/>
      <c r="N68" s="653"/>
      <c r="O68" s="653"/>
      <c r="P68" s="635"/>
    </row>
    <row r="69" spans="1:16" ht="21" customHeight="1">
      <c r="A69" s="635" t="s">
        <v>2496</v>
      </c>
      <c r="B69" s="635"/>
      <c r="C69" s="635"/>
      <c r="D69" s="635"/>
      <c r="E69" s="635"/>
      <c r="F69" s="635"/>
      <c r="G69" s="635"/>
      <c r="H69" s="635"/>
      <c r="I69" s="635"/>
      <c r="J69" s="635"/>
      <c r="K69" s="635"/>
      <c r="L69" s="635"/>
      <c r="M69" s="635"/>
      <c r="N69" s="635"/>
      <c r="O69" s="635"/>
      <c r="P69" s="635"/>
    </row>
    <row r="70" spans="1:16" ht="21" customHeight="1">
      <c r="A70" s="82"/>
      <c r="B70" s="82"/>
      <c r="C70" s="82"/>
      <c r="D70" s="82"/>
      <c r="E70" s="82"/>
      <c r="F70" s="82"/>
      <c r="G70" s="82"/>
      <c r="H70" s="82"/>
      <c r="I70" s="82"/>
      <c r="J70" s="82"/>
      <c r="K70" s="82"/>
      <c r="L70" s="82"/>
      <c r="M70" s="82"/>
      <c r="N70" s="82"/>
      <c r="O70" s="82"/>
      <c r="P70" s="82"/>
    </row>
    <row r="71" spans="1:16" ht="21" customHeight="1">
      <c r="A71" s="82"/>
      <c r="B71" s="82"/>
      <c r="C71" s="82"/>
      <c r="D71" s="82"/>
      <c r="E71" s="82"/>
      <c r="F71" s="82"/>
      <c r="G71" s="82"/>
      <c r="H71" s="82"/>
      <c r="I71" s="82"/>
      <c r="J71" s="82"/>
      <c r="K71" s="82"/>
      <c r="L71" s="82"/>
      <c r="M71" s="82"/>
      <c r="N71" s="82"/>
      <c r="O71" s="82"/>
      <c r="P71" s="82"/>
    </row>
  </sheetData>
  <mergeCells count="6">
    <mergeCell ref="A1:O1"/>
    <mergeCell ref="N3:O3"/>
    <mergeCell ref="A4:C4"/>
    <mergeCell ref="G4:H4"/>
    <mergeCell ref="I4:K4"/>
    <mergeCell ref="O4:P4"/>
  </mergeCells>
  <phoneticPr fontId="3"/>
  <pageMargins left="0.75" right="0.55000000000000004" top="0.35" bottom="0.47" header="0.25" footer="0.24"/>
  <pageSetup paperSize="9" scale="65" orientation="portrait" horizontalDpi="300" verticalDpi="300"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39EB6-790C-49FE-B04F-099BF8BC2866}">
  <sheetPr>
    <pageSetUpPr fitToPage="1"/>
  </sheetPr>
  <dimension ref="A1:P71"/>
  <sheetViews>
    <sheetView showGridLines="0" showRowColHeaders="0" zoomScale="85" workbookViewId="0">
      <selection sqref="A1:O1"/>
    </sheetView>
  </sheetViews>
  <sheetFormatPr defaultRowHeight="21" customHeight="1"/>
  <cols>
    <col min="1" max="2" width="3.453125" style="52" customWidth="1"/>
    <col min="3" max="3" width="18.6328125" style="52" customWidth="1"/>
    <col min="4" max="7" width="10.6328125" style="52" customWidth="1"/>
    <col min="8" max="8" width="0.6328125" style="52" customWidth="1"/>
    <col min="9" max="10" width="3.453125" style="52" customWidth="1"/>
    <col min="11" max="11" width="18.6328125" style="52" customWidth="1"/>
    <col min="12" max="15" width="10.6328125" style="52" customWidth="1"/>
    <col min="16" max="16" width="0.6328125" style="52" customWidth="1"/>
    <col min="17" max="17" width="10.6328125" style="52" customWidth="1"/>
    <col min="18" max="256" width="8.7265625" style="52"/>
    <col min="257" max="258" width="3.453125" style="52" customWidth="1"/>
    <col min="259" max="259" width="18.6328125" style="52" customWidth="1"/>
    <col min="260" max="263" width="10.6328125" style="52" customWidth="1"/>
    <col min="264" max="264" width="0.6328125" style="52" customWidth="1"/>
    <col min="265" max="266" width="3.453125" style="52" customWidth="1"/>
    <col min="267" max="267" width="18.6328125" style="52" customWidth="1"/>
    <col min="268" max="271" width="10.6328125" style="52" customWidth="1"/>
    <col min="272" max="272" width="0.6328125" style="52" customWidth="1"/>
    <col min="273" max="273" width="10.6328125" style="52" customWidth="1"/>
    <col min="274" max="512" width="8.7265625" style="52"/>
    <col min="513" max="514" width="3.453125" style="52" customWidth="1"/>
    <col min="515" max="515" width="18.6328125" style="52" customWidth="1"/>
    <col min="516" max="519" width="10.6328125" style="52" customWidth="1"/>
    <col min="520" max="520" width="0.6328125" style="52" customWidth="1"/>
    <col min="521" max="522" width="3.453125" style="52" customWidth="1"/>
    <col min="523" max="523" width="18.6328125" style="52" customWidth="1"/>
    <col min="524" max="527" width="10.6328125" style="52" customWidth="1"/>
    <col min="528" max="528" width="0.6328125" style="52" customWidth="1"/>
    <col min="529" max="529" width="10.6328125" style="52" customWidth="1"/>
    <col min="530" max="768" width="8.7265625" style="52"/>
    <col min="769" max="770" width="3.453125" style="52" customWidth="1"/>
    <col min="771" max="771" width="18.6328125" style="52" customWidth="1"/>
    <col min="772" max="775" width="10.6328125" style="52" customWidth="1"/>
    <col min="776" max="776" width="0.6328125" style="52" customWidth="1"/>
    <col min="777" max="778" width="3.453125" style="52" customWidth="1"/>
    <col min="779" max="779" width="18.6328125" style="52" customWidth="1"/>
    <col min="780" max="783" width="10.6328125" style="52" customWidth="1"/>
    <col min="784" max="784" width="0.6328125" style="52" customWidth="1"/>
    <col min="785" max="785" width="10.6328125" style="52" customWidth="1"/>
    <col min="786" max="1024" width="8.7265625" style="52"/>
    <col min="1025" max="1026" width="3.453125" style="52" customWidth="1"/>
    <col min="1027" max="1027" width="18.6328125" style="52" customWidth="1"/>
    <col min="1028" max="1031" width="10.6328125" style="52" customWidth="1"/>
    <col min="1032" max="1032" width="0.6328125" style="52" customWidth="1"/>
    <col min="1033" max="1034" width="3.453125" style="52" customWidth="1"/>
    <col min="1035" max="1035" width="18.6328125" style="52" customWidth="1"/>
    <col min="1036" max="1039" width="10.6328125" style="52" customWidth="1"/>
    <col min="1040" max="1040" width="0.6328125" style="52" customWidth="1"/>
    <col min="1041" max="1041" width="10.6328125" style="52" customWidth="1"/>
    <col min="1042" max="1280" width="8.7265625" style="52"/>
    <col min="1281" max="1282" width="3.453125" style="52" customWidth="1"/>
    <col min="1283" max="1283" width="18.6328125" style="52" customWidth="1"/>
    <col min="1284" max="1287" width="10.6328125" style="52" customWidth="1"/>
    <col min="1288" max="1288" width="0.6328125" style="52" customWidth="1"/>
    <col min="1289" max="1290" width="3.453125" style="52" customWidth="1"/>
    <col min="1291" max="1291" width="18.6328125" style="52" customWidth="1"/>
    <col min="1292" max="1295" width="10.6328125" style="52" customWidth="1"/>
    <col min="1296" max="1296" width="0.6328125" style="52" customWidth="1"/>
    <col min="1297" max="1297" width="10.6328125" style="52" customWidth="1"/>
    <col min="1298" max="1536" width="8.7265625" style="52"/>
    <col min="1537" max="1538" width="3.453125" style="52" customWidth="1"/>
    <col min="1539" max="1539" width="18.6328125" style="52" customWidth="1"/>
    <col min="1540" max="1543" width="10.6328125" style="52" customWidth="1"/>
    <col min="1544" max="1544" width="0.6328125" style="52" customWidth="1"/>
    <col min="1545" max="1546" width="3.453125" style="52" customWidth="1"/>
    <col min="1547" max="1547" width="18.6328125" style="52" customWidth="1"/>
    <col min="1548" max="1551" width="10.6328125" style="52" customWidth="1"/>
    <col min="1552" max="1552" width="0.6328125" style="52" customWidth="1"/>
    <col min="1553" max="1553" width="10.6328125" style="52" customWidth="1"/>
    <col min="1554" max="1792" width="8.7265625" style="52"/>
    <col min="1793" max="1794" width="3.453125" style="52" customWidth="1"/>
    <col min="1795" max="1795" width="18.6328125" style="52" customWidth="1"/>
    <col min="1796" max="1799" width="10.6328125" style="52" customWidth="1"/>
    <col min="1800" max="1800" width="0.6328125" style="52" customWidth="1"/>
    <col min="1801" max="1802" width="3.453125" style="52" customWidth="1"/>
    <col min="1803" max="1803" width="18.6328125" style="52" customWidth="1"/>
    <col min="1804" max="1807" width="10.6328125" style="52" customWidth="1"/>
    <col min="1808" max="1808" width="0.6328125" style="52" customWidth="1"/>
    <col min="1809" max="1809" width="10.6328125" style="52" customWidth="1"/>
    <col min="1810" max="2048" width="8.7265625" style="52"/>
    <col min="2049" max="2050" width="3.453125" style="52" customWidth="1"/>
    <col min="2051" max="2051" width="18.6328125" style="52" customWidth="1"/>
    <col min="2052" max="2055" width="10.6328125" style="52" customWidth="1"/>
    <col min="2056" max="2056" width="0.6328125" style="52" customWidth="1"/>
    <col min="2057" max="2058" width="3.453125" style="52" customWidth="1"/>
    <col min="2059" max="2059" width="18.6328125" style="52" customWidth="1"/>
    <col min="2060" max="2063" width="10.6328125" style="52" customWidth="1"/>
    <col min="2064" max="2064" width="0.6328125" style="52" customWidth="1"/>
    <col min="2065" max="2065" width="10.6328125" style="52" customWidth="1"/>
    <col min="2066" max="2304" width="8.7265625" style="52"/>
    <col min="2305" max="2306" width="3.453125" style="52" customWidth="1"/>
    <col min="2307" max="2307" width="18.6328125" style="52" customWidth="1"/>
    <col min="2308" max="2311" width="10.6328125" style="52" customWidth="1"/>
    <col min="2312" max="2312" width="0.6328125" style="52" customWidth="1"/>
    <col min="2313" max="2314" width="3.453125" style="52" customWidth="1"/>
    <col min="2315" max="2315" width="18.6328125" style="52" customWidth="1"/>
    <col min="2316" max="2319" width="10.6328125" style="52" customWidth="1"/>
    <col min="2320" max="2320" width="0.6328125" style="52" customWidth="1"/>
    <col min="2321" max="2321" width="10.6328125" style="52" customWidth="1"/>
    <col min="2322" max="2560" width="8.7265625" style="52"/>
    <col min="2561" max="2562" width="3.453125" style="52" customWidth="1"/>
    <col min="2563" max="2563" width="18.6328125" style="52" customWidth="1"/>
    <col min="2564" max="2567" width="10.6328125" style="52" customWidth="1"/>
    <col min="2568" max="2568" width="0.6328125" style="52" customWidth="1"/>
    <col min="2569" max="2570" width="3.453125" style="52" customWidth="1"/>
    <col min="2571" max="2571" width="18.6328125" style="52" customWidth="1"/>
    <col min="2572" max="2575" width="10.6328125" style="52" customWidth="1"/>
    <col min="2576" max="2576" width="0.6328125" style="52" customWidth="1"/>
    <col min="2577" max="2577" width="10.6328125" style="52" customWidth="1"/>
    <col min="2578" max="2816" width="8.7265625" style="52"/>
    <col min="2817" max="2818" width="3.453125" style="52" customWidth="1"/>
    <col min="2819" max="2819" width="18.6328125" style="52" customWidth="1"/>
    <col min="2820" max="2823" width="10.6328125" style="52" customWidth="1"/>
    <col min="2824" max="2824" width="0.6328125" style="52" customWidth="1"/>
    <col min="2825" max="2826" width="3.453125" style="52" customWidth="1"/>
    <col min="2827" max="2827" width="18.6328125" style="52" customWidth="1"/>
    <col min="2828" max="2831" width="10.6328125" style="52" customWidth="1"/>
    <col min="2832" max="2832" width="0.6328125" style="52" customWidth="1"/>
    <col min="2833" max="2833" width="10.6328125" style="52" customWidth="1"/>
    <col min="2834" max="3072" width="8.7265625" style="52"/>
    <col min="3073" max="3074" width="3.453125" style="52" customWidth="1"/>
    <col min="3075" max="3075" width="18.6328125" style="52" customWidth="1"/>
    <col min="3076" max="3079" width="10.6328125" style="52" customWidth="1"/>
    <col min="3080" max="3080" width="0.6328125" style="52" customWidth="1"/>
    <col min="3081" max="3082" width="3.453125" style="52" customWidth="1"/>
    <col min="3083" max="3083" width="18.6328125" style="52" customWidth="1"/>
    <col min="3084" max="3087" width="10.6328125" style="52" customWidth="1"/>
    <col min="3088" max="3088" width="0.6328125" style="52" customWidth="1"/>
    <col min="3089" max="3089" width="10.6328125" style="52" customWidth="1"/>
    <col min="3090" max="3328" width="8.7265625" style="52"/>
    <col min="3329" max="3330" width="3.453125" style="52" customWidth="1"/>
    <col min="3331" max="3331" width="18.6328125" style="52" customWidth="1"/>
    <col min="3332" max="3335" width="10.6328125" style="52" customWidth="1"/>
    <col min="3336" max="3336" width="0.6328125" style="52" customWidth="1"/>
    <col min="3337" max="3338" width="3.453125" style="52" customWidth="1"/>
    <col min="3339" max="3339" width="18.6328125" style="52" customWidth="1"/>
    <col min="3340" max="3343" width="10.6328125" style="52" customWidth="1"/>
    <col min="3344" max="3344" width="0.6328125" style="52" customWidth="1"/>
    <col min="3345" max="3345" width="10.6328125" style="52" customWidth="1"/>
    <col min="3346" max="3584" width="8.7265625" style="52"/>
    <col min="3585" max="3586" width="3.453125" style="52" customWidth="1"/>
    <col min="3587" max="3587" width="18.6328125" style="52" customWidth="1"/>
    <col min="3588" max="3591" width="10.6328125" style="52" customWidth="1"/>
    <col min="3592" max="3592" width="0.6328125" style="52" customWidth="1"/>
    <col min="3593" max="3594" width="3.453125" style="52" customWidth="1"/>
    <col min="3595" max="3595" width="18.6328125" style="52" customWidth="1"/>
    <col min="3596" max="3599" width="10.6328125" style="52" customWidth="1"/>
    <col min="3600" max="3600" width="0.6328125" style="52" customWidth="1"/>
    <col min="3601" max="3601" width="10.6328125" style="52" customWidth="1"/>
    <col min="3602" max="3840" width="8.7265625" style="52"/>
    <col min="3841" max="3842" width="3.453125" style="52" customWidth="1"/>
    <col min="3843" max="3843" width="18.6328125" style="52" customWidth="1"/>
    <col min="3844" max="3847" width="10.6328125" style="52" customWidth="1"/>
    <col min="3848" max="3848" width="0.6328125" style="52" customWidth="1"/>
    <col min="3849" max="3850" width="3.453125" style="52" customWidth="1"/>
    <col min="3851" max="3851" width="18.6328125" style="52" customWidth="1"/>
    <col min="3852" max="3855" width="10.6328125" style="52" customWidth="1"/>
    <col min="3856" max="3856" width="0.6328125" style="52" customWidth="1"/>
    <col min="3857" max="3857" width="10.6328125" style="52" customWidth="1"/>
    <col min="3858" max="4096" width="8.7265625" style="52"/>
    <col min="4097" max="4098" width="3.453125" style="52" customWidth="1"/>
    <col min="4099" max="4099" width="18.6328125" style="52" customWidth="1"/>
    <col min="4100" max="4103" width="10.6328125" style="52" customWidth="1"/>
    <col min="4104" max="4104" width="0.6328125" style="52" customWidth="1"/>
    <col min="4105" max="4106" width="3.453125" style="52" customWidth="1"/>
    <col min="4107" max="4107" width="18.6328125" style="52" customWidth="1"/>
    <col min="4108" max="4111" width="10.6328125" style="52" customWidth="1"/>
    <col min="4112" max="4112" width="0.6328125" style="52" customWidth="1"/>
    <col min="4113" max="4113" width="10.6328125" style="52" customWidth="1"/>
    <col min="4114" max="4352" width="8.7265625" style="52"/>
    <col min="4353" max="4354" width="3.453125" style="52" customWidth="1"/>
    <col min="4355" max="4355" width="18.6328125" style="52" customWidth="1"/>
    <col min="4356" max="4359" width="10.6328125" style="52" customWidth="1"/>
    <col min="4360" max="4360" width="0.6328125" style="52" customWidth="1"/>
    <col min="4361" max="4362" width="3.453125" style="52" customWidth="1"/>
    <col min="4363" max="4363" width="18.6328125" style="52" customWidth="1"/>
    <col min="4364" max="4367" width="10.6328125" style="52" customWidth="1"/>
    <col min="4368" max="4368" width="0.6328125" style="52" customWidth="1"/>
    <col min="4369" max="4369" width="10.6328125" style="52" customWidth="1"/>
    <col min="4370" max="4608" width="8.7265625" style="52"/>
    <col min="4609" max="4610" width="3.453125" style="52" customWidth="1"/>
    <col min="4611" max="4611" width="18.6328125" style="52" customWidth="1"/>
    <col min="4612" max="4615" width="10.6328125" style="52" customWidth="1"/>
    <col min="4616" max="4616" width="0.6328125" style="52" customWidth="1"/>
    <col min="4617" max="4618" width="3.453125" style="52" customWidth="1"/>
    <col min="4619" max="4619" width="18.6328125" style="52" customWidth="1"/>
    <col min="4620" max="4623" width="10.6328125" style="52" customWidth="1"/>
    <col min="4624" max="4624" width="0.6328125" style="52" customWidth="1"/>
    <col min="4625" max="4625" width="10.6328125" style="52" customWidth="1"/>
    <col min="4626" max="4864" width="8.7265625" style="52"/>
    <col min="4865" max="4866" width="3.453125" style="52" customWidth="1"/>
    <col min="4867" max="4867" width="18.6328125" style="52" customWidth="1"/>
    <col min="4868" max="4871" width="10.6328125" style="52" customWidth="1"/>
    <col min="4872" max="4872" width="0.6328125" style="52" customWidth="1"/>
    <col min="4873" max="4874" width="3.453125" style="52" customWidth="1"/>
    <col min="4875" max="4875" width="18.6328125" style="52" customWidth="1"/>
    <col min="4876" max="4879" width="10.6328125" style="52" customWidth="1"/>
    <col min="4880" max="4880" width="0.6328125" style="52" customWidth="1"/>
    <col min="4881" max="4881" width="10.6328125" style="52" customWidth="1"/>
    <col min="4882" max="5120" width="8.7265625" style="52"/>
    <col min="5121" max="5122" width="3.453125" style="52" customWidth="1"/>
    <col min="5123" max="5123" width="18.6328125" style="52" customWidth="1"/>
    <col min="5124" max="5127" width="10.6328125" style="52" customWidth="1"/>
    <col min="5128" max="5128" width="0.6328125" style="52" customWidth="1"/>
    <col min="5129" max="5130" width="3.453125" style="52" customWidth="1"/>
    <col min="5131" max="5131" width="18.6328125" style="52" customWidth="1"/>
    <col min="5132" max="5135" width="10.6328125" style="52" customWidth="1"/>
    <col min="5136" max="5136" width="0.6328125" style="52" customWidth="1"/>
    <col min="5137" max="5137" width="10.6328125" style="52" customWidth="1"/>
    <col min="5138" max="5376" width="8.7265625" style="52"/>
    <col min="5377" max="5378" width="3.453125" style="52" customWidth="1"/>
    <col min="5379" max="5379" width="18.6328125" style="52" customWidth="1"/>
    <col min="5380" max="5383" width="10.6328125" style="52" customWidth="1"/>
    <col min="5384" max="5384" width="0.6328125" style="52" customWidth="1"/>
    <col min="5385" max="5386" width="3.453125" style="52" customWidth="1"/>
    <col min="5387" max="5387" width="18.6328125" style="52" customWidth="1"/>
    <col min="5388" max="5391" width="10.6328125" style="52" customWidth="1"/>
    <col min="5392" max="5392" width="0.6328125" style="52" customWidth="1"/>
    <col min="5393" max="5393" width="10.6328125" style="52" customWidth="1"/>
    <col min="5394" max="5632" width="8.7265625" style="52"/>
    <col min="5633" max="5634" width="3.453125" style="52" customWidth="1"/>
    <col min="5635" max="5635" width="18.6328125" style="52" customWidth="1"/>
    <col min="5636" max="5639" width="10.6328125" style="52" customWidth="1"/>
    <col min="5640" max="5640" width="0.6328125" style="52" customWidth="1"/>
    <col min="5641" max="5642" width="3.453125" style="52" customWidth="1"/>
    <col min="5643" max="5643" width="18.6328125" style="52" customWidth="1"/>
    <col min="5644" max="5647" width="10.6328125" style="52" customWidth="1"/>
    <col min="5648" max="5648" width="0.6328125" style="52" customWidth="1"/>
    <col min="5649" max="5649" width="10.6328125" style="52" customWidth="1"/>
    <col min="5650" max="5888" width="8.7265625" style="52"/>
    <col min="5889" max="5890" width="3.453125" style="52" customWidth="1"/>
    <col min="5891" max="5891" width="18.6328125" style="52" customWidth="1"/>
    <col min="5892" max="5895" width="10.6328125" style="52" customWidth="1"/>
    <col min="5896" max="5896" width="0.6328125" style="52" customWidth="1"/>
    <col min="5897" max="5898" width="3.453125" style="52" customWidth="1"/>
    <col min="5899" max="5899" width="18.6328125" style="52" customWidth="1"/>
    <col min="5900" max="5903" width="10.6328125" style="52" customWidth="1"/>
    <col min="5904" max="5904" width="0.6328125" style="52" customWidth="1"/>
    <col min="5905" max="5905" width="10.6328125" style="52" customWidth="1"/>
    <col min="5906" max="6144" width="8.7265625" style="52"/>
    <col min="6145" max="6146" width="3.453125" style="52" customWidth="1"/>
    <col min="6147" max="6147" width="18.6328125" style="52" customWidth="1"/>
    <col min="6148" max="6151" width="10.6328125" style="52" customWidth="1"/>
    <col min="6152" max="6152" width="0.6328125" style="52" customWidth="1"/>
    <col min="6153" max="6154" width="3.453125" style="52" customWidth="1"/>
    <col min="6155" max="6155" width="18.6328125" style="52" customWidth="1"/>
    <col min="6156" max="6159" width="10.6328125" style="52" customWidth="1"/>
    <col min="6160" max="6160" width="0.6328125" style="52" customWidth="1"/>
    <col min="6161" max="6161" width="10.6328125" style="52" customWidth="1"/>
    <col min="6162" max="6400" width="8.7265625" style="52"/>
    <col min="6401" max="6402" width="3.453125" style="52" customWidth="1"/>
    <col min="6403" max="6403" width="18.6328125" style="52" customWidth="1"/>
    <col min="6404" max="6407" width="10.6328125" style="52" customWidth="1"/>
    <col min="6408" max="6408" width="0.6328125" style="52" customWidth="1"/>
    <col min="6409" max="6410" width="3.453125" style="52" customWidth="1"/>
    <col min="6411" max="6411" width="18.6328125" style="52" customWidth="1"/>
    <col min="6412" max="6415" width="10.6328125" style="52" customWidth="1"/>
    <col min="6416" max="6416" width="0.6328125" style="52" customWidth="1"/>
    <col min="6417" max="6417" width="10.6328125" style="52" customWidth="1"/>
    <col min="6418" max="6656" width="8.7265625" style="52"/>
    <col min="6657" max="6658" width="3.453125" style="52" customWidth="1"/>
    <col min="6659" max="6659" width="18.6328125" style="52" customWidth="1"/>
    <col min="6660" max="6663" width="10.6328125" style="52" customWidth="1"/>
    <col min="6664" max="6664" width="0.6328125" style="52" customWidth="1"/>
    <col min="6665" max="6666" width="3.453125" style="52" customWidth="1"/>
    <col min="6667" max="6667" width="18.6328125" style="52" customWidth="1"/>
    <col min="6668" max="6671" width="10.6328125" style="52" customWidth="1"/>
    <col min="6672" max="6672" width="0.6328125" style="52" customWidth="1"/>
    <col min="6673" max="6673" width="10.6328125" style="52" customWidth="1"/>
    <col min="6674" max="6912" width="8.7265625" style="52"/>
    <col min="6913" max="6914" width="3.453125" style="52" customWidth="1"/>
    <col min="6915" max="6915" width="18.6328125" style="52" customWidth="1"/>
    <col min="6916" max="6919" width="10.6328125" style="52" customWidth="1"/>
    <col min="6920" max="6920" width="0.6328125" style="52" customWidth="1"/>
    <col min="6921" max="6922" width="3.453125" style="52" customWidth="1"/>
    <col min="6923" max="6923" width="18.6328125" style="52" customWidth="1"/>
    <col min="6924" max="6927" width="10.6328125" style="52" customWidth="1"/>
    <col min="6928" max="6928" width="0.6328125" style="52" customWidth="1"/>
    <col min="6929" max="6929" width="10.6328125" style="52" customWidth="1"/>
    <col min="6930" max="7168" width="8.7265625" style="52"/>
    <col min="7169" max="7170" width="3.453125" style="52" customWidth="1"/>
    <col min="7171" max="7171" width="18.6328125" style="52" customWidth="1"/>
    <col min="7172" max="7175" width="10.6328125" style="52" customWidth="1"/>
    <col min="7176" max="7176" width="0.6328125" style="52" customWidth="1"/>
    <col min="7177" max="7178" width="3.453125" style="52" customWidth="1"/>
    <col min="7179" max="7179" width="18.6328125" style="52" customWidth="1"/>
    <col min="7180" max="7183" width="10.6328125" style="52" customWidth="1"/>
    <col min="7184" max="7184" width="0.6328125" style="52" customWidth="1"/>
    <col min="7185" max="7185" width="10.6328125" style="52" customWidth="1"/>
    <col min="7186" max="7424" width="8.7265625" style="52"/>
    <col min="7425" max="7426" width="3.453125" style="52" customWidth="1"/>
    <col min="7427" max="7427" width="18.6328125" style="52" customWidth="1"/>
    <col min="7428" max="7431" width="10.6328125" style="52" customWidth="1"/>
    <col min="7432" max="7432" width="0.6328125" style="52" customWidth="1"/>
    <col min="7433" max="7434" width="3.453125" style="52" customWidth="1"/>
    <col min="7435" max="7435" width="18.6328125" style="52" customWidth="1"/>
    <col min="7436" max="7439" width="10.6328125" style="52" customWidth="1"/>
    <col min="7440" max="7440" width="0.6328125" style="52" customWidth="1"/>
    <col min="7441" max="7441" width="10.6328125" style="52" customWidth="1"/>
    <col min="7442" max="7680" width="8.7265625" style="52"/>
    <col min="7681" max="7682" width="3.453125" style="52" customWidth="1"/>
    <col min="7683" max="7683" width="18.6328125" style="52" customWidth="1"/>
    <col min="7684" max="7687" width="10.6328125" style="52" customWidth="1"/>
    <col min="7688" max="7688" width="0.6328125" style="52" customWidth="1"/>
    <col min="7689" max="7690" width="3.453125" style="52" customWidth="1"/>
    <col min="7691" max="7691" width="18.6328125" style="52" customWidth="1"/>
    <col min="7692" max="7695" width="10.6328125" style="52" customWidth="1"/>
    <col min="7696" max="7696" width="0.6328125" style="52" customWidth="1"/>
    <col min="7697" max="7697" width="10.6328125" style="52" customWidth="1"/>
    <col min="7698" max="7936" width="8.7265625" style="52"/>
    <col min="7937" max="7938" width="3.453125" style="52" customWidth="1"/>
    <col min="7939" max="7939" width="18.6328125" style="52" customWidth="1"/>
    <col min="7940" max="7943" width="10.6328125" style="52" customWidth="1"/>
    <col min="7944" max="7944" width="0.6328125" style="52" customWidth="1"/>
    <col min="7945" max="7946" width="3.453125" style="52" customWidth="1"/>
    <col min="7947" max="7947" width="18.6328125" style="52" customWidth="1"/>
    <col min="7948" max="7951" width="10.6328125" style="52" customWidth="1"/>
    <col min="7952" max="7952" width="0.6328125" style="52" customWidth="1"/>
    <col min="7953" max="7953" width="10.6328125" style="52" customWidth="1"/>
    <col min="7954" max="8192" width="8.7265625" style="52"/>
    <col min="8193" max="8194" width="3.453125" style="52" customWidth="1"/>
    <col min="8195" max="8195" width="18.6328125" style="52" customWidth="1"/>
    <col min="8196" max="8199" width="10.6328125" style="52" customWidth="1"/>
    <col min="8200" max="8200" width="0.6328125" style="52" customWidth="1"/>
    <col min="8201" max="8202" width="3.453125" style="52" customWidth="1"/>
    <col min="8203" max="8203" width="18.6328125" style="52" customWidth="1"/>
    <col min="8204" max="8207" width="10.6328125" style="52" customWidth="1"/>
    <col min="8208" max="8208" width="0.6328125" style="52" customWidth="1"/>
    <col min="8209" max="8209" width="10.6328125" style="52" customWidth="1"/>
    <col min="8210" max="8448" width="8.7265625" style="52"/>
    <col min="8449" max="8450" width="3.453125" style="52" customWidth="1"/>
    <col min="8451" max="8451" width="18.6328125" style="52" customWidth="1"/>
    <col min="8452" max="8455" width="10.6328125" style="52" customWidth="1"/>
    <col min="8456" max="8456" width="0.6328125" style="52" customWidth="1"/>
    <col min="8457" max="8458" width="3.453125" style="52" customWidth="1"/>
    <col min="8459" max="8459" width="18.6328125" style="52" customWidth="1"/>
    <col min="8460" max="8463" width="10.6328125" style="52" customWidth="1"/>
    <col min="8464" max="8464" width="0.6328125" style="52" customWidth="1"/>
    <col min="8465" max="8465" width="10.6328125" style="52" customWidth="1"/>
    <col min="8466" max="8704" width="8.7265625" style="52"/>
    <col min="8705" max="8706" width="3.453125" style="52" customWidth="1"/>
    <col min="8707" max="8707" width="18.6328125" style="52" customWidth="1"/>
    <col min="8708" max="8711" width="10.6328125" style="52" customWidth="1"/>
    <col min="8712" max="8712" width="0.6328125" style="52" customWidth="1"/>
    <col min="8713" max="8714" width="3.453125" style="52" customWidth="1"/>
    <col min="8715" max="8715" width="18.6328125" style="52" customWidth="1"/>
    <col min="8716" max="8719" width="10.6328125" style="52" customWidth="1"/>
    <col min="8720" max="8720" width="0.6328125" style="52" customWidth="1"/>
    <col min="8721" max="8721" width="10.6328125" style="52" customWidth="1"/>
    <col min="8722" max="8960" width="8.7265625" style="52"/>
    <col min="8961" max="8962" width="3.453125" style="52" customWidth="1"/>
    <col min="8963" max="8963" width="18.6328125" style="52" customWidth="1"/>
    <col min="8964" max="8967" width="10.6328125" style="52" customWidth="1"/>
    <col min="8968" max="8968" width="0.6328125" style="52" customWidth="1"/>
    <col min="8969" max="8970" width="3.453125" style="52" customWidth="1"/>
    <col min="8971" max="8971" width="18.6328125" style="52" customWidth="1"/>
    <col min="8972" max="8975" width="10.6328125" style="52" customWidth="1"/>
    <col min="8976" max="8976" width="0.6328125" style="52" customWidth="1"/>
    <col min="8977" max="8977" width="10.6328125" style="52" customWidth="1"/>
    <col min="8978" max="9216" width="8.7265625" style="52"/>
    <col min="9217" max="9218" width="3.453125" style="52" customWidth="1"/>
    <col min="9219" max="9219" width="18.6328125" style="52" customWidth="1"/>
    <col min="9220" max="9223" width="10.6328125" style="52" customWidth="1"/>
    <col min="9224" max="9224" width="0.6328125" style="52" customWidth="1"/>
    <col min="9225" max="9226" width="3.453125" style="52" customWidth="1"/>
    <col min="9227" max="9227" width="18.6328125" style="52" customWidth="1"/>
    <col min="9228" max="9231" width="10.6328125" style="52" customWidth="1"/>
    <col min="9232" max="9232" width="0.6328125" style="52" customWidth="1"/>
    <col min="9233" max="9233" width="10.6328125" style="52" customWidth="1"/>
    <col min="9234" max="9472" width="8.7265625" style="52"/>
    <col min="9473" max="9474" width="3.453125" style="52" customWidth="1"/>
    <col min="9475" max="9475" width="18.6328125" style="52" customWidth="1"/>
    <col min="9476" max="9479" width="10.6328125" style="52" customWidth="1"/>
    <col min="9480" max="9480" width="0.6328125" style="52" customWidth="1"/>
    <col min="9481" max="9482" width="3.453125" style="52" customWidth="1"/>
    <col min="9483" max="9483" width="18.6328125" style="52" customWidth="1"/>
    <col min="9484" max="9487" width="10.6328125" style="52" customWidth="1"/>
    <col min="9488" max="9488" width="0.6328125" style="52" customWidth="1"/>
    <col min="9489" max="9489" width="10.6328125" style="52" customWidth="1"/>
    <col min="9490" max="9728" width="8.7265625" style="52"/>
    <col min="9729" max="9730" width="3.453125" style="52" customWidth="1"/>
    <col min="9731" max="9731" width="18.6328125" style="52" customWidth="1"/>
    <col min="9732" max="9735" width="10.6328125" style="52" customWidth="1"/>
    <col min="9736" max="9736" width="0.6328125" style="52" customWidth="1"/>
    <col min="9737" max="9738" width="3.453125" style="52" customWidth="1"/>
    <col min="9739" max="9739" width="18.6328125" style="52" customWidth="1"/>
    <col min="9740" max="9743" width="10.6328125" style="52" customWidth="1"/>
    <col min="9744" max="9744" width="0.6328125" style="52" customWidth="1"/>
    <col min="9745" max="9745" width="10.6328125" style="52" customWidth="1"/>
    <col min="9746" max="9984" width="8.7265625" style="52"/>
    <col min="9985" max="9986" width="3.453125" style="52" customWidth="1"/>
    <col min="9987" max="9987" width="18.6328125" style="52" customWidth="1"/>
    <col min="9988" max="9991" width="10.6328125" style="52" customWidth="1"/>
    <col min="9992" max="9992" width="0.6328125" style="52" customWidth="1"/>
    <col min="9993" max="9994" width="3.453125" style="52" customWidth="1"/>
    <col min="9995" max="9995" width="18.6328125" style="52" customWidth="1"/>
    <col min="9996" max="9999" width="10.6328125" style="52" customWidth="1"/>
    <col min="10000" max="10000" width="0.6328125" style="52" customWidth="1"/>
    <col min="10001" max="10001" width="10.6328125" style="52" customWidth="1"/>
    <col min="10002" max="10240" width="8.7265625" style="52"/>
    <col min="10241" max="10242" width="3.453125" style="52" customWidth="1"/>
    <col min="10243" max="10243" width="18.6328125" style="52" customWidth="1"/>
    <col min="10244" max="10247" width="10.6328125" style="52" customWidth="1"/>
    <col min="10248" max="10248" width="0.6328125" style="52" customWidth="1"/>
    <col min="10249" max="10250" width="3.453125" style="52" customWidth="1"/>
    <col min="10251" max="10251" width="18.6328125" style="52" customWidth="1"/>
    <col min="10252" max="10255" width="10.6328125" style="52" customWidth="1"/>
    <col min="10256" max="10256" width="0.6328125" style="52" customWidth="1"/>
    <col min="10257" max="10257" width="10.6328125" style="52" customWidth="1"/>
    <col min="10258" max="10496" width="8.7265625" style="52"/>
    <col min="10497" max="10498" width="3.453125" style="52" customWidth="1"/>
    <col min="10499" max="10499" width="18.6328125" style="52" customWidth="1"/>
    <col min="10500" max="10503" width="10.6328125" style="52" customWidth="1"/>
    <col min="10504" max="10504" width="0.6328125" style="52" customWidth="1"/>
    <col min="10505" max="10506" width="3.453125" style="52" customWidth="1"/>
    <col min="10507" max="10507" width="18.6328125" style="52" customWidth="1"/>
    <col min="10508" max="10511" width="10.6328125" style="52" customWidth="1"/>
    <col min="10512" max="10512" width="0.6328125" style="52" customWidth="1"/>
    <col min="10513" max="10513" width="10.6328125" style="52" customWidth="1"/>
    <col min="10514" max="10752" width="8.7265625" style="52"/>
    <col min="10753" max="10754" width="3.453125" style="52" customWidth="1"/>
    <col min="10755" max="10755" width="18.6328125" style="52" customWidth="1"/>
    <col min="10756" max="10759" width="10.6328125" style="52" customWidth="1"/>
    <col min="10760" max="10760" width="0.6328125" style="52" customWidth="1"/>
    <col min="10761" max="10762" width="3.453125" style="52" customWidth="1"/>
    <col min="10763" max="10763" width="18.6328125" style="52" customWidth="1"/>
    <col min="10764" max="10767" width="10.6328125" style="52" customWidth="1"/>
    <col min="10768" max="10768" width="0.6328125" style="52" customWidth="1"/>
    <col min="10769" max="10769" width="10.6328125" style="52" customWidth="1"/>
    <col min="10770" max="11008" width="8.7265625" style="52"/>
    <col min="11009" max="11010" width="3.453125" style="52" customWidth="1"/>
    <col min="11011" max="11011" width="18.6328125" style="52" customWidth="1"/>
    <col min="11012" max="11015" width="10.6328125" style="52" customWidth="1"/>
    <col min="11016" max="11016" width="0.6328125" style="52" customWidth="1"/>
    <col min="11017" max="11018" width="3.453125" style="52" customWidth="1"/>
    <col min="11019" max="11019" width="18.6328125" style="52" customWidth="1"/>
    <col min="11020" max="11023" width="10.6328125" style="52" customWidth="1"/>
    <col min="11024" max="11024" width="0.6328125" style="52" customWidth="1"/>
    <col min="11025" max="11025" width="10.6328125" style="52" customWidth="1"/>
    <col min="11026" max="11264" width="8.7265625" style="52"/>
    <col min="11265" max="11266" width="3.453125" style="52" customWidth="1"/>
    <col min="11267" max="11267" width="18.6328125" style="52" customWidth="1"/>
    <col min="11268" max="11271" width="10.6328125" style="52" customWidth="1"/>
    <col min="11272" max="11272" width="0.6328125" style="52" customWidth="1"/>
    <col min="11273" max="11274" width="3.453125" style="52" customWidth="1"/>
    <col min="11275" max="11275" width="18.6328125" style="52" customWidth="1"/>
    <col min="11276" max="11279" width="10.6328125" style="52" customWidth="1"/>
    <col min="11280" max="11280" width="0.6328125" style="52" customWidth="1"/>
    <col min="11281" max="11281" width="10.6328125" style="52" customWidth="1"/>
    <col min="11282" max="11520" width="8.7265625" style="52"/>
    <col min="11521" max="11522" width="3.453125" style="52" customWidth="1"/>
    <col min="11523" max="11523" width="18.6328125" style="52" customWidth="1"/>
    <col min="11524" max="11527" width="10.6328125" style="52" customWidth="1"/>
    <col min="11528" max="11528" width="0.6328125" style="52" customWidth="1"/>
    <col min="11529" max="11530" width="3.453125" style="52" customWidth="1"/>
    <col min="11531" max="11531" width="18.6328125" style="52" customWidth="1"/>
    <col min="11532" max="11535" width="10.6328125" style="52" customWidth="1"/>
    <col min="11536" max="11536" width="0.6328125" style="52" customWidth="1"/>
    <col min="11537" max="11537" width="10.6328125" style="52" customWidth="1"/>
    <col min="11538" max="11776" width="8.7265625" style="52"/>
    <col min="11777" max="11778" width="3.453125" style="52" customWidth="1"/>
    <col min="11779" max="11779" width="18.6328125" style="52" customWidth="1"/>
    <col min="11780" max="11783" width="10.6328125" style="52" customWidth="1"/>
    <col min="11784" max="11784" width="0.6328125" style="52" customWidth="1"/>
    <col min="11785" max="11786" width="3.453125" style="52" customWidth="1"/>
    <col min="11787" max="11787" width="18.6328125" style="52" customWidth="1"/>
    <col min="11788" max="11791" width="10.6328125" style="52" customWidth="1"/>
    <col min="11792" max="11792" width="0.6328125" style="52" customWidth="1"/>
    <col min="11793" max="11793" width="10.6328125" style="52" customWidth="1"/>
    <col min="11794" max="12032" width="8.7265625" style="52"/>
    <col min="12033" max="12034" width="3.453125" style="52" customWidth="1"/>
    <col min="12035" max="12035" width="18.6328125" style="52" customWidth="1"/>
    <col min="12036" max="12039" width="10.6328125" style="52" customWidth="1"/>
    <col min="12040" max="12040" width="0.6328125" style="52" customWidth="1"/>
    <col min="12041" max="12042" width="3.453125" style="52" customWidth="1"/>
    <col min="12043" max="12043" width="18.6328125" style="52" customWidth="1"/>
    <col min="12044" max="12047" width="10.6328125" style="52" customWidth="1"/>
    <col min="12048" max="12048" width="0.6328125" style="52" customWidth="1"/>
    <col min="12049" max="12049" width="10.6328125" style="52" customWidth="1"/>
    <col min="12050" max="12288" width="8.7265625" style="52"/>
    <col min="12289" max="12290" width="3.453125" style="52" customWidth="1"/>
    <col min="12291" max="12291" width="18.6328125" style="52" customWidth="1"/>
    <col min="12292" max="12295" width="10.6328125" style="52" customWidth="1"/>
    <col min="12296" max="12296" width="0.6328125" style="52" customWidth="1"/>
    <col min="12297" max="12298" width="3.453125" style="52" customWidth="1"/>
    <col min="12299" max="12299" width="18.6328125" style="52" customWidth="1"/>
    <col min="12300" max="12303" width="10.6328125" style="52" customWidth="1"/>
    <col min="12304" max="12304" width="0.6328125" style="52" customWidth="1"/>
    <col min="12305" max="12305" width="10.6328125" style="52" customWidth="1"/>
    <col min="12306" max="12544" width="8.7265625" style="52"/>
    <col min="12545" max="12546" width="3.453125" style="52" customWidth="1"/>
    <col min="12547" max="12547" width="18.6328125" style="52" customWidth="1"/>
    <col min="12548" max="12551" width="10.6328125" style="52" customWidth="1"/>
    <col min="12552" max="12552" width="0.6328125" style="52" customWidth="1"/>
    <col min="12553" max="12554" width="3.453125" style="52" customWidth="1"/>
    <col min="12555" max="12555" width="18.6328125" style="52" customWidth="1"/>
    <col min="12556" max="12559" width="10.6328125" style="52" customWidth="1"/>
    <col min="12560" max="12560" width="0.6328125" style="52" customWidth="1"/>
    <col min="12561" max="12561" width="10.6328125" style="52" customWidth="1"/>
    <col min="12562" max="12800" width="8.7265625" style="52"/>
    <col min="12801" max="12802" width="3.453125" style="52" customWidth="1"/>
    <col min="12803" max="12803" width="18.6328125" style="52" customWidth="1"/>
    <col min="12804" max="12807" width="10.6328125" style="52" customWidth="1"/>
    <col min="12808" max="12808" width="0.6328125" style="52" customWidth="1"/>
    <col min="12809" max="12810" width="3.453125" style="52" customWidth="1"/>
    <col min="12811" max="12811" width="18.6328125" style="52" customWidth="1"/>
    <col min="12812" max="12815" width="10.6328125" style="52" customWidth="1"/>
    <col min="12816" max="12816" width="0.6328125" style="52" customWidth="1"/>
    <col min="12817" max="12817" width="10.6328125" style="52" customWidth="1"/>
    <col min="12818" max="13056" width="8.7265625" style="52"/>
    <col min="13057" max="13058" width="3.453125" style="52" customWidth="1"/>
    <col min="13059" max="13059" width="18.6328125" style="52" customWidth="1"/>
    <col min="13060" max="13063" width="10.6328125" style="52" customWidth="1"/>
    <col min="13064" max="13064" width="0.6328125" style="52" customWidth="1"/>
    <col min="13065" max="13066" width="3.453125" style="52" customWidth="1"/>
    <col min="13067" max="13067" width="18.6328125" style="52" customWidth="1"/>
    <col min="13068" max="13071" width="10.6328125" style="52" customWidth="1"/>
    <col min="13072" max="13072" width="0.6328125" style="52" customWidth="1"/>
    <col min="13073" max="13073" width="10.6328125" style="52" customWidth="1"/>
    <col min="13074" max="13312" width="8.7265625" style="52"/>
    <col min="13313" max="13314" width="3.453125" style="52" customWidth="1"/>
    <col min="13315" max="13315" width="18.6328125" style="52" customWidth="1"/>
    <col min="13316" max="13319" width="10.6328125" style="52" customWidth="1"/>
    <col min="13320" max="13320" width="0.6328125" style="52" customWidth="1"/>
    <col min="13321" max="13322" width="3.453125" style="52" customWidth="1"/>
    <col min="13323" max="13323" width="18.6328125" style="52" customWidth="1"/>
    <col min="13324" max="13327" width="10.6328125" style="52" customWidth="1"/>
    <col min="13328" max="13328" width="0.6328125" style="52" customWidth="1"/>
    <col min="13329" max="13329" width="10.6328125" style="52" customWidth="1"/>
    <col min="13330" max="13568" width="8.7265625" style="52"/>
    <col min="13569" max="13570" width="3.453125" style="52" customWidth="1"/>
    <col min="13571" max="13571" width="18.6328125" style="52" customWidth="1"/>
    <col min="13572" max="13575" width="10.6328125" style="52" customWidth="1"/>
    <col min="13576" max="13576" width="0.6328125" style="52" customWidth="1"/>
    <col min="13577" max="13578" width="3.453125" style="52" customWidth="1"/>
    <col min="13579" max="13579" width="18.6328125" style="52" customWidth="1"/>
    <col min="13580" max="13583" width="10.6328125" style="52" customWidth="1"/>
    <col min="13584" max="13584" width="0.6328125" style="52" customWidth="1"/>
    <col min="13585" max="13585" width="10.6328125" style="52" customWidth="1"/>
    <col min="13586" max="13824" width="8.7265625" style="52"/>
    <col min="13825" max="13826" width="3.453125" style="52" customWidth="1"/>
    <col min="13827" max="13827" width="18.6328125" style="52" customWidth="1"/>
    <col min="13828" max="13831" width="10.6328125" style="52" customWidth="1"/>
    <col min="13832" max="13832" width="0.6328125" style="52" customWidth="1"/>
    <col min="13833" max="13834" width="3.453125" style="52" customWidth="1"/>
    <col min="13835" max="13835" width="18.6328125" style="52" customWidth="1"/>
    <col min="13836" max="13839" width="10.6328125" style="52" customWidth="1"/>
    <col min="13840" max="13840" width="0.6328125" style="52" customWidth="1"/>
    <col min="13841" max="13841" width="10.6328125" style="52" customWidth="1"/>
    <col min="13842" max="14080" width="8.7265625" style="52"/>
    <col min="14081" max="14082" width="3.453125" style="52" customWidth="1"/>
    <col min="14083" max="14083" width="18.6328125" style="52" customWidth="1"/>
    <col min="14084" max="14087" width="10.6328125" style="52" customWidth="1"/>
    <col min="14088" max="14088" width="0.6328125" style="52" customWidth="1"/>
    <col min="14089" max="14090" width="3.453125" style="52" customWidth="1"/>
    <col min="14091" max="14091" width="18.6328125" style="52" customWidth="1"/>
    <col min="14092" max="14095" width="10.6328125" style="52" customWidth="1"/>
    <col min="14096" max="14096" width="0.6328125" style="52" customWidth="1"/>
    <col min="14097" max="14097" width="10.6328125" style="52" customWidth="1"/>
    <col min="14098" max="14336" width="8.7265625" style="52"/>
    <col min="14337" max="14338" width="3.453125" style="52" customWidth="1"/>
    <col min="14339" max="14339" width="18.6328125" style="52" customWidth="1"/>
    <col min="14340" max="14343" width="10.6328125" style="52" customWidth="1"/>
    <col min="14344" max="14344" width="0.6328125" style="52" customWidth="1"/>
    <col min="14345" max="14346" width="3.453125" style="52" customWidth="1"/>
    <col min="14347" max="14347" width="18.6328125" style="52" customWidth="1"/>
    <col min="14348" max="14351" width="10.6328125" style="52" customWidth="1"/>
    <col min="14352" max="14352" width="0.6328125" style="52" customWidth="1"/>
    <col min="14353" max="14353" width="10.6328125" style="52" customWidth="1"/>
    <col min="14354" max="14592" width="8.7265625" style="52"/>
    <col min="14593" max="14594" width="3.453125" style="52" customWidth="1"/>
    <col min="14595" max="14595" width="18.6328125" style="52" customWidth="1"/>
    <col min="14596" max="14599" width="10.6328125" style="52" customWidth="1"/>
    <col min="14600" max="14600" width="0.6328125" style="52" customWidth="1"/>
    <col min="14601" max="14602" width="3.453125" style="52" customWidth="1"/>
    <col min="14603" max="14603" width="18.6328125" style="52" customWidth="1"/>
    <col min="14604" max="14607" width="10.6328125" style="52" customWidth="1"/>
    <col min="14608" max="14608" width="0.6328125" style="52" customWidth="1"/>
    <col min="14609" max="14609" width="10.6328125" style="52" customWidth="1"/>
    <col min="14610" max="14848" width="8.7265625" style="52"/>
    <col min="14849" max="14850" width="3.453125" style="52" customWidth="1"/>
    <col min="14851" max="14851" width="18.6328125" style="52" customWidth="1"/>
    <col min="14852" max="14855" width="10.6328125" style="52" customWidth="1"/>
    <col min="14856" max="14856" width="0.6328125" style="52" customWidth="1"/>
    <col min="14857" max="14858" width="3.453125" style="52" customWidth="1"/>
    <col min="14859" max="14859" width="18.6328125" style="52" customWidth="1"/>
    <col min="14860" max="14863" width="10.6328125" style="52" customWidth="1"/>
    <col min="14864" max="14864" width="0.6328125" style="52" customWidth="1"/>
    <col min="14865" max="14865" width="10.6328125" style="52" customWidth="1"/>
    <col min="14866" max="15104" width="8.7265625" style="52"/>
    <col min="15105" max="15106" width="3.453125" style="52" customWidth="1"/>
    <col min="15107" max="15107" width="18.6328125" style="52" customWidth="1"/>
    <col min="15108" max="15111" width="10.6328125" style="52" customWidth="1"/>
    <col min="15112" max="15112" width="0.6328125" style="52" customWidth="1"/>
    <col min="15113" max="15114" width="3.453125" style="52" customWidth="1"/>
    <col min="15115" max="15115" width="18.6328125" style="52" customWidth="1"/>
    <col min="15116" max="15119" width="10.6328125" style="52" customWidth="1"/>
    <col min="15120" max="15120" width="0.6328125" style="52" customWidth="1"/>
    <col min="15121" max="15121" width="10.6328125" style="52" customWidth="1"/>
    <col min="15122" max="15360" width="8.7265625" style="52"/>
    <col min="15361" max="15362" width="3.453125" style="52" customWidth="1"/>
    <col min="15363" max="15363" width="18.6328125" style="52" customWidth="1"/>
    <col min="15364" max="15367" width="10.6328125" style="52" customWidth="1"/>
    <col min="15368" max="15368" width="0.6328125" style="52" customWidth="1"/>
    <col min="15369" max="15370" width="3.453125" style="52" customWidth="1"/>
    <col min="15371" max="15371" width="18.6328125" style="52" customWidth="1"/>
    <col min="15372" max="15375" width="10.6328125" style="52" customWidth="1"/>
    <col min="15376" max="15376" width="0.6328125" style="52" customWidth="1"/>
    <col min="15377" max="15377" width="10.6328125" style="52" customWidth="1"/>
    <col min="15378" max="15616" width="8.7265625" style="52"/>
    <col min="15617" max="15618" width="3.453125" style="52" customWidth="1"/>
    <col min="15619" max="15619" width="18.6328125" style="52" customWidth="1"/>
    <col min="15620" max="15623" width="10.6328125" style="52" customWidth="1"/>
    <col min="15624" max="15624" width="0.6328125" style="52" customWidth="1"/>
    <col min="15625" max="15626" width="3.453125" style="52" customWidth="1"/>
    <col min="15627" max="15627" width="18.6328125" style="52" customWidth="1"/>
    <col min="15628" max="15631" width="10.6328125" style="52" customWidth="1"/>
    <col min="15632" max="15632" width="0.6328125" style="52" customWidth="1"/>
    <col min="15633" max="15633" width="10.6328125" style="52" customWidth="1"/>
    <col min="15634" max="15872" width="8.7265625" style="52"/>
    <col min="15873" max="15874" width="3.453125" style="52" customWidth="1"/>
    <col min="15875" max="15875" width="18.6328125" style="52" customWidth="1"/>
    <col min="15876" max="15879" width="10.6328125" style="52" customWidth="1"/>
    <col min="15880" max="15880" width="0.6328125" style="52" customWidth="1"/>
    <col min="15881" max="15882" width="3.453125" style="52" customWidth="1"/>
    <col min="15883" max="15883" width="18.6328125" style="52" customWidth="1"/>
    <col min="15884" max="15887" width="10.6328125" style="52" customWidth="1"/>
    <col min="15888" max="15888" width="0.6328125" style="52" customWidth="1"/>
    <col min="15889" max="15889" width="10.6328125" style="52" customWidth="1"/>
    <col min="15890" max="16128" width="8.7265625" style="52"/>
    <col min="16129" max="16130" width="3.453125" style="52" customWidth="1"/>
    <col min="16131" max="16131" width="18.6328125" style="52" customWidth="1"/>
    <col min="16132" max="16135" width="10.6328125" style="52" customWidth="1"/>
    <col min="16136" max="16136" width="0.6328125" style="52" customWidth="1"/>
    <col min="16137" max="16138" width="3.453125" style="52" customWidth="1"/>
    <col min="16139" max="16139" width="18.6328125" style="52" customWidth="1"/>
    <col min="16140" max="16143" width="10.6328125" style="52" customWidth="1"/>
    <col min="16144" max="16144" width="0.6328125" style="52" customWidth="1"/>
    <col min="16145" max="16145" width="10.6328125" style="52" customWidth="1"/>
    <col min="16146" max="16384" width="8.7265625" style="52"/>
  </cols>
  <sheetData>
    <row r="1" spans="1:16" ht="26.25" customHeight="1">
      <c r="A1" s="900"/>
      <c r="B1" s="900"/>
      <c r="C1" s="900"/>
      <c r="D1" s="900"/>
      <c r="E1" s="900"/>
      <c r="F1" s="900"/>
      <c r="G1" s="900"/>
      <c r="H1" s="900"/>
      <c r="I1" s="900"/>
      <c r="J1" s="900"/>
      <c r="K1" s="900"/>
      <c r="L1" s="900"/>
      <c r="M1" s="900"/>
      <c r="N1" s="900"/>
      <c r="O1" s="900"/>
      <c r="P1" s="445"/>
    </row>
    <row r="2" spans="1:16" s="53" customFormat="1" ht="21" customHeight="1">
      <c r="A2" s="632"/>
      <c r="B2" s="632"/>
      <c r="C2" s="632"/>
      <c r="D2" s="632"/>
      <c r="E2" s="632"/>
      <c r="F2" s="632"/>
      <c r="G2" s="632"/>
      <c r="H2" s="632"/>
      <c r="I2" s="632"/>
      <c r="J2" s="632"/>
      <c r="K2" s="632"/>
      <c r="L2" s="632"/>
      <c r="M2" s="633"/>
      <c r="N2" s="633"/>
      <c r="O2" s="633"/>
      <c r="P2" s="632"/>
    </row>
    <row r="3" spans="1:16" s="53" customFormat="1" ht="18" customHeight="1">
      <c r="A3" s="635" t="s">
        <v>2284</v>
      </c>
      <c r="B3" s="635"/>
      <c r="C3" s="635"/>
      <c r="D3" s="635"/>
      <c r="E3" s="635"/>
      <c r="F3" s="635"/>
      <c r="G3" s="635"/>
      <c r="H3" s="635"/>
      <c r="I3" s="635"/>
      <c r="J3" s="635"/>
      <c r="K3" s="635"/>
      <c r="L3" s="635"/>
      <c r="M3" s="635"/>
      <c r="N3" s="894" t="s">
        <v>2285</v>
      </c>
      <c r="O3" s="894"/>
      <c r="P3" s="635"/>
    </row>
    <row r="4" spans="1:16" s="53" customFormat="1" ht="21" customHeight="1">
      <c r="A4" s="895" t="s">
        <v>2286</v>
      </c>
      <c r="B4" s="896"/>
      <c r="C4" s="897"/>
      <c r="D4" s="636" t="s">
        <v>2287</v>
      </c>
      <c r="E4" s="636" t="s">
        <v>13</v>
      </c>
      <c r="F4" s="636" t="s">
        <v>14</v>
      </c>
      <c r="G4" s="897" t="s">
        <v>2288</v>
      </c>
      <c r="H4" s="896"/>
      <c r="I4" s="898" t="s">
        <v>2286</v>
      </c>
      <c r="J4" s="895"/>
      <c r="K4" s="899"/>
      <c r="L4" s="637" t="s">
        <v>2287</v>
      </c>
      <c r="M4" s="636" t="s">
        <v>13</v>
      </c>
      <c r="N4" s="636" t="s">
        <v>14</v>
      </c>
      <c r="O4" s="897" t="s">
        <v>2288</v>
      </c>
      <c r="P4" s="896"/>
    </row>
    <row r="5" spans="1:16" s="53" customFormat="1" ht="18.75" customHeight="1">
      <c r="A5" s="635"/>
      <c r="B5" s="659" t="s">
        <v>3196</v>
      </c>
      <c r="C5" s="641"/>
      <c r="D5" s="640">
        <v>2807</v>
      </c>
      <c r="E5" s="641">
        <v>1288</v>
      </c>
      <c r="F5" s="641">
        <v>1519</v>
      </c>
      <c r="G5" s="641">
        <v>906</v>
      </c>
      <c r="H5" s="641"/>
      <c r="I5" s="647"/>
      <c r="J5" s="643"/>
      <c r="K5" s="644" t="s">
        <v>3187</v>
      </c>
      <c r="L5" s="643">
        <v>1643</v>
      </c>
      <c r="M5" s="643">
        <v>677</v>
      </c>
      <c r="N5" s="643">
        <v>966</v>
      </c>
      <c r="O5" s="643">
        <v>727</v>
      </c>
      <c r="P5" s="635"/>
    </row>
    <row r="6" spans="1:16" s="53" customFormat="1" ht="18.75" customHeight="1">
      <c r="A6" s="635"/>
      <c r="B6" s="635"/>
      <c r="C6" s="635" t="s">
        <v>3197</v>
      </c>
      <c r="D6" s="648">
        <v>643</v>
      </c>
      <c r="E6" s="643">
        <v>295</v>
      </c>
      <c r="F6" s="643">
        <v>348</v>
      </c>
      <c r="G6" s="643">
        <v>231</v>
      </c>
      <c r="H6" s="643"/>
      <c r="I6" s="647"/>
      <c r="J6" s="643"/>
      <c r="K6" s="644" t="s">
        <v>3198</v>
      </c>
      <c r="L6" s="643">
        <v>778</v>
      </c>
      <c r="M6" s="643">
        <v>375</v>
      </c>
      <c r="N6" s="643">
        <v>403</v>
      </c>
      <c r="O6" s="643">
        <v>293</v>
      </c>
      <c r="P6" s="635"/>
    </row>
    <row r="7" spans="1:16" s="53" customFormat="1" ht="18.75" customHeight="1">
      <c r="A7" s="643"/>
      <c r="B7" s="643"/>
      <c r="C7" s="643" t="s">
        <v>3167</v>
      </c>
      <c r="D7" s="648">
        <v>0</v>
      </c>
      <c r="E7" s="643">
        <v>0</v>
      </c>
      <c r="F7" s="643">
        <v>0</v>
      </c>
      <c r="G7" s="643">
        <v>0</v>
      </c>
      <c r="H7" s="643"/>
      <c r="I7" s="647"/>
      <c r="J7" s="643"/>
      <c r="K7" s="644" t="s">
        <v>3199</v>
      </c>
      <c r="L7" s="643">
        <v>1073</v>
      </c>
      <c r="M7" s="643">
        <v>472</v>
      </c>
      <c r="N7" s="643">
        <v>601</v>
      </c>
      <c r="O7" s="643">
        <v>423</v>
      </c>
      <c r="P7" s="635"/>
    </row>
    <row r="8" spans="1:16" s="53" customFormat="1" ht="18.75" customHeight="1">
      <c r="A8" s="643"/>
      <c r="B8" s="643"/>
      <c r="C8" s="643" t="s">
        <v>3168</v>
      </c>
      <c r="D8" s="648">
        <v>603</v>
      </c>
      <c r="E8" s="643">
        <v>275</v>
      </c>
      <c r="F8" s="643">
        <v>328</v>
      </c>
      <c r="G8" s="643">
        <v>158</v>
      </c>
      <c r="H8" s="643"/>
      <c r="I8" s="647"/>
      <c r="J8" s="643"/>
      <c r="K8" s="644" t="s">
        <v>3138</v>
      </c>
      <c r="L8" s="643">
        <v>3</v>
      </c>
      <c r="M8" s="643">
        <v>2</v>
      </c>
      <c r="N8" s="643">
        <v>1</v>
      </c>
      <c r="O8" s="643">
        <v>1</v>
      </c>
      <c r="P8" s="635"/>
    </row>
    <row r="9" spans="1:16" s="53" customFormat="1" ht="18.75" customHeight="1">
      <c r="A9" s="643"/>
      <c r="B9" s="643"/>
      <c r="C9" s="643" t="s">
        <v>3200</v>
      </c>
      <c r="D9" s="648">
        <v>623</v>
      </c>
      <c r="E9" s="643">
        <v>294</v>
      </c>
      <c r="F9" s="643">
        <v>329</v>
      </c>
      <c r="G9" s="643">
        <v>191</v>
      </c>
      <c r="H9" s="643"/>
      <c r="I9" s="647"/>
      <c r="J9" s="643"/>
      <c r="K9" s="644" t="s">
        <v>3140</v>
      </c>
      <c r="L9" s="643">
        <v>0</v>
      </c>
      <c r="M9" s="643">
        <v>0</v>
      </c>
      <c r="N9" s="643">
        <v>0</v>
      </c>
      <c r="O9" s="643">
        <v>0</v>
      </c>
      <c r="P9" s="635"/>
    </row>
    <row r="10" spans="1:16" s="53" customFormat="1" ht="18.75" customHeight="1">
      <c r="A10" s="643"/>
      <c r="B10" s="643"/>
      <c r="C10" s="643" t="s">
        <v>3201</v>
      </c>
      <c r="D10" s="648">
        <v>938</v>
      </c>
      <c r="E10" s="643">
        <v>424</v>
      </c>
      <c r="F10" s="643">
        <v>514</v>
      </c>
      <c r="G10" s="643">
        <v>326</v>
      </c>
      <c r="H10" s="643"/>
      <c r="I10" s="647"/>
      <c r="J10" s="643"/>
      <c r="K10" s="644" t="s">
        <v>3202</v>
      </c>
      <c r="L10" s="643">
        <v>127</v>
      </c>
      <c r="M10" s="643">
        <v>65</v>
      </c>
      <c r="N10" s="643">
        <v>62</v>
      </c>
      <c r="O10" s="643">
        <v>51</v>
      </c>
      <c r="P10" s="635"/>
    </row>
    <row r="11" spans="1:16" s="53" customFormat="1" ht="18.75" customHeight="1">
      <c r="A11" s="643"/>
      <c r="B11" s="643"/>
      <c r="C11" s="643"/>
      <c r="D11" s="648"/>
      <c r="E11" s="643"/>
      <c r="F11" s="643"/>
      <c r="G11" s="643"/>
      <c r="H11" s="643"/>
      <c r="I11" s="647"/>
      <c r="J11" s="643"/>
      <c r="K11" s="644" t="s">
        <v>3203</v>
      </c>
      <c r="L11" s="643">
        <v>400</v>
      </c>
      <c r="M11" s="643">
        <v>188</v>
      </c>
      <c r="N11" s="643">
        <v>212</v>
      </c>
      <c r="O11" s="643">
        <v>146</v>
      </c>
      <c r="P11" s="635"/>
    </row>
    <row r="12" spans="1:16" s="53" customFormat="1" ht="18.75" customHeight="1">
      <c r="A12" s="643"/>
      <c r="B12" s="641" t="s">
        <v>3204</v>
      </c>
      <c r="C12" s="641"/>
      <c r="D12" s="640">
        <v>6787</v>
      </c>
      <c r="E12" s="641">
        <v>3201</v>
      </c>
      <c r="F12" s="641">
        <v>3586</v>
      </c>
      <c r="G12" s="641">
        <v>2772</v>
      </c>
      <c r="H12" s="643"/>
      <c r="I12" s="647"/>
      <c r="J12" s="643"/>
      <c r="K12" s="644" t="s">
        <v>3205</v>
      </c>
      <c r="L12" s="643">
        <v>1070</v>
      </c>
      <c r="M12" s="643">
        <v>520</v>
      </c>
      <c r="N12" s="643">
        <v>550</v>
      </c>
      <c r="O12" s="643">
        <v>375</v>
      </c>
      <c r="P12" s="635"/>
    </row>
    <row r="13" spans="1:16" s="53" customFormat="1" ht="18.75" customHeight="1">
      <c r="A13" s="643"/>
      <c r="B13" s="643"/>
      <c r="C13" s="643" t="s">
        <v>3206</v>
      </c>
      <c r="D13" s="648">
        <v>804</v>
      </c>
      <c r="E13" s="643">
        <v>412</v>
      </c>
      <c r="F13" s="643">
        <v>392</v>
      </c>
      <c r="G13" s="643">
        <v>402</v>
      </c>
      <c r="H13" s="649"/>
      <c r="I13" s="647"/>
      <c r="J13" s="643"/>
      <c r="K13" s="644" t="s">
        <v>3207</v>
      </c>
      <c r="L13" s="643">
        <v>1544</v>
      </c>
      <c r="M13" s="643">
        <v>720</v>
      </c>
      <c r="N13" s="643">
        <v>824</v>
      </c>
      <c r="O13" s="643">
        <v>541</v>
      </c>
      <c r="P13" s="635"/>
    </row>
    <row r="14" spans="1:16" s="53" customFormat="1" ht="18.75" customHeight="1">
      <c r="A14" s="643"/>
      <c r="B14" s="643"/>
      <c r="C14" s="643" t="s">
        <v>3208</v>
      </c>
      <c r="D14" s="648">
        <v>72</v>
      </c>
      <c r="E14" s="643">
        <v>31</v>
      </c>
      <c r="F14" s="643">
        <v>41</v>
      </c>
      <c r="G14" s="643">
        <v>34</v>
      </c>
      <c r="H14" s="643"/>
      <c r="I14" s="647"/>
      <c r="J14" s="643"/>
      <c r="K14" s="644" t="s">
        <v>3209</v>
      </c>
      <c r="L14" s="643">
        <v>1120</v>
      </c>
      <c r="M14" s="643">
        <v>518</v>
      </c>
      <c r="N14" s="643">
        <v>602</v>
      </c>
      <c r="O14" s="643">
        <v>468</v>
      </c>
      <c r="P14" s="635"/>
    </row>
    <row r="15" spans="1:16" s="53" customFormat="1" ht="18.75" customHeight="1">
      <c r="A15" s="643"/>
      <c r="B15" s="643"/>
      <c r="C15" s="643" t="s">
        <v>3210</v>
      </c>
      <c r="D15" s="652">
        <v>974</v>
      </c>
      <c r="E15" s="649">
        <v>446</v>
      </c>
      <c r="F15" s="649">
        <v>528</v>
      </c>
      <c r="G15" s="649">
        <v>481</v>
      </c>
      <c r="H15" s="643"/>
      <c r="I15" s="647"/>
      <c r="J15" s="643"/>
      <c r="K15" s="644"/>
      <c r="L15" s="643"/>
      <c r="M15" s="643"/>
      <c r="N15" s="643"/>
      <c r="O15" s="643"/>
      <c r="P15" s="635"/>
    </row>
    <row r="16" spans="1:16" s="53" customFormat="1" ht="18.75" customHeight="1">
      <c r="A16" s="643"/>
      <c r="B16" s="643"/>
      <c r="C16" s="643" t="s">
        <v>3211</v>
      </c>
      <c r="D16" s="648">
        <v>900</v>
      </c>
      <c r="E16" s="643">
        <v>390</v>
      </c>
      <c r="F16" s="643">
        <v>510</v>
      </c>
      <c r="G16" s="643">
        <v>379</v>
      </c>
      <c r="H16" s="643"/>
      <c r="I16" s="647"/>
      <c r="J16" s="641" t="s">
        <v>3212</v>
      </c>
      <c r="K16" s="650"/>
      <c r="L16" s="641">
        <v>16828</v>
      </c>
      <c r="M16" s="641">
        <v>8056</v>
      </c>
      <c r="N16" s="641">
        <v>8772</v>
      </c>
      <c r="O16" s="641">
        <v>6349</v>
      </c>
      <c r="P16" s="635"/>
    </row>
    <row r="17" spans="1:16" s="53" customFormat="1" ht="18.75" customHeight="1">
      <c r="A17" s="643"/>
      <c r="B17" s="643"/>
      <c r="C17" s="643" t="s">
        <v>3213</v>
      </c>
      <c r="D17" s="648">
        <v>639</v>
      </c>
      <c r="E17" s="643">
        <v>286</v>
      </c>
      <c r="F17" s="643">
        <v>353</v>
      </c>
      <c r="G17" s="643">
        <v>195</v>
      </c>
      <c r="H17" s="643"/>
      <c r="I17" s="647"/>
      <c r="J17" s="643"/>
      <c r="K17" s="644" t="s">
        <v>2347</v>
      </c>
      <c r="L17" s="643">
        <v>175</v>
      </c>
      <c r="M17" s="643">
        <v>86</v>
      </c>
      <c r="N17" s="643">
        <v>89</v>
      </c>
      <c r="O17" s="643">
        <v>100</v>
      </c>
      <c r="P17" s="635"/>
    </row>
    <row r="18" spans="1:16" s="53" customFormat="1" ht="18.75" customHeight="1">
      <c r="A18" s="643"/>
      <c r="B18" s="643"/>
      <c r="C18" s="643" t="s">
        <v>3214</v>
      </c>
      <c r="D18" s="648">
        <v>1258</v>
      </c>
      <c r="E18" s="643">
        <v>577</v>
      </c>
      <c r="F18" s="643">
        <v>681</v>
      </c>
      <c r="G18" s="643">
        <v>472</v>
      </c>
      <c r="H18" s="643"/>
      <c r="I18" s="647"/>
      <c r="J18" s="643"/>
      <c r="K18" s="644" t="s">
        <v>3215</v>
      </c>
      <c r="L18" s="643">
        <v>1613</v>
      </c>
      <c r="M18" s="643">
        <v>786</v>
      </c>
      <c r="N18" s="643">
        <v>827</v>
      </c>
      <c r="O18" s="643">
        <v>644</v>
      </c>
      <c r="P18" s="635"/>
    </row>
    <row r="19" spans="1:16" s="53" customFormat="1" ht="18.75" customHeight="1">
      <c r="A19" s="643"/>
      <c r="B19" s="643"/>
      <c r="C19" s="643" t="s">
        <v>3216</v>
      </c>
      <c r="D19" s="648">
        <v>1058</v>
      </c>
      <c r="E19" s="643">
        <v>513</v>
      </c>
      <c r="F19" s="643">
        <v>545</v>
      </c>
      <c r="G19" s="643">
        <v>363</v>
      </c>
      <c r="H19" s="643"/>
      <c r="I19" s="647"/>
      <c r="J19" s="643"/>
      <c r="K19" s="644" t="s">
        <v>3217</v>
      </c>
      <c r="L19" s="643">
        <v>1756</v>
      </c>
      <c r="M19" s="643">
        <v>849</v>
      </c>
      <c r="N19" s="643">
        <v>907</v>
      </c>
      <c r="O19" s="643">
        <v>605</v>
      </c>
      <c r="P19" s="635"/>
    </row>
    <row r="20" spans="1:16" s="53" customFormat="1" ht="18.75" customHeight="1">
      <c r="A20" s="643"/>
      <c r="B20" s="643"/>
      <c r="C20" s="643" t="s">
        <v>3218</v>
      </c>
      <c r="D20" s="648">
        <v>437</v>
      </c>
      <c r="E20" s="643">
        <v>212</v>
      </c>
      <c r="F20" s="643">
        <v>225</v>
      </c>
      <c r="G20" s="643">
        <v>200</v>
      </c>
      <c r="H20" s="643"/>
      <c r="I20" s="647"/>
      <c r="J20" s="643"/>
      <c r="K20" s="644" t="s">
        <v>3219</v>
      </c>
      <c r="L20" s="643">
        <v>853</v>
      </c>
      <c r="M20" s="643">
        <v>414</v>
      </c>
      <c r="N20" s="643">
        <v>439</v>
      </c>
      <c r="O20" s="643">
        <v>289</v>
      </c>
      <c r="P20" s="635"/>
    </row>
    <row r="21" spans="1:16" s="53" customFormat="1" ht="18.75" customHeight="1">
      <c r="A21" s="643"/>
      <c r="B21" s="643"/>
      <c r="C21" s="643" t="s">
        <v>3220</v>
      </c>
      <c r="D21" s="648">
        <v>645</v>
      </c>
      <c r="E21" s="643">
        <v>334</v>
      </c>
      <c r="F21" s="643">
        <v>311</v>
      </c>
      <c r="G21" s="643">
        <v>246</v>
      </c>
      <c r="H21" s="643"/>
      <c r="I21" s="647"/>
      <c r="J21" s="643"/>
      <c r="K21" s="644" t="s">
        <v>3221</v>
      </c>
      <c r="L21" s="643">
        <v>993</v>
      </c>
      <c r="M21" s="643">
        <v>489</v>
      </c>
      <c r="N21" s="643">
        <v>504</v>
      </c>
      <c r="O21" s="643">
        <v>344</v>
      </c>
      <c r="P21" s="635"/>
    </row>
    <row r="22" spans="1:16" s="53" customFormat="1" ht="18.75" customHeight="1">
      <c r="A22" s="643"/>
      <c r="B22" s="643"/>
      <c r="C22" s="643"/>
      <c r="D22" s="648"/>
      <c r="E22" s="643"/>
      <c r="F22" s="643"/>
      <c r="G22" s="643"/>
      <c r="H22" s="643"/>
      <c r="I22" s="647"/>
      <c r="J22" s="643"/>
      <c r="K22" s="644" t="s">
        <v>3222</v>
      </c>
      <c r="L22" s="643">
        <v>597</v>
      </c>
      <c r="M22" s="643">
        <v>275</v>
      </c>
      <c r="N22" s="643">
        <v>322</v>
      </c>
      <c r="O22" s="643">
        <v>227</v>
      </c>
      <c r="P22" s="635"/>
    </row>
    <row r="23" spans="1:16" s="53" customFormat="1" ht="18.75" customHeight="1">
      <c r="A23" s="643"/>
      <c r="B23" s="641" t="s">
        <v>3223</v>
      </c>
      <c r="C23" s="641"/>
      <c r="D23" s="640">
        <v>4828</v>
      </c>
      <c r="E23" s="641">
        <v>2277</v>
      </c>
      <c r="F23" s="641">
        <v>2551</v>
      </c>
      <c r="G23" s="641">
        <v>1628</v>
      </c>
      <c r="H23" s="643"/>
      <c r="I23" s="647"/>
      <c r="J23" s="643"/>
      <c r="K23" s="644" t="s">
        <v>3224</v>
      </c>
      <c r="L23" s="643">
        <v>1162</v>
      </c>
      <c r="M23" s="643">
        <v>552</v>
      </c>
      <c r="N23" s="643">
        <v>610</v>
      </c>
      <c r="O23" s="643">
        <v>484</v>
      </c>
      <c r="P23" s="635"/>
    </row>
    <row r="24" spans="1:16" s="53" customFormat="1" ht="18.75" customHeight="1">
      <c r="A24" s="643"/>
      <c r="B24" s="643"/>
      <c r="C24" s="643" t="s">
        <v>3225</v>
      </c>
      <c r="D24" s="648">
        <v>287</v>
      </c>
      <c r="E24" s="643">
        <v>142</v>
      </c>
      <c r="F24" s="643">
        <v>145</v>
      </c>
      <c r="G24" s="643">
        <v>89</v>
      </c>
      <c r="H24" s="643"/>
      <c r="I24" s="647"/>
      <c r="J24" s="643"/>
      <c r="K24" s="644" t="s">
        <v>3226</v>
      </c>
      <c r="L24" s="643">
        <v>1891</v>
      </c>
      <c r="M24" s="643">
        <v>911</v>
      </c>
      <c r="N24" s="643">
        <v>980</v>
      </c>
      <c r="O24" s="643">
        <v>714</v>
      </c>
      <c r="P24" s="635"/>
    </row>
    <row r="25" spans="1:16" s="53" customFormat="1" ht="18.75" customHeight="1">
      <c r="A25" s="643"/>
      <c r="B25" s="643"/>
      <c r="C25" s="643" t="s">
        <v>3139</v>
      </c>
      <c r="D25" s="648">
        <v>766</v>
      </c>
      <c r="E25" s="643">
        <v>363</v>
      </c>
      <c r="F25" s="643">
        <v>403</v>
      </c>
      <c r="G25" s="643">
        <v>221</v>
      </c>
      <c r="H25" s="643"/>
      <c r="I25" s="647"/>
      <c r="J25" s="643"/>
      <c r="K25" s="644" t="s">
        <v>3218</v>
      </c>
      <c r="L25" s="643">
        <v>1359</v>
      </c>
      <c r="M25" s="643">
        <v>653</v>
      </c>
      <c r="N25" s="643">
        <v>706</v>
      </c>
      <c r="O25" s="643">
        <v>556</v>
      </c>
      <c r="P25" s="635"/>
    </row>
    <row r="26" spans="1:16" s="53" customFormat="1" ht="18.75" customHeight="1">
      <c r="A26" s="643"/>
      <c r="B26" s="643"/>
      <c r="C26" s="643" t="s">
        <v>3227</v>
      </c>
      <c r="D26" s="648">
        <v>356</v>
      </c>
      <c r="E26" s="643">
        <v>166</v>
      </c>
      <c r="F26" s="649">
        <v>190</v>
      </c>
      <c r="G26" s="643">
        <v>122</v>
      </c>
      <c r="H26" s="641"/>
      <c r="I26" s="647"/>
      <c r="J26" s="643"/>
      <c r="K26" s="644" t="s">
        <v>3220</v>
      </c>
      <c r="L26" s="643">
        <v>121</v>
      </c>
      <c r="M26" s="643">
        <v>60</v>
      </c>
      <c r="N26" s="643">
        <v>61</v>
      </c>
      <c r="O26" s="643">
        <v>57</v>
      </c>
      <c r="P26" s="635"/>
    </row>
    <row r="27" spans="1:16" s="53" customFormat="1" ht="18.75" customHeight="1">
      <c r="A27" s="643"/>
      <c r="B27" s="643"/>
      <c r="C27" s="643" t="s">
        <v>3228</v>
      </c>
      <c r="D27" s="648">
        <v>2060</v>
      </c>
      <c r="E27" s="643">
        <v>960</v>
      </c>
      <c r="F27" s="643">
        <v>1100</v>
      </c>
      <c r="G27" s="643">
        <v>787</v>
      </c>
      <c r="H27" s="643"/>
      <c r="I27" s="647"/>
      <c r="J27" s="643"/>
      <c r="K27" s="644" t="s">
        <v>3229</v>
      </c>
      <c r="L27" s="643">
        <v>1492</v>
      </c>
      <c r="M27" s="643">
        <v>748</v>
      </c>
      <c r="N27" s="643">
        <v>744</v>
      </c>
      <c r="O27" s="643">
        <v>589</v>
      </c>
      <c r="P27" s="635"/>
    </row>
    <row r="28" spans="1:16" s="53" customFormat="1" ht="18.75" customHeight="1">
      <c r="A28" s="643"/>
      <c r="B28" s="643"/>
      <c r="C28" s="643" t="s">
        <v>3141</v>
      </c>
      <c r="D28" s="648">
        <v>162</v>
      </c>
      <c r="E28" s="643">
        <v>82</v>
      </c>
      <c r="F28" s="643">
        <v>80</v>
      </c>
      <c r="G28" s="643">
        <v>49</v>
      </c>
      <c r="H28" s="643"/>
      <c r="I28" s="647"/>
      <c r="J28" s="643"/>
      <c r="K28" s="644" t="s">
        <v>3093</v>
      </c>
      <c r="L28" s="643">
        <v>271</v>
      </c>
      <c r="M28" s="643">
        <v>134</v>
      </c>
      <c r="N28" s="643">
        <v>137</v>
      </c>
      <c r="O28" s="643">
        <v>97</v>
      </c>
      <c r="P28" s="635"/>
    </row>
    <row r="29" spans="1:16" s="53" customFormat="1" ht="18.75" customHeight="1">
      <c r="A29" s="643"/>
      <c r="B29" s="643"/>
      <c r="C29" s="643" t="s">
        <v>3230</v>
      </c>
      <c r="D29" s="648">
        <v>112</v>
      </c>
      <c r="E29" s="643">
        <v>56</v>
      </c>
      <c r="F29" s="643">
        <v>56</v>
      </c>
      <c r="G29" s="643">
        <v>38</v>
      </c>
      <c r="H29" s="643"/>
      <c r="I29" s="647"/>
      <c r="J29" s="643"/>
      <c r="K29" s="644" t="s">
        <v>3231</v>
      </c>
      <c r="L29" s="643">
        <v>663</v>
      </c>
      <c r="M29" s="643">
        <v>245</v>
      </c>
      <c r="N29" s="643">
        <v>418</v>
      </c>
      <c r="O29" s="643">
        <v>151</v>
      </c>
      <c r="P29" s="635"/>
    </row>
    <row r="30" spans="1:16" s="53" customFormat="1" ht="18.75" customHeight="1">
      <c r="A30" s="643"/>
      <c r="B30" s="643"/>
      <c r="C30" s="643" t="s">
        <v>3192</v>
      </c>
      <c r="D30" s="648">
        <v>0</v>
      </c>
      <c r="E30" s="643">
        <v>0</v>
      </c>
      <c r="F30" s="643">
        <v>0</v>
      </c>
      <c r="G30" s="643">
        <v>0</v>
      </c>
      <c r="H30" s="643"/>
      <c r="I30" s="647"/>
      <c r="J30" s="643"/>
      <c r="K30" s="644" t="s">
        <v>3232</v>
      </c>
      <c r="L30" s="643">
        <v>1253</v>
      </c>
      <c r="M30" s="643">
        <v>614</v>
      </c>
      <c r="N30" s="643">
        <v>639</v>
      </c>
      <c r="O30" s="643">
        <v>490</v>
      </c>
      <c r="P30" s="635"/>
    </row>
    <row r="31" spans="1:16" s="53" customFormat="1" ht="18.75" customHeight="1">
      <c r="A31" s="643"/>
      <c r="B31" s="643"/>
      <c r="C31" s="643" t="s">
        <v>3233</v>
      </c>
      <c r="D31" s="648">
        <v>319</v>
      </c>
      <c r="E31" s="643">
        <v>158</v>
      </c>
      <c r="F31" s="643">
        <v>161</v>
      </c>
      <c r="G31" s="643">
        <v>77</v>
      </c>
      <c r="H31" s="643"/>
      <c r="I31" s="647"/>
      <c r="J31" s="643"/>
      <c r="K31" s="644" t="s">
        <v>3234</v>
      </c>
      <c r="L31" s="643">
        <v>1793</v>
      </c>
      <c r="M31" s="643">
        <v>841</v>
      </c>
      <c r="N31" s="643">
        <v>952</v>
      </c>
      <c r="O31" s="643">
        <v>672</v>
      </c>
      <c r="P31" s="635"/>
    </row>
    <row r="32" spans="1:16" s="53" customFormat="1" ht="18.75" customHeight="1">
      <c r="A32" s="643"/>
      <c r="B32" s="643"/>
      <c r="C32" s="643" t="s">
        <v>3194</v>
      </c>
      <c r="D32" s="648">
        <v>6</v>
      </c>
      <c r="E32" s="643">
        <v>2</v>
      </c>
      <c r="F32" s="643">
        <v>4</v>
      </c>
      <c r="G32" s="643">
        <v>2</v>
      </c>
      <c r="H32" s="643"/>
      <c r="I32" s="647"/>
      <c r="J32" s="643"/>
      <c r="K32" s="644" t="s">
        <v>3235</v>
      </c>
      <c r="L32" s="643">
        <v>836</v>
      </c>
      <c r="M32" s="643">
        <v>399</v>
      </c>
      <c r="N32" s="643">
        <v>437</v>
      </c>
      <c r="O32" s="643">
        <v>330</v>
      </c>
      <c r="P32" s="635"/>
    </row>
    <row r="33" spans="1:16" s="53" customFormat="1" ht="18.75" customHeight="1">
      <c r="A33" s="643"/>
      <c r="B33" s="643"/>
      <c r="C33" s="643" t="s">
        <v>3236</v>
      </c>
      <c r="D33" s="648">
        <v>760</v>
      </c>
      <c r="E33" s="643">
        <v>348</v>
      </c>
      <c r="F33" s="643">
        <v>412</v>
      </c>
      <c r="G33" s="643">
        <v>243</v>
      </c>
      <c r="H33" s="643"/>
      <c r="I33" s="647"/>
      <c r="J33" s="643"/>
      <c r="K33" s="644"/>
      <c r="L33" s="643"/>
      <c r="M33" s="643"/>
      <c r="N33" s="643"/>
      <c r="O33" s="643"/>
      <c r="P33" s="635"/>
    </row>
    <row r="34" spans="1:16" s="53" customFormat="1" ht="18.75" customHeight="1">
      <c r="A34" s="643"/>
      <c r="B34" s="643"/>
      <c r="C34" s="643"/>
      <c r="D34" s="648"/>
      <c r="E34" s="643"/>
      <c r="F34" s="643"/>
      <c r="G34" s="643"/>
      <c r="H34" s="643"/>
      <c r="I34" s="647"/>
      <c r="J34" s="641" t="s">
        <v>3237</v>
      </c>
      <c r="K34" s="650"/>
      <c r="L34" s="641">
        <v>7196</v>
      </c>
      <c r="M34" s="641">
        <v>3261</v>
      </c>
      <c r="N34" s="641">
        <v>3935</v>
      </c>
      <c r="O34" s="641">
        <v>2836</v>
      </c>
      <c r="P34" s="635"/>
    </row>
    <row r="35" spans="1:16" s="53" customFormat="1" ht="18.75" customHeight="1">
      <c r="A35" s="643"/>
      <c r="B35" s="641" t="s">
        <v>3238</v>
      </c>
      <c r="C35" s="641"/>
      <c r="D35" s="640">
        <v>6259</v>
      </c>
      <c r="E35" s="641">
        <v>2906</v>
      </c>
      <c r="F35" s="641">
        <v>3353</v>
      </c>
      <c r="G35" s="641">
        <v>2455</v>
      </c>
      <c r="H35" s="643"/>
      <c r="I35" s="647"/>
      <c r="J35" s="643"/>
      <c r="K35" s="644" t="s">
        <v>3138</v>
      </c>
      <c r="L35" s="643">
        <v>3</v>
      </c>
      <c r="M35" s="643">
        <v>2</v>
      </c>
      <c r="N35" s="643">
        <v>1</v>
      </c>
      <c r="O35" s="643">
        <v>1</v>
      </c>
      <c r="P35" s="635"/>
    </row>
    <row r="36" spans="1:16" s="53" customFormat="1" ht="18.75" customHeight="1">
      <c r="A36" s="643"/>
      <c r="B36" s="643"/>
      <c r="C36" s="643" t="s">
        <v>3239</v>
      </c>
      <c r="D36" s="648">
        <v>755</v>
      </c>
      <c r="E36" s="643">
        <v>337</v>
      </c>
      <c r="F36" s="643">
        <v>418</v>
      </c>
      <c r="G36" s="643">
        <v>305</v>
      </c>
      <c r="H36" s="643"/>
      <c r="I36" s="647"/>
      <c r="J36" s="643"/>
      <c r="K36" s="644" t="s">
        <v>3240</v>
      </c>
      <c r="L36" s="643">
        <v>1393</v>
      </c>
      <c r="M36" s="643">
        <v>569</v>
      </c>
      <c r="N36" s="643">
        <v>824</v>
      </c>
      <c r="O36" s="643">
        <v>678</v>
      </c>
      <c r="P36" s="635"/>
    </row>
    <row r="37" spans="1:16" s="53" customFormat="1" ht="18.75" customHeight="1">
      <c r="A37" s="643"/>
      <c r="B37" s="643"/>
      <c r="C37" s="643" t="s">
        <v>3241</v>
      </c>
      <c r="D37" s="648">
        <v>742</v>
      </c>
      <c r="E37" s="643">
        <v>356</v>
      </c>
      <c r="F37" s="643">
        <v>386</v>
      </c>
      <c r="G37" s="643">
        <v>253</v>
      </c>
      <c r="H37" s="641"/>
      <c r="I37" s="647"/>
      <c r="J37" s="643"/>
      <c r="K37" s="644" t="s">
        <v>3208</v>
      </c>
      <c r="L37" s="643">
        <v>299</v>
      </c>
      <c r="M37" s="643">
        <v>116</v>
      </c>
      <c r="N37" s="643">
        <v>183</v>
      </c>
      <c r="O37" s="643">
        <v>161</v>
      </c>
      <c r="P37" s="635"/>
    </row>
    <row r="38" spans="1:16" s="53" customFormat="1" ht="18.75" customHeight="1">
      <c r="A38" s="643"/>
      <c r="B38" s="643"/>
      <c r="C38" s="643" t="s">
        <v>3242</v>
      </c>
      <c r="D38" s="648">
        <v>552</v>
      </c>
      <c r="E38" s="643">
        <v>251</v>
      </c>
      <c r="F38" s="643">
        <v>301</v>
      </c>
      <c r="G38" s="643">
        <v>228</v>
      </c>
      <c r="H38" s="643"/>
      <c r="I38" s="647"/>
      <c r="J38" s="643"/>
      <c r="K38" s="644" t="s">
        <v>3211</v>
      </c>
      <c r="L38" s="643">
        <v>44</v>
      </c>
      <c r="M38" s="643">
        <v>21</v>
      </c>
      <c r="N38" s="643">
        <v>23</v>
      </c>
      <c r="O38" s="643">
        <v>16</v>
      </c>
      <c r="P38" s="635"/>
    </row>
    <row r="39" spans="1:16" s="53" customFormat="1" ht="18.75" customHeight="1">
      <c r="A39" s="643"/>
      <c r="B39" s="643"/>
      <c r="C39" s="643" t="s">
        <v>3243</v>
      </c>
      <c r="D39" s="648">
        <v>621</v>
      </c>
      <c r="E39" s="643">
        <v>286</v>
      </c>
      <c r="F39" s="643">
        <v>335</v>
      </c>
      <c r="G39" s="643">
        <v>278</v>
      </c>
      <c r="H39" s="643"/>
      <c r="I39" s="647"/>
      <c r="J39" s="643"/>
      <c r="K39" s="644" t="s">
        <v>3203</v>
      </c>
      <c r="L39" s="643">
        <v>342</v>
      </c>
      <c r="M39" s="643">
        <v>178</v>
      </c>
      <c r="N39" s="643">
        <v>164</v>
      </c>
      <c r="O39" s="643">
        <v>112</v>
      </c>
      <c r="P39" s="635"/>
    </row>
    <row r="40" spans="1:16" s="53" customFormat="1" ht="18.75" customHeight="1">
      <c r="A40" s="643"/>
      <c r="B40" s="643"/>
      <c r="C40" s="643" t="s">
        <v>3244</v>
      </c>
      <c r="D40" s="648">
        <v>818</v>
      </c>
      <c r="E40" s="643">
        <v>378</v>
      </c>
      <c r="F40" s="643">
        <v>440</v>
      </c>
      <c r="G40" s="643">
        <v>321</v>
      </c>
      <c r="H40" s="643"/>
      <c r="I40" s="647"/>
      <c r="J40" s="643"/>
      <c r="K40" s="644" t="s">
        <v>3219</v>
      </c>
      <c r="L40" s="643">
        <v>0</v>
      </c>
      <c r="M40" s="643">
        <v>0</v>
      </c>
      <c r="N40" s="643">
        <v>0</v>
      </c>
      <c r="O40" s="643">
        <v>0</v>
      </c>
      <c r="P40" s="635"/>
    </row>
    <row r="41" spans="1:16" s="53" customFormat="1" ht="18.75" customHeight="1">
      <c r="A41" s="643"/>
      <c r="B41" s="643"/>
      <c r="C41" s="643" t="s">
        <v>3245</v>
      </c>
      <c r="D41" s="648">
        <v>1023</v>
      </c>
      <c r="E41" s="643">
        <v>496</v>
      </c>
      <c r="F41" s="643">
        <v>527</v>
      </c>
      <c r="G41" s="643">
        <v>401</v>
      </c>
      <c r="H41" s="643"/>
      <c r="I41" s="647"/>
      <c r="J41" s="643"/>
      <c r="K41" s="644" t="s">
        <v>3221</v>
      </c>
      <c r="L41" s="643">
        <v>119</v>
      </c>
      <c r="M41" s="643">
        <v>50</v>
      </c>
      <c r="N41" s="643">
        <v>69</v>
      </c>
      <c r="O41" s="643">
        <v>38</v>
      </c>
      <c r="P41" s="635"/>
    </row>
    <row r="42" spans="1:16" s="53" customFormat="1" ht="18.75" customHeight="1">
      <c r="A42" s="643"/>
      <c r="B42" s="643"/>
      <c r="C42" s="643" t="s">
        <v>3246</v>
      </c>
      <c r="D42" s="648">
        <v>884</v>
      </c>
      <c r="E42" s="643">
        <v>401</v>
      </c>
      <c r="F42" s="643">
        <v>483</v>
      </c>
      <c r="G42" s="643">
        <v>328</v>
      </c>
      <c r="H42" s="643"/>
      <c r="I42" s="647"/>
      <c r="J42" s="643"/>
      <c r="K42" s="644" t="s">
        <v>3222</v>
      </c>
      <c r="L42" s="643">
        <v>556</v>
      </c>
      <c r="M42" s="643">
        <v>259</v>
      </c>
      <c r="N42" s="643">
        <v>297</v>
      </c>
      <c r="O42" s="643">
        <v>215</v>
      </c>
      <c r="P42" s="635"/>
    </row>
    <row r="43" spans="1:16" s="53" customFormat="1" ht="18.75" customHeight="1">
      <c r="A43" s="643"/>
      <c r="B43" s="643"/>
      <c r="C43" s="643" t="s">
        <v>3247</v>
      </c>
      <c r="D43" s="648">
        <v>406</v>
      </c>
      <c r="E43" s="643">
        <v>188</v>
      </c>
      <c r="F43" s="643">
        <v>218</v>
      </c>
      <c r="G43" s="643">
        <v>172</v>
      </c>
      <c r="H43" s="643"/>
      <c r="I43" s="647"/>
      <c r="J43" s="643"/>
      <c r="K43" s="644" t="s">
        <v>3248</v>
      </c>
      <c r="L43" s="643">
        <v>158</v>
      </c>
      <c r="M43" s="643">
        <v>51</v>
      </c>
      <c r="N43" s="643">
        <v>107</v>
      </c>
      <c r="O43" s="643">
        <v>36</v>
      </c>
      <c r="P43" s="635"/>
    </row>
    <row r="44" spans="1:16" s="53" customFormat="1" ht="18.75" customHeight="1">
      <c r="A44" s="643"/>
      <c r="B44" s="643"/>
      <c r="C44" s="643" t="s">
        <v>3091</v>
      </c>
      <c r="D44" s="648">
        <v>458</v>
      </c>
      <c r="E44" s="643">
        <v>213</v>
      </c>
      <c r="F44" s="643">
        <v>245</v>
      </c>
      <c r="G44" s="643">
        <v>169</v>
      </c>
      <c r="H44" s="643"/>
      <c r="I44" s="647"/>
      <c r="J44" s="643"/>
      <c r="K44" s="644" t="s">
        <v>3249</v>
      </c>
      <c r="L44" s="643">
        <v>1453</v>
      </c>
      <c r="M44" s="643">
        <v>681</v>
      </c>
      <c r="N44" s="643">
        <v>772</v>
      </c>
      <c r="O44" s="643">
        <v>552</v>
      </c>
      <c r="P44" s="635"/>
    </row>
    <row r="45" spans="1:16" s="53" customFormat="1" ht="18.75" customHeight="1">
      <c r="A45" s="643"/>
      <c r="B45" s="643"/>
      <c r="C45" s="643"/>
      <c r="D45" s="648"/>
      <c r="E45" s="643"/>
      <c r="F45" s="643"/>
      <c r="G45" s="643"/>
      <c r="H45" s="643"/>
      <c r="I45" s="647"/>
      <c r="J45" s="643"/>
      <c r="K45" s="644" t="s">
        <v>3250</v>
      </c>
      <c r="L45" s="643">
        <v>1051</v>
      </c>
      <c r="M45" s="643">
        <v>496</v>
      </c>
      <c r="N45" s="643">
        <v>555</v>
      </c>
      <c r="O45" s="643">
        <v>343</v>
      </c>
      <c r="P45" s="635"/>
    </row>
    <row r="46" spans="1:16" s="53" customFormat="1" ht="18.75" customHeight="1">
      <c r="A46" s="643"/>
      <c r="B46" s="641" t="s">
        <v>3251</v>
      </c>
      <c r="C46" s="641"/>
      <c r="D46" s="640">
        <v>9552</v>
      </c>
      <c r="E46" s="641">
        <v>4533</v>
      </c>
      <c r="F46" s="641">
        <v>5019</v>
      </c>
      <c r="G46" s="641">
        <v>3592</v>
      </c>
      <c r="H46" s="643"/>
      <c r="I46" s="647"/>
      <c r="J46" s="643"/>
      <c r="K46" s="644" t="s">
        <v>3252</v>
      </c>
      <c r="L46" s="643">
        <v>957</v>
      </c>
      <c r="M46" s="643">
        <v>450</v>
      </c>
      <c r="N46" s="643">
        <v>507</v>
      </c>
      <c r="O46" s="643">
        <v>371</v>
      </c>
      <c r="P46" s="635"/>
    </row>
    <row r="47" spans="1:16" s="53" customFormat="1" ht="18.75" customHeight="1">
      <c r="A47" s="643"/>
      <c r="B47" s="643"/>
      <c r="C47" s="643" t="s">
        <v>3253</v>
      </c>
      <c r="D47" s="648">
        <v>3268</v>
      </c>
      <c r="E47" s="643">
        <v>1536</v>
      </c>
      <c r="F47" s="643">
        <v>1732</v>
      </c>
      <c r="G47" s="643">
        <v>1117</v>
      </c>
      <c r="H47" s="643"/>
      <c r="I47" s="647"/>
      <c r="J47" s="643"/>
      <c r="K47" s="644" t="s">
        <v>3254</v>
      </c>
      <c r="L47" s="643">
        <v>821</v>
      </c>
      <c r="M47" s="643">
        <v>388</v>
      </c>
      <c r="N47" s="643">
        <v>433</v>
      </c>
      <c r="O47" s="643">
        <v>313</v>
      </c>
      <c r="P47" s="635"/>
    </row>
    <row r="48" spans="1:16" s="53" customFormat="1" ht="18.75" customHeight="1">
      <c r="A48" s="643"/>
      <c r="B48" s="643"/>
      <c r="C48" s="643" t="s">
        <v>3171</v>
      </c>
      <c r="D48" s="648">
        <v>402</v>
      </c>
      <c r="E48" s="643">
        <v>199</v>
      </c>
      <c r="F48" s="643">
        <v>203</v>
      </c>
      <c r="G48" s="643">
        <v>140</v>
      </c>
      <c r="H48" s="643"/>
      <c r="I48" s="647"/>
      <c r="J48" s="643"/>
      <c r="K48" s="644" t="s">
        <v>3255</v>
      </c>
      <c r="L48" s="643">
        <v>0</v>
      </c>
      <c r="M48" s="643">
        <v>0</v>
      </c>
      <c r="N48" s="643">
        <v>0</v>
      </c>
      <c r="O48" s="643">
        <v>0</v>
      </c>
      <c r="P48" s="635"/>
    </row>
    <row r="49" spans="1:16" s="53" customFormat="1" ht="18.75" customHeight="1">
      <c r="A49" s="643"/>
      <c r="B49" s="643"/>
      <c r="C49" s="643" t="s">
        <v>3118</v>
      </c>
      <c r="D49" s="648">
        <v>0</v>
      </c>
      <c r="E49" s="643">
        <v>0</v>
      </c>
      <c r="F49" s="643">
        <v>0</v>
      </c>
      <c r="G49" s="643">
        <v>0</v>
      </c>
      <c r="H49" s="643"/>
      <c r="I49" s="647"/>
      <c r="J49" s="643"/>
      <c r="K49" s="644"/>
      <c r="L49" s="643"/>
      <c r="M49" s="643"/>
      <c r="N49" s="643"/>
      <c r="O49" s="643"/>
      <c r="P49" s="635"/>
    </row>
    <row r="50" spans="1:16" s="53" customFormat="1" ht="18.75" customHeight="1">
      <c r="A50" s="643"/>
      <c r="B50" s="643"/>
      <c r="C50" s="643" t="s">
        <v>3256</v>
      </c>
      <c r="D50" s="648">
        <v>0</v>
      </c>
      <c r="E50" s="643">
        <v>0</v>
      </c>
      <c r="F50" s="643">
        <v>0</v>
      </c>
      <c r="G50" s="643">
        <v>0</v>
      </c>
      <c r="H50" s="643"/>
      <c r="I50" s="647"/>
      <c r="J50" s="643"/>
      <c r="K50" s="644"/>
      <c r="L50" s="643"/>
      <c r="M50" s="643"/>
      <c r="N50" s="643"/>
      <c r="O50" s="643"/>
      <c r="P50" s="635"/>
    </row>
    <row r="51" spans="1:16" s="53" customFormat="1" ht="18.75" customHeight="1">
      <c r="A51" s="643"/>
      <c r="B51" s="643"/>
      <c r="C51" s="643" t="s">
        <v>3257</v>
      </c>
      <c r="D51" s="648">
        <v>851</v>
      </c>
      <c r="E51" s="643">
        <v>396</v>
      </c>
      <c r="F51" s="643">
        <v>455</v>
      </c>
      <c r="G51" s="643">
        <v>341</v>
      </c>
      <c r="H51" s="643"/>
      <c r="I51" s="647"/>
      <c r="J51" s="643"/>
      <c r="K51" s="644"/>
      <c r="L51" s="643"/>
      <c r="M51" s="643"/>
      <c r="N51" s="643"/>
      <c r="O51" s="643"/>
      <c r="P51" s="635"/>
    </row>
    <row r="52" spans="1:16" s="53" customFormat="1" ht="18.75" customHeight="1">
      <c r="A52" s="643"/>
      <c r="B52" s="643"/>
      <c r="C52" s="643" t="s">
        <v>3258</v>
      </c>
      <c r="D52" s="648">
        <v>439</v>
      </c>
      <c r="E52" s="643">
        <v>209</v>
      </c>
      <c r="F52" s="643">
        <v>230</v>
      </c>
      <c r="G52" s="643">
        <v>162</v>
      </c>
      <c r="H52" s="643"/>
      <c r="I52" s="647"/>
      <c r="J52" s="643"/>
      <c r="K52" s="644"/>
      <c r="L52" s="643"/>
      <c r="M52" s="643"/>
      <c r="N52" s="643"/>
      <c r="O52" s="643"/>
      <c r="P52" s="635"/>
    </row>
    <row r="53" spans="1:16" s="53" customFormat="1" ht="18.75" customHeight="1">
      <c r="A53" s="643"/>
      <c r="B53" s="643"/>
      <c r="C53" s="643" t="s">
        <v>3259</v>
      </c>
      <c r="D53" s="648">
        <v>1017</v>
      </c>
      <c r="E53" s="643">
        <v>474</v>
      </c>
      <c r="F53" s="643">
        <v>543</v>
      </c>
      <c r="G53" s="643">
        <v>395</v>
      </c>
      <c r="H53" s="643"/>
      <c r="I53" s="647"/>
      <c r="J53" s="643"/>
      <c r="K53" s="644"/>
      <c r="L53" s="643"/>
      <c r="M53" s="643"/>
      <c r="N53" s="643"/>
      <c r="O53" s="643"/>
      <c r="P53" s="635"/>
    </row>
    <row r="54" spans="1:16" s="53" customFormat="1" ht="18.75" customHeight="1">
      <c r="A54" s="643"/>
      <c r="B54" s="643"/>
      <c r="C54" s="643" t="s">
        <v>3260</v>
      </c>
      <c r="D54" s="648">
        <v>1185</v>
      </c>
      <c r="E54" s="643">
        <v>583</v>
      </c>
      <c r="F54" s="643">
        <v>602</v>
      </c>
      <c r="G54" s="643">
        <v>443</v>
      </c>
      <c r="H54" s="643"/>
      <c r="I54" s="647"/>
      <c r="J54" s="643"/>
      <c r="K54" s="644"/>
      <c r="L54" s="643"/>
      <c r="M54" s="643"/>
      <c r="N54" s="643"/>
      <c r="O54" s="643"/>
      <c r="P54" s="635"/>
    </row>
    <row r="55" spans="1:16" s="53" customFormat="1" ht="18.75" customHeight="1">
      <c r="A55" s="643"/>
      <c r="B55" s="643"/>
      <c r="C55" s="643" t="s">
        <v>3261</v>
      </c>
      <c r="D55" s="648">
        <v>78</v>
      </c>
      <c r="E55" s="643">
        <v>29</v>
      </c>
      <c r="F55" s="643">
        <v>49</v>
      </c>
      <c r="G55" s="643">
        <v>30</v>
      </c>
      <c r="H55" s="643"/>
      <c r="I55" s="647"/>
      <c r="J55" s="643"/>
      <c r="K55" s="644"/>
      <c r="L55" s="643"/>
      <c r="M55" s="643"/>
      <c r="N55" s="643"/>
      <c r="O55" s="643"/>
      <c r="P55" s="635"/>
    </row>
    <row r="56" spans="1:16" s="53" customFormat="1" ht="18.75" customHeight="1">
      <c r="A56" s="643"/>
      <c r="B56" s="643"/>
      <c r="C56" s="643" t="s">
        <v>3262</v>
      </c>
      <c r="D56" s="648">
        <v>557</v>
      </c>
      <c r="E56" s="643">
        <v>263</v>
      </c>
      <c r="F56" s="643">
        <v>294</v>
      </c>
      <c r="G56" s="643">
        <v>206</v>
      </c>
      <c r="H56" s="643"/>
      <c r="I56" s="647"/>
      <c r="J56" s="643"/>
      <c r="K56" s="644"/>
      <c r="L56" s="643"/>
      <c r="M56" s="643"/>
      <c r="N56" s="643"/>
      <c r="O56" s="643"/>
      <c r="P56" s="635"/>
    </row>
    <row r="57" spans="1:16" s="53" customFormat="1" ht="18.75" customHeight="1">
      <c r="A57" s="643"/>
      <c r="B57" s="643"/>
      <c r="C57" s="643" t="s">
        <v>3263</v>
      </c>
      <c r="D57" s="648">
        <v>65</v>
      </c>
      <c r="E57" s="643">
        <v>33</v>
      </c>
      <c r="F57" s="643">
        <v>32</v>
      </c>
      <c r="G57" s="643">
        <v>23</v>
      </c>
      <c r="H57" s="641"/>
      <c r="I57" s="647"/>
      <c r="J57" s="643"/>
      <c r="K57" s="644"/>
      <c r="L57" s="649"/>
      <c r="M57" s="649"/>
      <c r="N57" s="649"/>
      <c r="O57" s="649"/>
      <c r="P57" s="635"/>
    </row>
    <row r="58" spans="1:16" s="53" customFormat="1" ht="18.75" customHeight="1">
      <c r="A58" s="643"/>
      <c r="B58" s="643"/>
      <c r="C58" s="643" t="s">
        <v>3264</v>
      </c>
      <c r="D58" s="648">
        <v>556</v>
      </c>
      <c r="E58" s="643">
        <v>260</v>
      </c>
      <c r="F58" s="643">
        <v>296</v>
      </c>
      <c r="G58" s="643">
        <v>237</v>
      </c>
      <c r="H58" s="643"/>
      <c r="I58" s="647"/>
      <c r="J58" s="643"/>
      <c r="K58" s="644"/>
      <c r="L58" s="643"/>
      <c r="M58" s="643"/>
      <c r="N58" s="643"/>
      <c r="O58" s="643"/>
      <c r="P58" s="635"/>
    </row>
    <row r="59" spans="1:16" s="53" customFormat="1" ht="18.75" customHeight="1">
      <c r="A59" s="643"/>
      <c r="B59" s="643"/>
      <c r="C59" s="643" t="s">
        <v>3183</v>
      </c>
      <c r="D59" s="648">
        <v>52</v>
      </c>
      <c r="E59" s="643">
        <v>30</v>
      </c>
      <c r="F59" s="643">
        <v>22</v>
      </c>
      <c r="G59" s="643">
        <v>22</v>
      </c>
      <c r="H59" s="643"/>
      <c r="I59" s="647"/>
      <c r="J59" s="643"/>
      <c r="K59" s="644"/>
      <c r="L59" s="643"/>
      <c r="M59" s="643"/>
      <c r="N59" s="643"/>
      <c r="O59" s="643"/>
      <c r="P59" s="635"/>
    </row>
    <row r="60" spans="1:16" s="53" customFormat="1" ht="18.75" customHeight="1">
      <c r="A60" s="643"/>
      <c r="B60" s="643"/>
      <c r="C60" s="643" t="s">
        <v>3265</v>
      </c>
      <c r="D60" s="648">
        <v>373</v>
      </c>
      <c r="E60" s="643">
        <v>185</v>
      </c>
      <c r="F60" s="643">
        <v>188</v>
      </c>
      <c r="G60" s="643">
        <v>162</v>
      </c>
      <c r="H60" s="643"/>
      <c r="I60" s="647"/>
      <c r="J60" s="643"/>
      <c r="K60" s="644"/>
      <c r="L60" s="643"/>
      <c r="M60" s="643"/>
      <c r="N60" s="643"/>
      <c r="O60" s="643"/>
      <c r="P60" s="635"/>
    </row>
    <row r="61" spans="1:16" s="53" customFormat="1" ht="18.75" customHeight="1">
      <c r="A61" s="643"/>
      <c r="B61" s="643"/>
      <c r="C61" s="643" t="s">
        <v>3266</v>
      </c>
      <c r="D61" s="648">
        <v>653</v>
      </c>
      <c r="E61" s="643">
        <v>310</v>
      </c>
      <c r="F61" s="643">
        <v>343</v>
      </c>
      <c r="G61" s="643">
        <v>283</v>
      </c>
      <c r="H61" s="643"/>
      <c r="I61" s="647"/>
      <c r="J61" s="643"/>
      <c r="K61" s="644"/>
      <c r="L61" s="643"/>
      <c r="M61" s="643"/>
      <c r="N61" s="643"/>
      <c r="O61" s="643"/>
      <c r="P61" s="635"/>
    </row>
    <row r="62" spans="1:16" s="53" customFormat="1" ht="18.75" customHeight="1">
      <c r="A62" s="643"/>
      <c r="B62" s="643"/>
      <c r="C62" s="643" t="s">
        <v>3267</v>
      </c>
      <c r="D62" s="648">
        <v>56</v>
      </c>
      <c r="E62" s="643">
        <v>26</v>
      </c>
      <c r="F62" s="643">
        <v>30</v>
      </c>
      <c r="G62" s="643">
        <v>31</v>
      </c>
      <c r="H62" s="643"/>
      <c r="I62" s="647"/>
      <c r="J62" s="643"/>
      <c r="K62" s="644"/>
      <c r="L62" s="643"/>
      <c r="M62" s="643"/>
      <c r="N62" s="643"/>
      <c r="O62" s="643"/>
      <c r="P62" s="635"/>
    </row>
    <row r="63" spans="1:16" s="53" customFormat="1" ht="18.75" customHeight="1">
      <c r="A63" s="643"/>
      <c r="B63" s="643"/>
      <c r="C63" s="643"/>
      <c r="D63" s="648"/>
      <c r="E63" s="643"/>
      <c r="F63" s="643"/>
      <c r="G63" s="643"/>
      <c r="H63" s="643"/>
      <c r="I63" s="647"/>
      <c r="J63" s="643"/>
      <c r="K63" s="644"/>
      <c r="L63" s="643"/>
      <c r="M63" s="643"/>
      <c r="N63" s="643"/>
      <c r="O63" s="643"/>
      <c r="P63" s="635"/>
    </row>
    <row r="64" spans="1:16" s="53" customFormat="1" ht="18.75" customHeight="1">
      <c r="A64" s="643"/>
      <c r="B64" s="641" t="s">
        <v>3268</v>
      </c>
      <c r="C64" s="641"/>
      <c r="D64" s="640">
        <v>9055</v>
      </c>
      <c r="E64" s="641">
        <v>4128</v>
      </c>
      <c r="F64" s="641">
        <v>4927</v>
      </c>
      <c r="G64" s="641">
        <v>3452</v>
      </c>
      <c r="H64" s="643"/>
      <c r="I64" s="647"/>
      <c r="J64" s="643"/>
      <c r="K64" s="644"/>
      <c r="L64" s="643"/>
      <c r="M64" s="643"/>
      <c r="N64" s="643"/>
      <c r="O64" s="643"/>
      <c r="P64" s="635"/>
    </row>
    <row r="65" spans="1:16" s="53" customFormat="1" ht="18.75" customHeight="1">
      <c r="A65" s="643"/>
      <c r="B65" s="643"/>
      <c r="C65" s="643" t="s">
        <v>3113</v>
      </c>
      <c r="D65" s="648">
        <v>551</v>
      </c>
      <c r="E65" s="643">
        <v>257</v>
      </c>
      <c r="F65" s="643">
        <v>294</v>
      </c>
      <c r="G65" s="643">
        <v>197</v>
      </c>
      <c r="H65" s="643"/>
      <c r="I65" s="647"/>
      <c r="J65" s="643"/>
      <c r="K65" s="644"/>
      <c r="L65" s="643"/>
      <c r="M65" s="643"/>
      <c r="N65" s="643"/>
      <c r="O65" s="643"/>
      <c r="P65" s="635"/>
    </row>
    <row r="66" spans="1:16" s="53" customFormat="1" ht="18.75" customHeight="1">
      <c r="A66" s="643"/>
      <c r="B66" s="643"/>
      <c r="C66" s="643" t="s">
        <v>3269</v>
      </c>
      <c r="D66" s="648">
        <v>627</v>
      </c>
      <c r="E66" s="643">
        <v>304</v>
      </c>
      <c r="F66" s="643">
        <v>323</v>
      </c>
      <c r="G66" s="643">
        <v>217</v>
      </c>
      <c r="H66" s="641"/>
      <c r="I66" s="647"/>
      <c r="J66" s="643"/>
      <c r="K66" s="644"/>
      <c r="L66" s="649"/>
      <c r="M66" s="649"/>
      <c r="N66" s="649"/>
      <c r="O66" s="649"/>
      <c r="P66" s="635"/>
    </row>
    <row r="67" spans="1:16" s="53" customFormat="1" ht="18.75" customHeight="1">
      <c r="A67" s="643"/>
      <c r="B67" s="643"/>
      <c r="C67" s="643" t="s">
        <v>3184</v>
      </c>
      <c r="D67" s="648">
        <v>119</v>
      </c>
      <c r="E67" s="643">
        <v>30</v>
      </c>
      <c r="F67" s="643">
        <v>89</v>
      </c>
      <c r="G67" s="643">
        <v>13</v>
      </c>
      <c r="H67" s="643"/>
      <c r="I67" s="647"/>
      <c r="J67" s="643"/>
      <c r="K67" s="644"/>
      <c r="L67" s="649"/>
      <c r="M67" s="649"/>
      <c r="N67" s="649"/>
      <c r="O67" s="649"/>
      <c r="P67" s="635"/>
    </row>
    <row r="68" spans="1:16" ht="7.5" customHeight="1">
      <c r="A68" s="653"/>
      <c r="B68" s="653"/>
      <c r="C68" s="653"/>
      <c r="D68" s="654"/>
      <c r="E68" s="653"/>
      <c r="F68" s="653"/>
      <c r="G68" s="653"/>
      <c r="H68" s="653"/>
      <c r="I68" s="655"/>
      <c r="J68" s="653"/>
      <c r="K68" s="656"/>
      <c r="L68" s="653"/>
      <c r="M68" s="653"/>
      <c r="N68" s="653"/>
      <c r="O68" s="653"/>
      <c r="P68" s="635"/>
    </row>
    <row r="69" spans="1:16" ht="21" customHeight="1">
      <c r="A69" s="635" t="s">
        <v>2496</v>
      </c>
      <c r="B69" s="635"/>
      <c r="C69" s="635"/>
      <c r="D69" s="635"/>
      <c r="E69" s="635"/>
      <c r="F69" s="635"/>
      <c r="G69" s="635"/>
      <c r="H69" s="635"/>
      <c r="I69" s="635"/>
      <c r="J69" s="635"/>
      <c r="K69" s="635"/>
      <c r="L69" s="635"/>
      <c r="M69" s="635"/>
      <c r="N69" s="635"/>
      <c r="O69" s="635"/>
      <c r="P69" s="635"/>
    </row>
    <row r="70" spans="1:16" ht="21" customHeight="1">
      <c r="A70" s="82"/>
      <c r="B70" s="82"/>
      <c r="C70" s="82"/>
      <c r="D70" s="82"/>
      <c r="E70" s="82"/>
      <c r="F70" s="82"/>
      <c r="G70" s="82"/>
      <c r="H70" s="82"/>
      <c r="I70" s="82"/>
      <c r="J70" s="82"/>
      <c r="K70" s="82"/>
      <c r="L70" s="82"/>
      <c r="M70" s="82"/>
      <c r="N70" s="82"/>
      <c r="O70" s="82"/>
      <c r="P70" s="82"/>
    </row>
    <row r="71" spans="1:16" ht="21" customHeight="1">
      <c r="A71" s="82"/>
      <c r="B71" s="82"/>
      <c r="C71" s="82"/>
      <c r="D71" s="82"/>
      <c r="E71" s="82"/>
      <c r="F71" s="82"/>
      <c r="G71" s="82"/>
      <c r="H71" s="82"/>
      <c r="I71" s="82"/>
      <c r="J71" s="82"/>
      <c r="K71" s="82"/>
      <c r="L71" s="82"/>
      <c r="M71" s="82"/>
      <c r="N71" s="82"/>
      <c r="O71" s="82"/>
      <c r="P71" s="82"/>
    </row>
  </sheetData>
  <mergeCells count="6">
    <mergeCell ref="A1:O1"/>
    <mergeCell ref="N3:O3"/>
    <mergeCell ref="A4:C4"/>
    <mergeCell ref="G4:H4"/>
    <mergeCell ref="I4:K4"/>
    <mergeCell ref="O4:P4"/>
  </mergeCells>
  <phoneticPr fontId="3"/>
  <pageMargins left="0.75" right="0.55000000000000004" top="0.35" bottom="0.47" header="0.25" footer="0.24"/>
  <pageSetup paperSize="9" scale="65"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0FEC5-217B-498C-9D78-34DF10F2951A}">
  <dimension ref="A1:V899"/>
  <sheetViews>
    <sheetView zoomScaleNormal="100" workbookViewId="0">
      <selection sqref="A1:M1"/>
    </sheetView>
  </sheetViews>
  <sheetFormatPr defaultColWidth="8.6328125" defaultRowHeight="15" customHeight="1"/>
  <cols>
    <col min="1" max="1" width="7.26953125" style="181" customWidth="1"/>
    <col min="2" max="2" width="4.90625" style="181" customWidth="1"/>
    <col min="3" max="3" width="8.26953125" style="181" customWidth="1"/>
    <col min="4" max="4" width="7.90625" style="181" customWidth="1"/>
    <col min="5" max="11" width="7.36328125" style="181" customWidth="1"/>
    <col min="12" max="13" width="7.26953125" style="181" customWidth="1"/>
    <col min="14" max="22" width="7.6328125" style="181" customWidth="1"/>
    <col min="23" max="256" width="8.6328125" style="181"/>
    <col min="257" max="257" width="7.26953125" style="181" customWidth="1"/>
    <col min="258" max="258" width="4.90625" style="181" customWidth="1"/>
    <col min="259" max="259" width="8.26953125" style="181" customWidth="1"/>
    <col min="260" max="260" width="7.90625" style="181" customWidth="1"/>
    <col min="261" max="267" width="7.36328125" style="181" customWidth="1"/>
    <col min="268" max="269" width="7.26953125" style="181" customWidth="1"/>
    <col min="270" max="278" width="7.6328125" style="181" customWidth="1"/>
    <col min="279" max="512" width="8.6328125" style="181"/>
    <col min="513" max="513" width="7.26953125" style="181" customWidth="1"/>
    <col min="514" max="514" width="4.90625" style="181" customWidth="1"/>
    <col min="515" max="515" width="8.26953125" style="181" customWidth="1"/>
    <col min="516" max="516" width="7.90625" style="181" customWidth="1"/>
    <col min="517" max="523" width="7.36328125" style="181" customWidth="1"/>
    <col min="524" max="525" width="7.26953125" style="181" customWidth="1"/>
    <col min="526" max="534" width="7.6328125" style="181" customWidth="1"/>
    <col min="535" max="768" width="8.6328125" style="181"/>
    <col min="769" max="769" width="7.26953125" style="181" customWidth="1"/>
    <col min="770" max="770" width="4.90625" style="181" customWidth="1"/>
    <col min="771" max="771" width="8.26953125" style="181" customWidth="1"/>
    <col min="772" max="772" width="7.90625" style="181" customWidth="1"/>
    <col min="773" max="779" width="7.36328125" style="181" customWidth="1"/>
    <col min="780" max="781" width="7.26953125" style="181" customWidth="1"/>
    <col min="782" max="790" width="7.6328125" style="181" customWidth="1"/>
    <col min="791" max="1024" width="8.6328125" style="181"/>
    <col min="1025" max="1025" width="7.26953125" style="181" customWidth="1"/>
    <col min="1026" max="1026" width="4.90625" style="181" customWidth="1"/>
    <col min="1027" max="1027" width="8.26953125" style="181" customWidth="1"/>
    <col min="1028" max="1028" width="7.90625" style="181" customWidth="1"/>
    <col min="1029" max="1035" width="7.36328125" style="181" customWidth="1"/>
    <col min="1036" max="1037" width="7.26953125" style="181" customWidth="1"/>
    <col min="1038" max="1046" width="7.6328125" style="181" customWidth="1"/>
    <col min="1047" max="1280" width="8.6328125" style="181"/>
    <col min="1281" max="1281" width="7.26953125" style="181" customWidth="1"/>
    <col min="1282" max="1282" width="4.90625" style="181" customWidth="1"/>
    <col min="1283" max="1283" width="8.26953125" style="181" customWidth="1"/>
    <col min="1284" max="1284" width="7.90625" style="181" customWidth="1"/>
    <col min="1285" max="1291" width="7.36328125" style="181" customWidth="1"/>
    <col min="1292" max="1293" width="7.26953125" style="181" customWidth="1"/>
    <col min="1294" max="1302" width="7.6328125" style="181" customWidth="1"/>
    <col min="1303" max="1536" width="8.6328125" style="181"/>
    <col min="1537" max="1537" width="7.26953125" style="181" customWidth="1"/>
    <col min="1538" max="1538" width="4.90625" style="181" customWidth="1"/>
    <col min="1539" max="1539" width="8.26953125" style="181" customWidth="1"/>
    <col min="1540" max="1540" width="7.90625" style="181" customWidth="1"/>
    <col min="1541" max="1547" width="7.36328125" style="181" customWidth="1"/>
    <col min="1548" max="1549" width="7.26953125" style="181" customWidth="1"/>
    <col min="1550" max="1558" width="7.6328125" style="181" customWidth="1"/>
    <col min="1559" max="1792" width="8.6328125" style="181"/>
    <col min="1793" max="1793" width="7.26953125" style="181" customWidth="1"/>
    <col min="1794" max="1794" width="4.90625" style="181" customWidth="1"/>
    <col min="1795" max="1795" width="8.26953125" style="181" customWidth="1"/>
    <col min="1796" max="1796" width="7.90625" style="181" customWidth="1"/>
    <col min="1797" max="1803" width="7.36328125" style="181" customWidth="1"/>
    <col min="1804" max="1805" width="7.26953125" style="181" customWidth="1"/>
    <col min="1806" max="1814" width="7.6328125" style="181" customWidth="1"/>
    <col min="1815" max="2048" width="8.6328125" style="181"/>
    <col min="2049" max="2049" width="7.26953125" style="181" customWidth="1"/>
    <col min="2050" max="2050" width="4.90625" style="181" customWidth="1"/>
    <col min="2051" max="2051" width="8.26953125" style="181" customWidth="1"/>
    <col min="2052" max="2052" width="7.90625" style="181" customWidth="1"/>
    <col min="2053" max="2059" width="7.36328125" style="181" customWidth="1"/>
    <col min="2060" max="2061" width="7.26953125" style="181" customWidth="1"/>
    <col min="2062" max="2070" width="7.6328125" style="181" customWidth="1"/>
    <col min="2071" max="2304" width="8.6328125" style="181"/>
    <col min="2305" max="2305" width="7.26953125" style="181" customWidth="1"/>
    <col min="2306" max="2306" width="4.90625" style="181" customWidth="1"/>
    <col min="2307" max="2307" width="8.26953125" style="181" customWidth="1"/>
    <col min="2308" max="2308" width="7.90625" style="181" customWidth="1"/>
    <col min="2309" max="2315" width="7.36328125" style="181" customWidth="1"/>
    <col min="2316" max="2317" width="7.26953125" style="181" customWidth="1"/>
    <col min="2318" max="2326" width="7.6328125" style="181" customWidth="1"/>
    <col min="2327" max="2560" width="8.6328125" style="181"/>
    <col min="2561" max="2561" width="7.26953125" style="181" customWidth="1"/>
    <col min="2562" max="2562" width="4.90625" style="181" customWidth="1"/>
    <col min="2563" max="2563" width="8.26953125" style="181" customWidth="1"/>
    <col min="2564" max="2564" width="7.90625" style="181" customWidth="1"/>
    <col min="2565" max="2571" width="7.36328125" style="181" customWidth="1"/>
    <col min="2572" max="2573" width="7.26953125" style="181" customWidth="1"/>
    <col min="2574" max="2582" width="7.6328125" style="181" customWidth="1"/>
    <col min="2583" max="2816" width="8.6328125" style="181"/>
    <col min="2817" max="2817" width="7.26953125" style="181" customWidth="1"/>
    <col min="2818" max="2818" width="4.90625" style="181" customWidth="1"/>
    <col min="2819" max="2819" width="8.26953125" style="181" customWidth="1"/>
    <col min="2820" max="2820" width="7.90625" style="181" customWidth="1"/>
    <col min="2821" max="2827" width="7.36328125" style="181" customWidth="1"/>
    <col min="2828" max="2829" width="7.26953125" style="181" customWidth="1"/>
    <col min="2830" max="2838" width="7.6328125" style="181" customWidth="1"/>
    <col min="2839" max="3072" width="8.6328125" style="181"/>
    <col min="3073" max="3073" width="7.26953125" style="181" customWidth="1"/>
    <col min="3074" max="3074" width="4.90625" style="181" customWidth="1"/>
    <col min="3075" max="3075" width="8.26953125" style="181" customWidth="1"/>
    <col min="3076" max="3076" width="7.90625" style="181" customWidth="1"/>
    <col min="3077" max="3083" width="7.36328125" style="181" customWidth="1"/>
    <col min="3084" max="3085" width="7.26953125" style="181" customWidth="1"/>
    <col min="3086" max="3094" width="7.6328125" style="181" customWidth="1"/>
    <col min="3095" max="3328" width="8.6328125" style="181"/>
    <col min="3329" max="3329" width="7.26953125" style="181" customWidth="1"/>
    <col min="3330" max="3330" width="4.90625" style="181" customWidth="1"/>
    <col min="3331" max="3331" width="8.26953125" style="181" customWidth="1"/>
    <col min="3332" max="3332" width="7.90625" style="181" customWidth="1"/>
    <col min="3333" max="3339" width="7.36328125" style="181" customWidth="1"/>
    <col min="3340" max="3341" width="7.26953125" style="181" customWidth="1"/>
    <col min="3342" max="3350" width="7.6328125" style="181" customWidth="1"/>
    <col min="3351" max="3584" width="8.6328125" style="181"/>
    <col min="3585" max="3585" width="7.26953125" style="181" customWidth="1"/>
    <col min="3586" max="3586" width="4.90625" style="181" customWidth="1"/>
    <col min="3587" max="3587" width="8.26953125" style="181" customWidth="1"/>
    <col min="3588" max="3588" width="7.90625" style="181" customWidth="1"/>
    <col min="3589" max="3595" width="7.36328125" style="181" customWidth="1"/>
    <col min="3596" max="3597" width="7.26953125" style="181" customWidth="1"/>
    <col min="3598" max="3606" width="7.6328125" style="181" customWidth="1"/>
    <col min="3607" max="3840" width="8.6328125" style="181"/>
    <col min="3841" max="3841" width="7.26953125" style="181" customWidth="1"/>
    <col min="3842" max="3842" width="4.90625" style="181" customWidth="1"/>
    <col min="3843" max="3843" width="8.26953125" style="181" customWidth="1"/>
    <col min="3844" max="3844" width="7.90625" style="181" customWidth="1"/>
    <col min="3845" max="3851" width="7.36328125" style="181" customWidth="1"/>
    <col min="3852" max="3853" width="7.26953125" style="181" customWidth="1"/>
    <col min="3854" max="3862" width="7.6328125" style="181" customWidth="1"/>
    <col min="3863" max="4096" width="8.6328125" style="181"/>
    <col min="4097" max="4097" width="7.26953125" style="181" customWidth="1"/>
    <col min="4098" max="4098" width="4.90625" style="181" customWidth="1"/>
    <col min="4099" max="4099" width="8.26953125" style="181" customWidth="1"/>
    <col min="4100" max="4100" width="7.90625" style="181" customWidth="1"/>
    <col min="4101" max="4107" width="7.36328125" style="181" customWidth="1"/>
    <col min="4108" max="4109" width="7.26953125" style="181" customWidth="1"/>
    <col min="4110" max="4118" width="7.6328125" style="181" customWidth="1"/>
    <col min="4119" max="4352" width="8.6328125" style="181"/>
    <col min="4353" max="4353" width="7.26953125" style="181" customWidth="1"/>
    <col min="4354" max="4354" width="4.90625" style="181" customWidth="1"/>
    <col min="4355" max="4355" width="8.26953125" style="181" customWidth="1"/>
    <col min="4356" max="4356" width="7.90625" style="181" customWidth="1"/>
    <col min="4357" max="4363" width="7.36328125" style="181" customWidth="1"/>
    <col min="4364" max="4365" width="7.26953125" style="181" customWidth="1"/>
    <col min="4366" max="4374" width="7.6328125" style="181" customWidth="1"/>
    <col min="4375" max="4608" width="8.6328125" style="181"/>
    <col min="4609" max="4609" width="7.26953125" style="181" customWidth="1"/>
    <col min="4610" max="4610" width="4.90625" style="181" customWidth="1"/>
    <col min="4611" max="4611" width="8.26953125" style="181" customWidth="1"/>
    <col min="4612" max="4612" width="7.90625" style="181" customWidth="1"/>
    <col min="4613" max="4619" width="7.36328125" style="181" customWidth="1"/>
    <col min="4620" max="4621" width="7.26953125" style="181" customWidth="1"/>
    <col min="4622" max="4630" width="7.6328125" style="181" customWidth="1"/>
    <col min="4631" max="4864" width="8.6328125" style="181"/>
    <col min="4865" max="4865" width="7.26953125" style="181" customWidth="1"/>
    <col min="4866" max="4866" width="4.90625" style="181" customWidth="1"/>
    <col min="4867" max="4867" width="8.26953125" style="181" customWidth="1"/>
    <col min="4868" max="4868" width="7.90625" style="181" customWidth="1"/>
    <col min="4869" max="4875" width="7.36328125" style="181" customWidth="1"/>
    <col min="4876" max="4877" width="7.26953125" style="181" customWidth="1"/>
    <col min="4878" max="4886" width="7.6328125" style="181" customWidth="1"/>
    <col min="4887" max="5120" width="8.6328125" style="181"/>
    <col min="5121" max="5121" width="7.26953125" style="181" customWidth="1"/>
    <col min="5122" max="5122" width="4.90625" style="181" customWidth="1"/>
    <col min="5123" max="5123" width="8.26953125" style="181" customWidth="1"/>
    <col min="5124" max="5124" width="7.90625" style="181" customWidth="1"/>
    <col min="5125" max="5131" width="7.36328125" style="181" customWidth="1"/>
    <col min="5132" max="5133" width="7.26953125" style="181" customWidth="1"/>
    <col min="5134" max="5142" width="7.6328125" style="181" customWidth="1"/>
    <col min="5143" max="5376" width="8.6328125" style="181"/>
    <col min="5377" max="5377" width="7.26953125" style="181" customWidth="1"/>
    <col min="5378" max="5378" width="4.90625" style="181" customWidth="1"/>
    <col min="5379" max="5379" width="8.26953125" style="181" customWidth="1"/>
    <col min="5380" max="5380" width="7.90625" style="181" customWidth="1"/>
    <col min="5381" max="5387" width="7.36328125" style="181" customWidth="1"/>
    <col min="5388" max="5389" width="7.26953125" style="181" customWidth="1"/>
    <col min="5390" max="5398" width="7.6328125" style="181" customWidth="1"/>
    <col min="5399" max="5632" width="8.6328125" style="181"/>
    <col min="5633" max="5633" width="7.26953125" style="181" customWidth="1"/>
    <col min="5634" max="5634" width="4.90625" style="181" customWidth="1"/>
    <col min="5635" max="5635" width="8.26953125" style="181" customWidth="1"/>
    <col min="5636" max="5636" width="7.90625" style="181" customWidth="1"/>
    <col min="5637" max="5643" width="7.36328125" style="181" customWidth="1"/>
    <col min="5644" max="5645" width="7.26953125" style="181" customWidth="1"/>
    <col min="5646" max="5654" width="7.6328125" style="181" customWidth="1"/>
    <col min="5655" max="5888" width="8.6328125" style="181"/>
    <col min="5889" max="5889" width="7.26953125" style="181" customWidth="1"/>
    <col min="5890" max="5890" width="4.90625" style="181" customWidth="1"/>
    <col min="5891" max="5891" width="8.26953125" style="181" customWidth="1"/>
    <col min="5892" max="5892" width="7.90625" style="181" customWidth="1"/>
    <col min="5893" max="5899" width="7.36328125" style="181" customWidth="1"/>
    <col min="5900" max="5901" width="7.26953125" style="181" customWidth="1"/>
    <col min="5902" max="5910" width="7.6328125" style="181" customWidth="1"/>
    <col min="5911" max="6144" width="8.6328125" style="181"/>
    <col min="6145" max="6145" width="7.26953125" style="181" customWidth="1"/>
    <col min="6146" max="6146" width="4.90625" style="181" customWidth="1"/>
    <col min="6147" max="6147" width="8.26953125" style="181" customWidth="1"/>
    <col min="6148" max="6148" width="7.90625" style="181" customWidth="1"/>
    <col min="6149" max="6155" width="7.36328125" style="181" customWidth="1"/>
    <col min="6156" max="6157" width="7.26953125" style="181" customWidth="1"/>
    <col min="6158" max="6166" width="7.6328125" style="181" customWidth="1"/>
    <col min="6167" max="6400" width="8.6328125" style="181"/>
    <col min="6401" max="6401" width="7.26953125" style="181" customWidth="1"/>
    <col min="6402" max="6402" width="4.90625" style="181" customWidth="1"/>
    <col min="6403" max="6403" width="8.26953125" style="181" customWidth="1"/>
    <col min="6404" max="6404" width="7.90625" style="181" customWidth="1"/>
    <col min="6405" max="6411" width="7.36328125" style="181" customWidth="1"/>
    <col min="6412" max="6413" width="7.26953125" style="181" customWidth="1"/>
    <col min="6414" max="6422" width="7.6328125" style="181" customWidth="1"/>
    <col min="6423" max="6656" width="8.6328125" style="181"/>
    <col min="6657" max="6657" width="7.26953125" style="181" customWidth="1"/>
    <col min="6658" max="6658" width="4.90625" style="181" customWidth="1"/>
    <col min="6659" max="6659" width="8.26953125" style="181" customWidth="1"/>
    <col min="6660" max="6660" width="7.90625" style="181" customWidth="1"/>
    <col min="6661" max="6667" width="7.36328125" style="181" customWidth="1"/>
    <col min="6668" max="6669" width="7.26953125" style="181" customWidth="1"/>
    <col min="6670" max="6678" width="7.6328125" style="181" customWidth="1"/>
    <col min="6679" max="6912" width="8.6328125" style="181"/>
    <col min="6913" max="6913" width="7.26953125" style="181" customWidth="1"/>
    <col min="6914" max="6914" width="4.90625" style="181" customWidth="1"/>
    <col min="6915" max="6915" width="8.26953125" style="181" customWidth="1"/>
    <col min="6916" max="6916" width="7.90625" style="181" customWidth="1"/>
    <col min="6917" max="6923" width="7.36328125" style="181" customWidth="1"/>
    <col min="6924" max="6925" width="7.26953125" style="181" customWidth="1"/>
    <col min="6926" max="6934" width="7.6328125" style="181" customWidth="1"/>
    <col min="6935" max="7168" width="8.6328125" style="181"/>
    <col min="7169" max="7169" width="7.26953125" style="181" customWidth="1"/>
    <col min="7170" max="7170" width="4.90625" style="181" customWidth="1"/>
    <col min="7171" max="7171" width="8.26953125" style="181" customWidth="1"/>
    <col min="7172" max="7172" width="7.90625" style="181" customWidth="1"/>
    <col min="7173" max="7179" width="7.36328125" style="181" customWidth="1"/>
    <col min="7180" max="7181" width="7.26953125" style="181" customWidth="1"/>
    <col min="7182" max="7190" width="7.6328125" style="181" customWidth="1"/>
    <col min="7191" max="7424" width="8.6328125" style="181"/>
    <col min="7425" max="7425" width="7.26953125" style="181" customWidth="1"/>
    <col min="7426" max="7426" width="4.90625" style="181" customWidth="1"/>
    <col min="7427" max="7427" width="8.26953125" style="181" customWidth="1"/>
    <col min="7428" max="7428" width="7.90625" style="181" customWidth="1"/>
    <col min="7429" max="7435" width="7.36328125" style="181" customWidth="1"/>
    <col min="7436" max="7437" width="7.26953125" style="181" customWidth="1"/>
    <col min="7438" max="7446" width="7.6328125" style="181" customWidth="1"/>
    <col min="7447" max="7680" width="8.6328125" style="181"/>
    <col min="7681" max="7681" width="7.26953125" style="181" customWidth="1"/>
    <col min="7682" max="7682" width="4.90625" style="181" customWidth="1"/>
    <col min="7683" max="7683" width="8.26953125" style="181" customWidth="1"/>
    <col min="7684" max="7684" width="7.90625" style="181" customWidth="1"/>
    <col min="7685" max="7691" width="7.36328125" style="181" customWidth="1"/>
    <col min="7692" max="7693" width="7.26953125" style="181" customWidth="1"/>
    <col min="7694" max="7702" width="7.6328125" style="181" customWidth="1"/>
    <col min="7703" max="7936" width="8.6328125" style="181"/>
    <col min="7937" max="7937" width="7.26953125" style="181" customWidth="1"/>
    <col min="7938" max="7938" width="4.90625" style="181" customWidth="1"/>
    <col min="7939" max="7939" width="8.26953125" style="181" customWidth="1"/>
    <col min="7940" max="7940" width="7.90625" style="181" customWidth="1"/>
    <col min="7941" max="7947" width="7.36328125" style="181" customWidth="1"/>
    <col min="7948" max="7949" width="7.26953125" style="181" customWidth="1"/>
    <col min="7950" max="7958" width="7.6328125" style="181" customWidth="1"/>
    <col min="7959" max="8192" width="8.6328125" style="181"/>
    <col min="8193" max="8193" width="7.26953125" style="181" customWidth="1"/>
    <col min="8194" max="8194" width="4.90625" style="181" customWidth="1"/>
    <col min="8195" max="8195" width="8.26953125" style="181" customWidth="1"/>
    <col min="8196" max="8196" width="7.90625" style="181" customWidth="1"/>
    <col min="8197" max="8203" width="7.36328125" style="181" customWidth="1"/>
    <col min="8204" max="8205" width="7.26953125" style="181" customWidth="1"/>
    <col min="8206" max="8214" width="7.6328125" style="181" customWidth="1"/>
    <col min="8215" max="8448" width="8.6328125" style="181"/>
    <col min="8449" max="8449" width="7.26953125" style="181" customWidth="1"/>
    <col min="8450" max="8450" width="4.90625" style="181" customWidth="1"/>
    <col min="8451" max="8451" width="8.26953125" style="181" customWidth="1"/>
    <col min="8452" max="8452" width="7.90625" style="181" customWidth="1"/>
    <col min="8453" max="8459" width="7.36328125" style="181" customWidth="1"/>
    <col min="8460" max="8461" width="7.26953125" style="181" customWidth="1"/>
    <col min="8462" max="8470" width="7.6328125" style="181" customWidth="1"/>
    <col min="8471" max="8704" width="8.6328125" style="181"/>
    <col min="8705" max="8705" width="7.26953125" style="181" customWidth="1"/>
    <col min="8706" max="8706" width="4.90625" style="181" customWidth="1"/>
    <col min="8707" max="8707" width="8.26953125" style="181" customWidth="1"/>
    <col min="8708" max="8708" width="7.90625" style="181" customWidth="1"/>
    <col min="8709" max="8715" width="7.36328125" style="181" customWidth="1"/>
    <col min="8716" max="8717" width="7.26953125" style="181" customWidth="1"/>
    <col min="8718" max="8726" width="7.6328125" style="181" customWidth="1"/>
    <col min="8727" max="8960" width="8.6328125" style="181"/>
    <col min="8961" max="8961" width="7.26953125" style="181" customWidth="1"/>
    <col min="8962" max="8962" width="4.90625" style="181" customWidth="1"/>
    <col min="8963" max="8963" width="8.26953125" style="181" customWidth="1"/>
    <col min="8964" max="8964" width="7.90625" style="181" customWidth="1"/>
    <col min="8965" max="8971" width="7.36328125" style="181" customWidth="1"/>
    <col min="8972" max="8973" width="7.26953125" style="181" customWidth="1"/>
    <col min="8974" max="8982" width="7.6328125" style="181" customWidth="1"/>
    <col min="8983" max="9216" width="8.6328125" style="181"/>
    <col min="9217" max="9217" width="7.26953125" style="181" customWidth="1"/>
    <col min="9218" max="9218" width="4.90625" style="181" customWidth="1"/>
    <col min="9219" max="9219" width="8.26953125" style="181" customWidth="1"/>
    <col min="9220" max="9220" width="7.90625" style="181" customWidth="1"/>
    <col min="9221" max="9227" width="7.36328125" style="181" customWidth="1"/>
    <col min="9228" max="9229" width="7.26953125" style="181" customWidth="1"/>
    <col min="9230" max="9238" width="7.6328125" style="181" customWidth="1"/>
    <col min="9239" max="9472" width="8.6328125" style="181"/>
    <col min="9473" max="9473" width="7.26953125" style="181" customWidth="1"/>
    <col min="9474" max="9474" width="4.90625" style="181" customWidth="1"/>
    <col min="9475" max="9475" width="8.26953125" style="181" customWidth="1"/>
    <col min="9476" max="9476" width="7.90625" style="181" customWidth="1"/>
    <col min="9477" max="9483" width="7.36328125" style="181" customWidth="1"/>
    <col min="9484" max="9485" width="7.26953125" style="181" customWidth="1"/>
    <col min="9486" max="9494" width="7.6328125" style="181" customWidth="1"/>
    <col min="9495" max="9728" width="8.6328125" style="181"/>
    <col min="9729" max="9729" width="7.26953125" style="181" customWidth="1"/>
    <col min="9730" max="9730" width="4.90625" style="181" customWidth="1"/>
    <col min="9731" max="9731" width="8.26953125" style="181" customWidth="1"/>
    <col min="9732" max="9732" width="7.90625" style="181" customWidth="1"/>
    <col min="9733" max="9739" width="7.36328125" style="181" customWidth="1"/>
    <col min="9740" max="9741" width="7.26953125" style="181" customWidth="1"/>
    <col min="9742" max="9750" width="7.6328125" style="181" customWidth="1"/>
    <col min="9751" max="9984" width="8.6328125" style="181"/>
    <col min="9985" max="9985" width="7.26953125" style="181" customWidth="1"/>
    <col min="9986" max="9986" width="4.90625" style="181" customWidth="1"/>
    <col min="9987" max="9987" width="8.26953125" style="181" customWidth="1"/>
    <col min="9988" max="9988" width="7.90625" style="181" customWidth="1"/>
    <col min="9989" max="9995" width="7.36328125" style="181" customWidth="1"/>
    <col min="9996" max="9997" width="7.26953125" style="181" customWidth="1"/>
    <col min="9998" max="10006" width="7.6328125" style="181" customWidth="1"/>
    <col min="10007" max="10240" width="8.6328125" style="181"/>
    <col min="10241" max="10241" width="7.26953125" style="181" customWidth="1"/>
    <col min="10242" max="10242" width="4.90625" style="181" customWidth="1"/>
    <col min="10243" max="10243" width="8.26953125" style="181" customWidth="1"/>
    <col min="10244" max="10244" width="7.90625" style="181" customWidth="1"/>
    <col min="10245" max="10251" width="7.36328125" style="181" customWidth="1"/>
    <col min="10252" max="10253" width="7.26953125" style="181" customWidth="1"/>
    <col min="10254" max="10262" width="7.6328125" style="181" customWidth="1"/>
    <col min="10263" max="10496" width="8.6328125" style="181"/>
    <col min="10497" max="10497" width="7.26953125" style="181" customWidth="1"/>
    <col min="10498" max="10498" width="4.90625" style="181" customWidth="1"/>
    <col min="10499" max="10499" width="8.26953125" style="181" customWidth="1"/>
    <col min="10500" max="10500" width="7.90625" style="181" customWidth="1"/>
    <col min="10501" max="10507" width="7.36328125" style="181" customWidth="1"/>
    <col min="10508" max="10509" width="7.26953125" style="181" customWidth="1"/>
    <col min="10510" max="10518" width="7.6328125" style="181" customWidth="1"/>
    <col min="10519" max="10752" width="8.6328125" style="181"/>
    <col min="10753" max="10753" width="7.26953125" style="181" customWidth="1"/>
    <col min="10754" max="10754" width="4.90625" style="181" customWidth="1"/>
    <col min="10755" max="10755" width="8.26953125" style="181" customWidth="1"/>
    <col min="10756" max="10756" width="7.90625" style="181" customWidth="1"/>
    <col min="10757" max="10763" width="7.36328125" style="181" customWidth="1"/>
    <col min="10764" max="10765" width="7.26953125" style="181" customWidth="1"/>
    <col min="10766" max="10774" width="7.6328125" style="181" customWidth="1"/>
    <col min="10775" max="11008" width="8.6328125" style="181"/>
    <col min="11009" max="11009" width="7.26953125" style="181" customWidth="1"/>
    <col min="11010" max="11010" width="4.90625" style="181" customWidth="1"/>
    <col min="11011" max="11011" width="8.26953125" style="181" customWidth="1"/>
    <col min="11012" max="11012" width="7.90625" style="181" customWidth="1"/>
    <col min="11013" max="11019" width="7.36328125" style="181" customWidth="1"/>
    <col min="11020" max="11021" width="7.26953125" style="181" customWidth="1"/>
    <col min="11022" max="11030" width="7.6328125" style="181" customWidth="1"/>
    <col min="11031" max="11264" width="8.6328125" style="181"/>
    <col min="11265" max="11265" width="7.26953125" style="181" customWidth="1"/>
    <col min="11266" max="11266" width="4.90625" style="181" customWidth="1"/>
    <col min="11267" max="11267" width="8.26953125" style="181" customWidth="1"/>
    <col min="11268" max="11268" width="7.90625" style="181" customWidth="1"/>
    <col min="11269" max="11275" width="7.36328125" style="181" customWidth="1"/>
    <col min="11276" max="11277" width="7.26953125" style="181" customWidth="1"/>
    <col min="11278" max="11286" width="7.6328125" style="181" customWidth="1"/>
    <col min="11287" max="11520" width="8.6328125" style="181"/>
    <col min="11521" max="11521" width="7.26953125" style="181" customWidth="1"/>
    <col min="11522" max="11522" width="4.90625" style="181" customWidth="1"/>
    <col min="11523" max="11523" width="8.26953125" style="181" customWidth="1"/>
    <col min="11524" max="11524" width="7.90625" style="181" customWidth="1"/>
    <col min="11525" max="11531" width="7.36328125" style="181" customWidth="1"/>
    <col min="11532" max="11533" width="7.26953125" style="181" customWidth="1"/>
    <col min="11534" max="11542" width="7.6328125" style="181" customWidth="1"/>
    <col min="11543" max="11776" width="8.6328125" style="181"/>
    <col min="11777" max="11777" width="7.26953125" style="181" customWidth="1"/>
    <col min="11778" max="11778" width="4.90625" style="181" customWidth="1"/>
    <col min="11779" max="11779" width="8.26953125" style="181" customWidth="1"/>
    <col min="11780" max="11780" width="7.90625" style="181" customWidth="1"/>
    <col min="11781" max="11787" width="7.36328125" style="181" customWidth="1"/>
    <col min="11788" max="11789" width="7.26953125" style="181" customWidth="1"/>
    <col min="11790" max="11798" width="7.6328125" style="181" customWidth="1"/>
    <col min="11799" max="12032" width="8.6328125" style="181"/>
    <col min="12033" max="12033" width="7.26953125" style="181" customWidth="1"/>
    <col min="12034" max="12034" width="4.90625" style="181" customWidth="1"/>
    <col min="12035" max="12035" width="8.26953125" style="181" customWidth="1"/>
    <col min="12036" max="12036" width="7.90625" style="181" customWidth="1"/>
    <col min="12037" max="12043" width="7.36328125" style="181" customWidth="1"/>
    <col min="12044" max="12045" width="7.26953125" style="181" customWidth="1"/>
    <col min="12046" max="12054" width="7.6328125" style="181" customWidth="1"/>
    <col min="12055" max="12288" width="8.6328125" style="181"/>
    <col min="12289" max="12289" width="7.26953125" style="181" customWidth="1"/>
    <col min="12290" max="12290" width="4.90625" style="181" customWidth="1"/>
    <col min="12291" max="12291" width="8.26953125" style="181" customWidth="1"/>
    <col min="12292" max="12292" width="7.90625" style="181" customWidth="1"/>
    <col min="12293" max="12299" width="7.36328125" style="181" customWidth="1"/>
    <col min="12300" max="12301" width="7.26953125" style="181" customWidth="1"/>
    <col min="12302" max="12310" width="7.6328125" style="181" customWidth="1"/>
    <col min="12311" max="12544" width="8.6328125" style="181"/>
    <col min="12545" max="12545" width="7.26953125" style="181" customWidth="1"/>
    <col min="12546" max="12546" width="4.90625" style="181" customWidth="1"/>
    <col min="12547" max="12547" width="8.26953125" style="181" customWidth="1"/>
    <col min="12548" max="12548" width="7.90625" style="181" customWidth="1"/>
    <col min="12549" max="12555" width="7.36328125" style="181" customWidth="1"/>
    <col min="12556" max="12557" width="7.26953125" style="181" customWidth="1"/>
    <col min="12558" max="12566" width="7.6328125" style="181" customWidth="1"/>
    <col min="12567" max="12800" width="8.6328125" style="181"/>
    <col min="12801" max="12801" width="7.26953125" style="181" customWidth="1"/>
    <col min="12802" max="12802" width="4.90625" style="181" customWidth="1"/>
    <col min="12803" max="12803" width="8.26953125" style="181" customWidth="1"/>
    <col min="12804" max="12804" width="7.90625" style="181" customWidth="1"/>
    <col min="12805" max="12811" width="7.36328125" style="181" customWidth="1"/>
    <col min="12812" max="12813" width="7.26953125" style="181" customWidth="1"/>
    <col min="12814" max="12822" width="7.6328125" style="181" customWidth="1"/>
    <col min="12823" max="13056" width="8.6328125" style="181"/>
    <col min="13057" max="13057" width="7.26953125" style="181" customWidth="1"/>
    <col min="13058" max="13058" width="4.90625" style="181" customWidth="1"/>
    <col min="13059" max="13059" width="8.26953125" style="181" customWidth="1"/>
    <col min="13060" max="13060" width="7.90625" style="181" customWidth="1"/>
    <col min="13061" max="13067" width="7.36328125" style="181" customWidth="1"/>
    <col min="13068" max="13069" width="7.26953125" style="181" customWidth="1"/>
    <col min="13070" max="13078" width="7.6328125" style="181" customWidth="1"/>
    <col min="13079" max="13312" width="8.6328125" style="181"/>
    <col min="13313" max="13313" width="7.26953125" style="181" customWidth="1"/>
    <col min="13314" max="13314" width="4.90625" style="181" customWidth="1"/>
    <col min="13315" max="13315" width="8.26953125" style="181" customWidth="1"/>
    <col min="13316" max="13316" width="7.90625" style="181" customWidth="1"/>
    <col min="13317" max="13323" width="7.36328125" style="181" customWidth="1"/>
    <col min="13324" max="13325" width="7.26953125" style="181" customWidth="1"/>
    <col min="13326" max="13334" width="7.6328125" style="181" customWidth="1"/>
    <col min="13335" max="13568" width="8.6328125" style="181"/>
    <col min="13569" max="13569" width="7.26953125" style="181" customWidth="1"/>
    <col min="13570" max="13570" width="4.90625" style="181" customWidth="1"/>
    <col min="13571" max="13571" width="8.26953125" style="181" customWidth="1"/>
    <col min="13572" max="13572" width="7.90625" style="181" customWidth="1"/>
    <col min="13573" max="13579" width="7.36328125" style="181" customWidth="1"/>
    <col min="13580" max="13581" width="7.26953125" style="181" customWidth="1"/>
    <col min="13582" max="13590" width="7.6328125" style="181" customWidth="1"/>
    <col min="13591" max="13824" width="8.6328125" style="181"/>
    <col min="13825" max="13825" width="7.26953125" style="181" customWidth="1"/>
    <col min="13826" max="13826" width="4.90625" style="181" customWidth="1"/>
    <col min="13827" max="13827" width="8.26953125" style="181" customWidth="1"/>
    <col min="13828" max="13828" width="7.90625" style="181" customWidth="1"/>
    <col min="13829" max="13835" width="7.36328125" style="181" customWidth="1"/>
    <col min="13836" max="13837" width="7.26953125" style="181" customWidth="1"/>
    <col min="13838" max="13846" width="7.6328125" style="181" customWidth="1"/>
    <col min="13847" max="14080" width="8.6328125" style="181"/>
    <col min="14081" max="14081" width="7.26953125" style="181" customWidth="1"/>
    <col min="14082" max="14082" width="4.90625" style="181" customWidth="1"/>
    <col min="14083" max="14083" width="8.26953125" style="181" customWidth="1"/>
    <col min="14084" max="14084" width="7.90625" style="181" customWidth="1"/>
    <col min="14085" max="14091" width="7.36328125" style="181" customWidth="1"/>
    <col min="14092" max="14093" width="7.26953125" style="181" customWidth="1"/>
    <col min="14094" max="14102" width="7.6328125" style="181" customWidth="1"/>
    <col min="14103" max="14336" width="8.6328125" style="181"/>
    <col min="14337" max="14337" width="7.26953125" style="181" customWidth="1"/>
    <col min="14338" max="14338" width="4.90625" style="181" customWidth="1"/>
    <col min="14339" max="14339" width="8.26953125" style="181" customWidth="1"/>
    <col min="14340" max="14340" width="7.90625" style="181" customWidth="1"/>
    <col min="14341" max="14347" width="7.36328125" style="181" customWidth="1"/>
    <col min="14348" max="14349" width="7.26953125" style="181" customWidth="1"/>
    <col min="14350" max="14358" width="7.6328125" style="181" customWidth="1"/>
    <col min="14359" max="14592" width="8.6328125" style="181"/>
    <col min="14593" max="14593" width="7.26953125" style="181" customWidth="1"/>
    <col min="14594" max="14594" width="4.90625" style="181" customWidth="1"/>
    <col min="14595" max="14595" width="8.26953125" style="181" customWidth="1"/>
    <col min="14596" max="14596" width="7.90625" style="181" customWidth="1"/>
    <col min="14597" max="14603" width="7.36328125" style="181" customWidth="1"/>
    <col min="14604" max="14605" width="7.26953125" style="181" customWidth="1"/>
    <col min="14606" max="14614" width="7.6328125" style="181" customWidth="1"/>
    <col min="14615" max="14848" width="8.6328125" style="181"/>
    <col min="14849" max="14849" width="7.26953125" style="181" customWidth="1"/>
    <col min="14850" max="14850" width="4.90625" style="181" customWidth="1"/>
    <col min="14851" max="14851" width="8.26953125" style="181" customWidth="1"/>
    <col min="14852" max="14852" width="7.90625" style="181" customWidth="1"/>
    <col min="14853" max="14859" width="7.36328125" style="181" customWidth="1"/>
    <col min="14860" max="14861" width="7.26953125" style="181" customWidth="1"/>
    <col min="14862" max="14870" width="7.6328125" style="181" customWidth="1"/>
    <col min="14871" max="15104" width="8.6328125" style="181"/>
    <col min="15105" max="15105" width="7.26953125" style="181" customWidth="1"/>
    <col min="15106" max="15106" width="4.90625" style="181" customWidth="1"/>
    <col min="15107" max="15107" width="8.26953125" style="181" customWidth="1"/>
    <col min="15108" max="15108" width="7.90625" style="181" customWidth="1"/>
    <col min="15109" max="15115" width="7.36328125" style="181" customWidth="1"/>
    <col min="15116" max="15117" width="7.26953125" style="181" customWidth="1"/>
    <col min="15118" max="15126" width="7.6328125" style="181" customWidth="1"/>
    <col min="15127" max="15360" width="8.6328125" style="181"/>
    <col min="15361" max="15361" width="7.26953125" style="181" customWidth="1"/>
    <col min="15362" max="15362" width="4.90625" style="181" customWidth="1"/>
    <col min="15363" max="15363" width="8.26953125" style="181" customWidth="1"/>
    <col min="15364" max="15364" width="7.90625" style="181" customWidth="1"/>
    <col min="15365" max="15371" width="7.36328125" style="181" customWidth="1"/>
    <col min="15372" max="15373" width="7.26953125" style="181" customWidth="1"/>
    <col min="15374" max="15382" width="7.6328125" style="181" customWidth="1"/>
    <col min="15383" max="15616" width="8.6328125" style="181"/>
    <col min="15617" max="15617" width="7.26953125" style="181" customWidth="1"/>
    <col min="15618" max="15618" width="4.90625" style="181" customWidth="1"/>
    <col min="15619" max="15619" width="8.26953125" style="181" customWidth="1"/>
    <col min="15620" max="15620" width="7.90625" style="181" customWidth="1"/>
    <col min="15621" max="15627" width="7.36328125" style="181" customWidth="1"/>
    <col min="15628" max="15629" width="7.26953125" style="181" customWidth="1"/>
    <col min="15630" max="15638" width="7.6328125" style="181" customWidth="1"/>
    <col min="15639" max="15872" width="8.6328125" style="181"/>
    <col min="15873" max="15873" width="7.26953125" style="181" customWidth="1"/>
    <col min="15874" max="15874" width="4.90625" style="181" customWidth="1"/>
    <col min="15875" max="15875" width="8.26953125" style="181" customWidth="1"/>
    <col min="15876" max="15876" width="7.90625" style="181" customWidth="1"/>
    <col min="15877" max="15883" width="7.36328125" style="181" customWidth="1"/>
    <col min="15884" max="15885" width="7.26953125" style="181" customWidth="1"/>
    <col min="15886" max="15894" width="7.6328125" style="181" customWidth="1"/>
    <col min="15895" max="16128" width="8.6328125" style="181"/>
    <col min="16129" max="16129" width="7.26953125" style="181" customWidth="1"/>
    <col min="16130" max="16130" width="4.90625" style="181" customWidth="1"/>
    <col min="16131" max="16131" width="8.26953125" style="181" customWidth="1"/>
    <col min="16132" max="16132" width="7.90625" style="181" customWidth="1"/>
    <col min="16133" max="16139" width="7.36328125" style="181" customWidth="1"/>
    <col min="16140" max="16141" width="7.26953125" style="181" customWidth="1"/>
    <col min="16142" max="16150" width="7.6328125" style="181" customWidth="1"/>
    <col min="16151" max="16384" width="8.6328125" style="181"/>
  </cols>
  <sheetData>
    <row r="1" spans="1:22" s="149" customFormat="1" ht="24" customHeight="1">
      <c r="A1" s="676" t="s">
        <v>248</v>
      </c>
      <c r="B1" s="676"/>
      <c r="C1" s="676"/>
      <c r="D1" s="676"/>
      <c r="E1" s="676"/>
      <c r="F1" s="676"/>
      <c r="G1" s="676"/>
      <c r="H1" s="676"/>
      <c r="I1" s="676"/>
      <c r="J1" s="676"/>
      <c r="K1" s="676"/>
      <c r="L1" s="676"/>
      <c r="M1" s="676"/>
      <c r="N1" s="148"/>
      <c r="O1" s="148"/>
      <c r="P1" s="148"/>
      <c r="Q1" s="148"/>
      <c r="R1" s="148"/>
      <c r="S1" s="148"/>
      <c r="T1" s="148"/>
      <c r="U1" s="148"/>
    </row>
    <row r="2" spans="1:22" s="1" customFormat="1" ht="15" customHeight="1">
      <c r="A2" s="2"/>
      <c r="B2" s="20"/>
      <c r="C2" s="20"/>
      <c r="D2" s="20"/>
      <c r="E2" s="20"/>
      <c r="F2" s="20"/>
      <c r="G2" s="20"/>
      <c r="H2" s="20"/>
      <c r="I2" s="20"/>
      <c r="J2" s="20"/>
      <c r="K2" s="20"/>
      <c r="L2" s="20"/>
      <c r="M2" s="20"/>
      <c r="N2" s="150"/>
      <c r="O2" s="150"/>
      <c r="P2" s="150"/>
      <c r="Q2" s="150"/>
      <c r="R2" s="150"/>
      <c r="S2" s="150"/>
      <c r="T2" s="150"/>
      <c r="U2" s="150"/>
      <c r="V2" s="150"/>
    </row>
    <row r="3" spans="1:22" s="1" customFormat="1" ht="15" customHeight="1">
      <c r="A3" s="20" t="s">
        <v>236</v>
      </c>
      <c r="B3" s="2"/>
      <c r="C3" s="20"/>
      <c r="D3" s="20"/>
      <c r="E3" s="20"/>
      <c r="F3" s="20"/>
      <c r="G3" s="20"/>
      <c r="H3" s="20"/>
      <c r="I3" s="20"/>
      <c r="J3" s="20"/>
      <c r="K3" s="20"/>
      <c r="L3" s="20"/>
      <c r="M3" s="20"/>
      <c r="N3" s="150"/>
      <c r="O3" s="150"/>
      <c r="P3" s="150"/>
      <c r="Q3" s="150"/>
      <c r="R3" s="150"/>
      <c r="S3" s="150"/>
      <c r="T3" s="150"/>
      <c r="U3" s="150"/>
      <c r="V3" s="150"/>
    </row>
    <row r="4" spans="1:22" s="1" customFormat="1" ht="15" customHeight="1">
      <c r="A4" s="708" t="s">
        <v>249</v>
      </c>
      <c r="B4" s="708"/>
      <c r="C4" s="710" t="s">
        <v>250</v>
      </c>
      <c r="D4" s="711"/>
      <c r="E4" s="712"/>
      <c r="F4" s="710" t="s">
        <v>251</v>
      </c>
      <c r="G4" s="711"/>
      <c r="H4" s="712"/>
      <c r="I4" s="710" t="s">
        <v>252</v>
      </c>
      <c r="J4" s="711"/>
      <c r="K4" s="712"/>
      <c r="L4" s="713" t="s">
        <v>253</v>
      </c>
      <c r="M4" s="713" t="s">
        <v>254</v>
      </c>
      <c r="N4" s="150"/>
      <c r="O4" s="150"/>
      <c r="P4" s="150"/>
      <c r="Q4" s="39"/>
      <c r="R4" s="39"/>
      <c r="S4" s="39"/>
      <c r="T4" s="39"/>
      <c r="U4" s="39"/>
      <c r="V4" s="39"/>
    </row>
    <row r="5" spans="1:22" s="1" customFormat="1" ht="15" customHeight="1">
      <c r="A5" s="709"/>
      <c r="B5" s="709"/>
      <c r="C5" s="151" t="s">
        <v>241</v>
      </c>
      <c r="D5" s="151" t="s">
        <v>95</v>
      </c>
      <c r="E5" s="151" t="s">
        <v>96</v>
      </c>
      <c r="F5" s="151" t="s">
        <v>241</v>
      </c>
      <c r="G5" s="151" t="s">
        <v>95</v>
      </c>
      <c r="H5" s="151" t="s">
        <v>96</v>
      </c>
      <c r="I5" s="151" t="s">
        <v>241</v>
      </c>
      <c r="J5" s="151" t="s">
        <v>95</v>
      </c>
      <c r="K5" s="151" t="s">
        <v>96</v>
      </c>
      <c r="L5" s="714"/>
      <c r="M5" s="714"/>
      <c r="N5" s="39"/>
      <c r="O5" s="39"/>
      <c r="P5" s="39"/>
      <c r="Q5" s="39"/>
      <c r="R5" s="39"/>
      <c r="S5" s="39"/>
      <c r="T5" s="39"/>
      <c r="U5" s="39"/>
      <c r="V5" s="39"/>
    </row>
    <row r="6" spans="1:22" s="1" customFormat="1" ht="9" customHeight="1">
      <c r="A6" s="88"/>
      <c r="B6" s="152"/>
      <c r="C6" s="153"/>
      <c r="D6" s="154"/>
      <c r="E6" s="154"/>
      <c r="F6" s="155"/>
      <c r="G6" s="155"/>
      <c r="H6" s="155"/>
      <c r="I6" s="155"/>
      <c r="J6" s="155"/>
      <c r="K6" s="155"/>
      <c r="L6" s="155"/>
      <c r="M6" s="155"/>
      <c r="N6" s="150"/>
      <c r="O6" s="150"/>
      <c r="Q6" s="150"/>
      <c r="R6" s="150"/>
      <c r="S6" s="150"/>
      <c r="T6" s="150"/>
      <c r="U6" s="150"/>
      <c r="V6" s="150"/>
    </row>
    <row r="7" spans="1:22" s="1" customFormat="1" ht="15" customHeight="1">
      <c r="A7" s="88" t="s">
        <v>255</v>
      </c>
      <c r="B7" s="93" t="s">
        <v>256</v>
      </c>
      <c r="C7" s="138" t="s">
        <v>257</v>
      </c>
      <c r="D7" s="107" t="s">
        <v>258</v>
      </c>
      <c r="E7" s="107">
        <v>309</v>
      </c>
      <c r="F7" s="156">
        <v>29039</v>
      </c>
      <c r="G7" s="156">
        <v>15581</v>
      </c>
      <c r="H7" s="156">
        <v>13458</v>
      </c>
      <c r="I7" s="156">
        <v>29075</v>
      </c>
      <c r="J7" s="156">
        <v>15926</v>
      </c>
      <c r="K7" s="156">
        <v>13149</v>
      </c>
      <c r="L7" s="156">
        <v>4603</v>
      </c>
      <c r="M7" s="156">
        <v>1463</v>
      </c>
      <c r="N7" s="157"/>
      <c r="O7" s="157"/>
      <c r="P7" s="157"/>
      <c r="Q7" s="157"/>
      <c r="R7" s="157"/>
      <c r="S7" s="157"/>
      <c r="T7" s="157"/>
      <c r="U7" s="157"/>
      <c r="V7" s="157"/>
    </row>
    <row r="8" spans="1:22" s="1" customFormat="1" ht="15" customHeight="1">
      <c r="A8" s="88"/>
      <c r="B8" s="93" t="s">
        <v>259</v>
      </c>
      <c r="C8" s="138" t="s">
        <v>260</v>
      </c>
      <c r="D8" s="107" t="s">
        <v>261</v>
      </c>
      <c r="E8" s="107" t="s">
        <v>262</v>
      </c>
      <c r="F8" s="156">
        <v>27429</v>
      </c>
      <c r="G8" s="156">
        <v>14815</v>
      </c>
      <c r="H8" s="156">
        <v>12614</v>
      </c>
      <c r="I8" s="156">
        <v>28575</v>
      </c>
      <c r="J8" s="156">
        <v>15709</v>
      </c>
      <c r="K8" s="156">
        <v>12866</v>
      </c>
      <c r="L8" s="156">
        <v>4441</v>
      </c>
      <c r="M8" s="156">
        <v>1521</v>
      </c>
      <c r="N8" s="157"/>
      <c r="O8" s="157"/>
      <c r="P8" s="157"/>
      <c r="Q8" s="157"/>
      <c r="R8" s="157"/>
      <c r="S8" s="157"/>
      <c r="T8" s="157"/>
      <c r="U8" s="157"/>
      <c r="V8" s="157"/>
    </row>
    <row r="9" spans="1:22" s="1" customFormat="1" ht="15" customHeight="1">
      <c r="A9" s="88"/>
      <c r="B9" s="93" t="s">
        <v>263</v>
      </c>
      <c r="C9" s="158" t="s">
        <v>264</v>
      </c>
      <c r="D9" s="159" t="s">
        <v>265</v>
      </c>
      <c r="E9" s="159" t="s">
        <v>266</v>
      </c>
      <c r="F9" s="159">
        <v>26628</v>
      </c>
      <c r="G9" s="159">
        <v>14175</v>
      </c>
      <c r="H9" s="159">
        <v>12453</v>
      </c>
      <c r="I9" s="159">
        <v>27197</v>
      </c>
      <c r="J9" s="159">
        <v>14732</v>
      </c>
      <c r="K9" s="159">
        <v>12465</v>
      </c>
      <c r="L9" s="113">
        <v>4548</v>
      </c>
      <c r="M9" s="113">
        <v>1655</v>
      </c>
      <c r="N9" s="157"/>
      <c r="O9" s="157"/>
      <c r="P9" s="157"/>
      <c r="Q9" s="157"/>
      <c r="R9" s="157"/>
      <c r="S9" s="157"/>
      <c r="T9" s="157"/>
      <c r="U9" s="157"/>
      <c r="V9" s="157"/>
    </row>
    <row r="10" spans="1:22" s="1" customFormat="1" ht="15" customHeight="1">
      <c r="A10" s="88"/>
      <c r="B10" s="93" t="s">
        <v>267</v>
      </c>
      <c r="C10" s="138">
        <v>742</v>
      </c>
      <c r="D10" s="107">
        <v>83</v>
      </c>
      <c r="E10" s="107">
        <v>659</v>
      </c>
      <c r="F10" s="156">
        <v>27535</v>
      </c>
      <c r="G10" s="156">
        <v>14625</v>
      </c>
      <c r="H10" s="156">
        <v>12910</v>
      </c>
      <c r="I10" s="156">
        <v>26793</v>
      </c>
      <c r="J10" s="156">
        <v>14542</v>
      </c>
      <c r="K10" s="156">
        <v>12251</v>
      </c>
      <c r="L10" s="156">
        <v>4239</v>
      </c>
      <c r="M10" s="156">
        <v>1421</v>
      </c>
      <c r="N10" s="157"/>
      <c r="O10" s="157"/>
      <c r="P10" s="157"/>
      <c r="Q10" s="157"/>
      <c r="R10" s="157"/>
      <c r="S10" s="157"/>
      <c r="T10" s="157"/>
      <c r="U10" s="157"/>
      <c r="V10" s="157"/>
    </row>
    <row r="11" spans="1:22" s="165" customFormat="1" ht="15" customHeight="1">
      <c r="A11" s="160"/>
      <c r="B11" s="161" t="s">
        <v>268</v>
      </c>
      <c r="C11" s="162">
        <f>SUM(C13:C18,C20:C25)</f>
        <v>1343</v>
      </c>
      <c r="D11" s="162">
        <f t="shared" ref="D11:M11" si="0">SUM(D13:D18,D20:D25)</f>
        <v>308</v>
      </c>
      <c r="E11" s="162">
        <f t="shared" si="0"/>
        <v>1035</v>
      </c>
      <c r="F11" s="162">
        <f t="shared" si="0"/>
        <v>39262</v>
      </c>
      <c r="G11" s="162">
        <f t="shared" si="0"/>
        <v>20195</v>
      </c>
      <c r="H11" s="162">
        <f t="shared" si="0"/>
        <v>19067</v>
      </c>
      <c r="I11" s="162">
        <f t="shared" si="0"/>
        <v>37919</v>
      </c>
      <c r="J11" s="162">
        <f t="shared" si="0"/>
        <v>19887</v>
      </c>
      <c r="K11" s="162">
        <f t="shared" si="0"/>
        <v>18032</v>
      </c>
      <c r="L11" s="162">
        <f t="shared" si="0"/>
        <v>4639</v>
      </c>
      <c r="M11" s="162">
        <f t="shared" si="0"/>
        <v>1576</v>
      </c>
      <c r="N11" s="163"/>
      <c r="O11" s="163"/>
      <c r="P11" s="163"/>
      <c r="Q11" s="164"/>
      <c r="R11" s="164"/>
      <c r="S11" s="163"/>
      <c r="T11" s="163"/>
      <c r="U11" s="163"/>
      <c r="V11" s="163"/>
    </row>
    <row r="12" spans="1:22" s="1" customFormat="1" ht="10.5" customHeight="1">
      <c r="A12" s="166"/>
      <c r="B12" s="104"/>
      <c r="C12" s="113"/>
      <c r="D12" s="113"/>
      <c r="E12" s="113"/>
      <c r="F12" s="113"/>
      <c r="G12" s="113"/>
      <c r="H12" s="113"/>
      <c r="I12" s="113"/>
      <c r="J12" s="113"/>
      <c r="K12" s="113"/>
      <c r="L12" s="167"/>
      <c r="M12" s="167"/>
      <c r="N12" s="157"/>
      <c r="O12" s="157"/>
      <c r="P12" s="157"/>
      <c r="Q12" s="168"/>
      <c r="R12" s="168"/>
      <c r="S12" s="157"/>
      <c r="T12" s="157"/>
      <c r="U12" s="157"/>
      <c r="V12" s="157"/>
    </row>
    <row r="13" spans="1:22" s="1" customFormat="1" ht="15" customHeight="1">
      <c r="A13" s="88" t="s">
        <v>269</v>
      </c>
      <c r="B13" s="105" t="s">
        <v>270</v>
      </c>
      <c r="C13" s="113">
        <f>SUM(F13-I13)</f>
        <v>123</v>
      </c>
      <c r="D13" s="113">
        <f>SUM(G13-J13)</f>
        <v>53</v>
      </c>
      <c r="E13" s="113">
        <f>SUM(H13-K13)</f>
        <v>70</v>
      </c>
      <c r="F13" s="113">
        <f t="shared" ref="F13:F18" si="1">SUM(G13:H13)</f>
        <v>1443</v>
      </c>
      <c r="G13" s="113">
        <v>759</v>
      </c>
      <c r="H13" s="113">
        <v>684</v>
      </c>
      <c r="I13" s="113">
        <f t="shared" ref="I13:I18" si="2">SUM(J13:K13)</f>
        <v>1320</v>
      </c>
      <c r="J13" s="113">
        <v>706</v>
      </c>
      <c r="K13" s="113">
        <v>614</v>
      </c>
      <c r="L13" s="169">
        <v>283</v>
      </c>
      <c r="M13" s="169">
        <v>132</v>
      </c>
      <c r="N13" s="170"/>
      <c r="O13" s="170"/>
      <c r="P13" s="170"/>
      <c r="Q13" s="168"/>
      <c r="R13" s="168"/>
      <c r="S13" s="170"/>
      <c r="T13" s="170"/>
      <c r="U13" s="170"/>
      <c r="V13" s="170"/>
    </row>
    <row r="14" spans="1:22" s="1" customFormat="1" ht="15" customHeight="1">
      <c r="A14" s="88"/>
      <c r="B14" s="105" t="s">
        <v>271</v>
      </c>
      <c r="C14" s="113">
        <f t="shared" ref="C14:E18" si="3">SUM(F14-I14)</f>
        <v>8</v>
      </c>
      <c r="D14" s="113">
        <f>SUM(G14-J14)</f>
        <v>10</v>
      </c>
      <c r="E14" s="113">
        <f>SUM(H14-K14)</f>
        <v>-2</v>
      </c>
      <c r="F14" s="113">
        <f t="shared" si="1"/>
        <v>1589</v>
      </c>
      <c r="G14" s="113">
        <v>817</v>
      </c>
      <c r="H14" s="113">
        <v>772</v>
      </c>
      <c r="I14" s="113">
        <f t="shared" si="2"/>
        <v>1581</v>
      </c>
      <c r="J14" s="113">
        <v>807</v>
      </c>
      <c r="K14" s="113">
        <v>774</v>
      </c>
      <c r="L14" s="169">
        <v>418</v>
      </c>
      <c r="M14" s="169">
        <v>142</v>
      </c>
      <c r="N14" s="170"/>
      <c r="O14" s="170"/>
      <c r="P14" s="170"/>
      <c r="Q14" s="168"/>
      <c r="R14" s="168"/>
      <c r="S14" s="170"/>
      <c r="T14" s="170"/>
      <c r="U14" s="170"/>
      <c r="V14" s="170"/>
    </row>
    <row r="15" spans="1:22" s="1" customFormat="1" ht="15" customHeight="1">
      <c r="A15" s="88"/>
      <c r="B15" s="105" t="s">
        <v>272</v>
      </c>
      <c r="C15" s="113">
        <f t="shared" si="3"/>
        <v>-2329</v>
      </c>
      <c r="D15" s="113">
        <f t="shared" si="3"/>
        <v>-1629</v>
      </c>
      <c r="E15" s="113">
        <f t="shared" si="3"/>
        <v>-700</v>
      </c>
      <c r="F15" s="113">
        <f t="shared" si="1"/>
        <v>4995</v>
      </c>
      <c r="G15" s="113">
        <v>2448</v>
      </c>
      <c r="H15" s="113">
        <v>2547</v>
      </c>
      <c r="I15" s="113">
        <f t="shared" si="2"/>
        <v>7324</v>
      </c>
      <c r="J15" s="113">
        <v>4077</v>
      </c>
      <c r="K15" s="113">
        <v>3247</v>
      </c>
      <c r="L15" s="169">
        <v>484</v>
      </c>
      <c r="M15" s="169">
        <v>174</v>
      </c>
      <c r="N15" s="170"/>
      <c r="O15" s="170"/>
      <c r="P15" s="170"/>
      <c r="Q15" s="168"/>
      <c r="R15" s="168"/>
      <c r="S15" s="170"/>
      <c r="T15" s="170"/>
      <c r="U15" s="170"/>
      <c r="V15" s="170"/>
    </row>
    <row r="16" spans="1:22" s="1" customFormat="1" ht="15" customHeight="1">
      <c r="A16" s="88"/>
      <c r="B16" s="105" t="s">
        <v>273</v>
      </c>
      <c r="C16" s="113">
        <f>SUM(F16-I16)</f>
        <v>2574</v>
      </c>
      <c r="D16" s="113">
        <f t="shared" si="3"/>
        <v>1438</v>
      </c>
      <c r="E16" s="113">
        <f t="shared" si="3"/>
        <v>1136</v>
      </c>
      <c r="F16" s="113">
        <f t="shared" si="1"/>
        <v>7328</v>
      </c>
      <c r="G16" s="113">
        <v>3953</v>
      </c>
      <c r="H16" s="113">
        <v>3375</v>
      </c>
      <c r="I16" s="113">
        <f t="shared" si="2"/>
        <v>4754</v>
      </c>
      <c r="J16" s="113">
        <v>2515</v>
      </c>
      <c r="K16" s="113">
        <v>2239</v>
      </c>
      <c r="L16" s="169">
        <v>380</v>
      </c>
      <c r="M16" s="169">
        <v>133</v>
      </c>
      <c r="N16" s="170"/>
      <c r="O16" s="170"/>
      <c r="P16" s="170"/>
      <c r="Q16" s="168"/>
      <c r="R16" s="168"/>
      <c r="S16" s="170"/>
      <c r="T16" s="170"/>
      <c r="U16" s="170"/>
      <c r="V16" s="170"/>
    </row>
    <row r="17" spans="1:22" s="1" customFormat="1" ht="15" customHeight="1">
      <c r="A17" s="88"/>
      <c r="B17" s="105" t="s">
        <v>274</v>
      </c>
      <c r="C17" s="113">
        <f t="shared" si="3"/>
        <v>113</v>
      </c>
      <c r="D17" s="113">
        <f t="shared" si="3"/>
        <v>33</v>
      </c>
      <c r="E17" s="113">
        <f t="shared" si="3"/>
        <v>80</v>
      </c>
      <c r="F17" s="113">
        <f t="shared" si="1"/>
        <v>3285</v>
      </c>
      <c r="G17" s="113">
        <v>1634</v>
      </c>
      <c r="H17" s="113">
        <v>1651</v>
      </c>
      <c r="I17" s="113">
        <f t="shared" si="2"/>
        <v>3172</v>
      </c>
      <c r="J17" s="113">
        <v>1601</v>
      </c>
      <c r="K17" s="113">
        <v>1571</v>
      </c>
      <c r="L17" s="169">
        <v>409</v>
      </c>
      <c r="M17" s="169">
        <v>136</v>
      </c>
      <c r="N17" s="170"/>
      <c r="O17" s="170"/>
      <c r="P17" s="170"/>
      <c r="Q17" s="168"/>
      <c r="R17" s="168"/>
      <c r="S17" s="170"/>
      <c r="T17" s="170"/>
      <c r="U17" s="170"/>
      <c r="V17" s="170"/>
    </row>
    <row r="18" spans="1:22" s="1" customFormat="1" ht="15" customHeight="1">
      <c r="A18" s="88"/>
      <c r="B18" s="105" t="s">
        <v>275</v>
      </c>
      <c r="C18" s="113">
        <f>SUM(F18-I18)</f>
        <v>-161</v>
      </c>
      <c r="D18" s="113">
        <f t="shared" si="3"/>
        <v>-133</v>
      </c>
      <c r="E18" s="113">
        <f t="shared" si="3"/>
        <v>-28</v>
      </c>
      <c r="F18" s="113">
        <f t="shared" si="1"/>
        <v>2481</v>
      </c>
      <c r="G18" s="113">
        <v>1282</v>
      </c>
      <c r="H18" s="113">
        <v>1199</v>
      </c>
      <c r="I18" s="113">
        <f t="shared" si="2"/>
        <v>2642</v>
      </c>
      <c r="J18" s="113">
        <v>1415</v>
      </c>
      <c r="K18" s="113">
        <v>1227</v>
      </c>
      <c r="L18" s="169">
        <v>324</v>
      </c>
      <c r="M18" s="169">
        <v>121</v>
      </c>
      <c r="N18" s="170"/>
      <c r="O18" s="170"/>
      <c r="P18" s="170"/>
      <c r="Q18" s="168"/>
      <c r="R18" s="168"/>
      <c r="S18" s="170"/>
      <c r="T18" s="170"/>
      <c r="U18" s="170"/>
      <c r="V18" s="170"/>
    </row>
    <row r="19" spans="1:22" s="1" customFormat="1" ht="10.5" customHeight="1">
      <c r="A19" s="166"/>
      <c r="B19" s="105"/>
      <c r="C19" s="171"/>
      <c r="D19" s="171"/>
      <c r="E19" s="171"/>
      <c r="F19" s="171"/>
      <c r="G19" s="171"/>
      <c r="H19" s="171"/>
      <c r="I19" s="171"/>
      <c r="J19" s="171"/>
      <c r="K19" s="171"/>
      <c r="L19" s="169"/>
      <c r="M19" s="169"/>
      <c r="N19" s="157"/>
      <c r="O19" s="157"/>
      <c r="P19" s="157"/>
      <c r="Q19" s="168"/>
      <c r="R19" s="168"/>
      <c r="S19" s="157"/>
      <c r="T19" s="157"/>
      <c r="U19" s="157"/>
      <c r="V19" s="157"/>
    </row>
    <row r="20" spans="1:22" s="1" customFormat="1" ht="15" customHeight="1">
      <c r="A20" s="88"/>
      <c r="B20" s="105" t="s">
        <v>276</v>
      </c>
      <c r="C20" s="113">
        <f t="shared" ref="C20:E25" si="4">SUM(F20-I20)</f>
        <v>-46</v>
      </c>
      <c r="D20" s="113">
        <f t="shared" si="4"/>
        <v>36</v>
      </c>
      <c r="E20" s="113">
        <f t="shared" si="4"/>
        <v>-82</v>
      </c>
      <c r="F20" s="113">
        <f t="shared" ref="F20:F25" si="5">SUM(G20:H20)</f>
        <v>3210</v>
      </c>
      <c r="G20" s="113">
        <v>1725</v>
      </c>
      <c r="H20" s="113">
        <v>1485</v>
      </c>
      <c r="I20" s="113">
        <f t="shared" ref="I20:I25" si="6">SUM(J20:K20)</f>
        <v>3256</v>
      </c>
      <c r="J20" s="113">
        <v>1689</v>
      </c>
      <c r="K20" s="113">
        <v>1567</v>
      </c>
      <c r="L20" s="169">
        <v>364</v>
      </c>
      <c r="M20" s="169">
        <v>128</v>
      </c>
      <c r="N20" s="170"/>
      <c r="O20" s="170"/>
      <c r="P20" s="170"/>
      <c r="Q20" s="168"/>
      <c r="R20" s="168"/>
      <c r="S20" s="170"/>
      <c r="T20" s="170"/>
      <c r="U20" s="170"/>
      <c r="V20" s="170"/>
    </row>
    <row r="21" spans="1:22" s="1" customFormat="1" ht="15" customHeight="1">
      <c r="A21" s="88"/>
      <c r="B21" s="105" t="s">
        <v>277</v>
      </c>
      <c r="C21" s="113">
        <f t="shared" si="4"/>
        <v>397</v>
      </c>
      <c r="D21" s="113">
        <f t="shared" si="4"/>
        <v>207</v>
      </c>
      <c r="E21" s="113">
        <f t="shared" si="4"/>
        <v>190</v>
      </c>
      <c r="F21" s="113">
        <f t="shared" si="5"/>
        <v>3660</v>
      </c>
      <c r="G21" s="113">
        <v>1884</v>
      </c>
      <c r="H21" s="113">
        <v>1776</v>
      </c>
      <c r="I21" s="113">
        <f t="shared" si="6"/>
        <v>3263</v>
      </c>
      <c r="J21" s="113">
        <v>1677</v>
      </c>
      <c r="K21" s="113">
        <v>1586</v>
      </c>
      <c r="L21" s="169">
        <v>383</v>
      </c>
      <c r="M21" s="169">
        <v>149</v>
      </c>
      <c r="N21" s="170"/>
      <c r="O21" s="170"/>
      <c r="P21" s="170"/>
      <c r="Q21" s="168"/>
      <c r="R21" s="168"/>
      <c r="S21" s="170"/>
      <c r="T21" s="170"/>
      <c r="U21" s="170"/>
      <c r="V21" s="170"/>
    </row>
    <row r="22" spans="1:22" s="1" customFormat="1" ht="15" customHeight="1">
      <c r="A22" s="88"/>
      <c r="B22" s="105" t="s">
        <v>278</v>
      </c>
      <c r="C22" s="113">
        <f t="shared" si="4"/>
        <v>-118</v>
      </c>
      <c r="D22" s="113">
        <f t="shared" si="4"/>
        <v>-90</v>
      </c>
      <c r="E22" s="113">
        <f t="shared" si="4"/>
        <v>-28</v>
      </c>
      <c r="F22" s="113">
        <f t="shared" si="5"/>
        <v>2683</v>
      </c>
      <c r="G22" s="113">
        <v>1392</v>
      </c>
      <c r="H22" s="113">
        <v>1291</v>
      </c>
      <c r="I22" s="113">
        <f t="shared" si="6"/>
        <v>2801</v>
      </c>
      <c r="J22" s="113">
        <v>1482</v>
      </c>
      <c r="K22" s="113">
        <v>1319</v>
      </c>
      <c r="L22" s="169">
        <v>299</v>
      </c>
      <c r="M22" s="169">
        <v>105</v>
      </c>
      <c r="N22" s="170"/>
      <c r="O22" s="170"/>
      <c r="P22" s="170"/>
      <c r="Q22" s="168"/>
      <c r="R22" s="168"/>
      <c r="S22" s="170"/>
      <c r="T22" s="170"/>
      <c r="U22" s="170"/>
      <c r="V22" s="170"/>
    </row>
    <row r="23" spans="1:22" s="1" customFormat="1" ht="15" customHeight="1">
      <c r="A23" s="88"/>
      <c r="B23" s="105" t="s">
        <v>227</v>
      </c>
      <c r="C23" s="113">
        <f t="shared" si="4"/>
        <v>637</v>
      </c>
      <c r="D23" s="113">
        <f t="shared" si="4"/>
        <v>338</v>
      </c>
      <c r="E23" s="113">
        <f t="shared" si="4"/>
        <v>299</v>
      </c>
      <c r="F23" s="113">
        <f t="shared" si="5"/>
        <v>3481</v>
      </c>
      <c r="G23" s="113">
        <v>1771</v>
      </c>
      <c r="H23" s="113">
        <v>1710</v>
      </c>
      <c r="I23" s="113">
        <f t="shared" si="6"/>
        <v>2844</v>
      </c>
      <c r="J23" s="113">
        <v>1433</v>
      </c>
      <c r="K23" s="113">
        <v>1411</v>
      </c>
      <c r="L23" s="169">
        <v>347</v>
      </c>
      <c r="M23" s="169">
        <v>127</v>
      </c>
      <c r="N23" s="170"/>
      <c r="O23" s="170"/>
      <c r="P23" s="170"/>
      <c r="Q23" s="168"/>
      <c r="R23" s="168"/>
      <c r="S23" s="170"/>
      <c r="T23" s="170"/>
      <c r="U23" s="170"/>
      <c r="V23" s="170"/>
    </row>
    <row r="24" spans="1:22" s="1" customFormat="1" ht="15" customHeight="1">
      <c r="A24" s="88"/>
      <c r="B24" s="105" t="s">
        <v>228</v>
      </c>
      <c r="C24" s="113">
        <f t="shared" si="4"/>
        <v>114</v>
      </c>
      <c r="D24" s="113">
        <f t="shared" si="4"/>
        <v>18</v>
      </c>
      <c r="E24" s="113">
        <f t="shared" si="4"/>
        <v>96</v>
      </c>
      <c r="F24" s="113">
        <f t="shared" si="5"/>
        <v>2623</v>
      </c>
      <c r="G24" s="169">
        <v>1291</v>
      </c>
      <c r="H24" s="169">
        <v>1332</v>
      </c>
      <c r="I24" s="113">
        <f t="shared" si="6"/>
        <v>2509</v>
      </c>
      <c r="J24" s="169">
        <v>1273</v>
      </c>
      <c r="K24" s="169">
        <v>1236</v>
      </c>
      <c r="L24" s="169">
        <v>487</v>
      </c>
      <c r="M24" s="169">
        <v>118</v>
      </c>
      <c r="N24" s="170"/>
      <c r="O24" s="170"/>
      <c r="P24" s="170"/>
      <c r="Q24" s="168"/>
      <c r="R24" s="168"/>
      <c r="S24" s="170"/>
      <c r="T24" s="170"/>
      <c r="U24" s="170"/>
      <c r="V24" s="170"/>
    </row>
    <row r="25" spans="1:22" s="1" customFormat="1" ht="15" customHeight="1">
      <c r="A25" s="88"/>
      <c r="B25" s="105" t="s">
        <v>229</v>
      </c>
      <c r="C25" s="113">
        <f t="shared" si="4"/>
        <v>31</v>
      </c>
      <c r="D25" s="113">
        <f t="shared" si="4"/>
        <v>27</v>
      </c>
      <c r="E25" s="113">
        <f t="shared" si="4"/>
        <v>4</v>
      </c>
      <c r="F25" s="113">
        <f t="shared" si="5"/>
        <v>2484</v>
      </c>
      <c r="G25" s="113">
        <v>1239</v>
      </c>
      <c r="H25" s="113">
        <v>1245</v>
      </c>
      <c r="I25" s="113">
        <f t="shared" si="6"/>
        <v>2453</v>
      </c>
      <c r="J25" s="113">
        <v>1212</v>
      </c>
      <c r="K25" s="113">
        <v>1241</v>
      </c>
      <c r="L25" s="169">
        <v>461</v>
      </c>
      <c r="M25" s="169">
        <v>111</v>
      </c>
      <c r="N25" s="170"/>
      <c r="O25" s="170"/>
      <c r="P25" s="170"/>
      <c r="Q25" s="168"/>
      <c r="R25" s="168"/>
      <c r="S25" s="170"/>
      <c r="T25" s="170"/>
      <c r="U25" s="170"/>
      <c r="V25" s="170"/>
    </row>
    <row r="26" spans="1:22" s="1" customFormat="1" ht="9" customHeight="1">
      <c r="A26" s="172"/>
      <c r="B26" s="173"/>
      <c r="C26" s="174"/>
      <c r="D26" s="174"/>
      <c r="E26" s="174"/>
      <c r="F26" s="174"/>
      <c r="G26" s="174"/>
      <c r="H26" s="174"/>
      <c r="I26" s="174"/>
      <c r="J26" s="174"/>
      <c r="K26" s="174"/>
      <c r="L26" s="174"/>
      <c r="M26" s="174"/>
      <c r="N26" s="175"/>
      <c r="O26" s="175"/>
      <c r="P26" s="150"/>
      <c r="Q26" s="175"/>
      <c r="R26" s="175"/>
      <c r="S26" s="175"/>
      <c r="T26" s="175"/>
      <c r="U26" s="175"/>
      <c r="V26" s="175"/>
    </row>
    <row r="27" spans="1:22" s="1" customFormat="1" ht="15" customHeight="1">
      <c r="A27" s="2" t="s">
        <v>279</v>
      </c>
      <c r="B27" s="176"/>
      <c r="C27" s="177"/>
      <c r="D27" s="177"/>
      <c r="E27" s="20"/>
      <c r="F27" s="177"/>
      <c r="G27" s="177"/>
      <c r="H27" s="177"/>
      <c r="I27" s="177"/>
      <c r="J27" s="177"/>
      <c r="K27" s="177"/>
      <c r="L27" s="177"/>
      <c r="M27" s="178"/>
      <c r="P27" s="150"/>
      <c r="Q27" s="175"/>
      <c r="R27" s="175"/>
      <c r="S27" s="175"/>
      <c r="T27" s="175"/>
      <c r="U27" s="175"/>
      <c r="V27" s="175"/>
    </row>
    <row r="28" spans="1:22" s="1" customFormat="1" ht="15" customHeight="1">
      <c r="A28" s="2" t="s">
        <v>280</v>
      </c>
      <c r="B28" s="20"/>
      <c r="C28" s="177"/>
      <c r="D28" s="177"/>
      <c r="E28" s="20"/>
      <c r="F28" s="177"/>
      <c r="G28" s="177"/>
      <c r="H28" s="177"/>
      <c r="I28" s="177"/>
      <c r="J28" s="177"/>
      <c r="K28" s="177"/>
      <c r="L28" s="177"/>
      <c r="M28" s="178"/>
      <c r="P28" s="150"/>
      <c r="Q28" s="175"/>
      <c r="R28" s="175"/>
      <c r="S28" s="175"/>
      <c r="T28" s="175"/>
      <c r="U28" s="175"/>
      <c r="V28" s="175"/>
    </row>
    <row r="29" spans="1:22" s="1" customFormat="1" ht="15" customHeight="1">
      <c r="A29" s="706" t="s">
        <v>281</v>
      </c>
      <c r="B29" s="707"/>
      <c r="C29" s="707"/>
      <c r="D29" s="707"/>
      <c r="E29" s="179"/>
      <c r="F29" s="179"/>
      <c r="G29" s="179"/>
      <c r="H29" s="179"/>
      <c r="I29" s="179"/>
      <c r="J29" s="179"/>
      <c r="K29" s="179"/>
      <c r="L29" s="179"/>
      <c r="M29" s="179"/>
      <c r="N29" s="1" t="s">
        <v>282</v>
      </c>
    </row>
    <row r="30" spans="1:22" s="1" customFormat="1" ht="15" customHeight="1">
      <c r="A30" s="2"/>
      <c r="B30" s="2"/>
      <c r="C30" s="2"/>
      <c r="D30" s="179"/>
      <c r="E30" s="179"/>
      <c r="F30" s="179"/>
      <c r="G30" s="179"/>
      <c r="H30" s="179"/>
      <c r="I30" s="179"/>
      <c r="J30" s="179"/>
      <c r="K30" s="179"/>
      <c r="L30" s="179"/>
      <c r="M30" s="179"/>
    </row>
    <row r="31" spans="1:22" s="1" customFormat="1" ht="15" customHeight="1">
      <c r="A31" s="2"/>
      <c r="B31" s="2"/>
      <c r="C31" s="2"/>
      <c r="D31" s="2"/>
      <c r="E31" s="2"/>
      <c r="F31" s="2"/>
      <c r="G31" s="2"/>
      <c r="H31" s="2"/>
      <c r="I31" s="2"/>
      <c r="J31" s="2"/>
      <c r="K31" s="2"/>
      <c r="L31" s="2"/>
      <c r="M31" s="2"/>
    </row>
    <row r="32" spans="1:22" s="1" customFormat="1" ht="15" customHeight="1">
      <c r="C32" s="180"/>
      <c r="D32" s="180"/>
      <c r="E32" s="180"/>
      <c r="F32" s="180"/>
      <c r="H32" s="180"/>
      <c r="I32" s="180"/>
      <c r="J32" s="180"/>
    </row>
    <row r="33" spans="7:11" s="1" customFormat="1" ht="15" customHeight="1">
      <c r="G33" s="180"/>
      <c r="K33" s="180"/>
    </row>
    <row r="34" spans="7:11" s="1" customFormat="1" ht="15" customHeight="1"/>
    <row r="35" spans="7:11" s="1" customFormat="1" ht="15" customHeight="1"/>
    <row r="36" spans="7:11" s="1" customFormat="1" ht="15" customHeight="1"/>
    <row r="37" spans="7:11" s="1" customFormat="1" ht="15" customHeight="1"/>
    <row r="38" spans="7:11" s="1" customFormat="1" ht="15" customHeight="1"/>
    <row r="39" spans="7:11" s="1" customFormat="1" ht="15" customHeight="1"/>
    <row r="40" spans="7:11" s="1" customFormat="1" ht="15" customHeight="1"/>
    <row r="41" spans="7:11" s="1" customFormat="1" ht="15" customHeight="1"/>
    <row r="42" spans="7:11" s="1" customFormat="1" ht="15" customHeight="1"/>
    <row r="43" spans="7:11" s="1" customFormat="1" ht="15" customHeight="1"/>
    <row r="44" spans="7:11" s="1" customFormat="1" ht="15" customHeight="1"/>
    <row r="45" spans="7:11" s="1" customFormat="1" ht="15" customHeight="1"/>
    <row r="46" spans="7:11" s="1" customFormat="1" ht="15" customHeight="1"/>
    <row r="47" spans="7:11" s="1" customFormat="1" ht="15" customHeight="1"/>
    <row r="48" spans="7:11" s="1" customFormat="1" ht="15" customHeight="1"/>
    <row r="49" s="1" customFormat="1" ht="15" customHeight="1"/>
    <row r="50" s="1" customFormat="1" ht="15" customHeight="1"/>
    <row r="51" s="1" customFormat="1" ht="15" customHeight="1"/>
    <row r="52" s="1" customFormat="1" ht="15" customHeight="1"/>
    <row r="53" s="1" customFormat="1" ht="15" customHeight="1"/>
    <row r="54" s="1" customFormat="1" ht="15" customHeight="1"/>
    <row r="55" s="1" customFormat="1" ht="15" customHeight="1"/>
    <row r="56" s="1" customFormat="1" ht="15" customHeight="1"/>
    <row r="57" s="1" customFormat="1" ht="15" customHeight="1"/>
    <row r="58" s="1" customFormat="1" ht="15" customHeight="1"/>
    <row r="59" s="1" customFormat="1" ht="15" customHeight="1"/>
    <row r="60" s="1" customFormat="1" ht="15" customHeight="1"/>
    <row r="61" s="1" customFormat="1" ht="15" customHeight="1"/>
    <row r="62" s="1" customFormat="1" ht="15" customHeight="1"/>
    <row r="63" s="1" customFormat="1" ht="15" customHeight="1"/>
    <row r="64" s="1" customFormat="1" ht="15" customHeight="1"/>
    <row r="65" s="1" customFormat="1" ht="15" customHeight="1"/>
    <row r="66" s="1" customFormat="1" ht="15" customHeight="1"/>
    <row r="67" s="1" customFormat="1" ht="15" customHeight="1"/>
    <row r="68" s="1" customFormat="1" ht="15" customHeight="1"/>
    <row r="69" s="1" customFormat="1" ht="15" customHeight="1"/>
    <row r="70" s="1" customFormat="1" ht="15" customHeight="1"/>
    <row r="71" s="1" customFormat="1" ht="15" customHeight="1"/>
    <row r="72" s="1" customFormat="1" ht="15" customHeight="1"/>
    <row r="73" s="1" customFormat="1" ht="15" customHeight="1"/>
    <row r="74" s="1" customFormat="1" ht="15" customHeight="1"/>
    <row r="75" s="1" customFormat="1" ht="15" customHeight="1"/>
    <row r="76" s="1" customFormat="1" ht="15" customHeight="1"/>
    <row r="77" s="1" customFormat="1" ht="15" customHeight="1"/>
    <row r="78" s="1" customFormat="1" ht="15" customHeight="1"/>
    <row r="79" s="1" customFormat="1" ht="15" customHeight="1"/>
    <row r="80" s="1" customFormat="1" ht="15" customHeight="1"/>
    <row r="81" s="1" customFormat="1" ht="15" customHeight="1"/>
    <row r="82" s="1" customFormat="1" ht="15" customHeight="1"/>
    <row r="83" s="1" customFormat="1" ht="15" customHeight="1"/>
    <row r="84" s="1" customFormat="1" ht="15" customHeight="1"/>
    <row r="85" s="1" customFormat="1" ht="15" customHeight="1"/>
    <row r="86" s="1" customFormat="1" ht="15" customHeight="1"/>
    <row r="87" s="1" customFormat="1" ht="15" customHeight="1"/>
    <row r="88" s="1" customFormat="1" ht="15" customHeight="1"/>
    <row r="89" s="1" customFormat="1" ht="15" customHeight="1"/>
    <row r="90" s="1" customFormat="1" ht="15" customHeight="1"/>
    <row r="91" s="1" customFormat="1" ht="15" customHeight="1"/>
    <row r="92" s="1" customFormat="1" ht="15" customHeight="1"/>
    <row r="93" s="1" customFormat="1" ht="15" customHeight="1"/>
    <row r="94" s="1" customFormat="1" ht="15" customHeight="1"/>
    <row r="95" s="1" customFormat="1" ht="15" customHeight="1"/>
    <row r="96" s="1" customFormat="1" ht="15" customHeight="1"/>
    <row r="97" s="1" customFormat="1" ht="15" customHeight="1"/>
    <row r="98" s="1" customFormat="1" ht="15" customHeight="1"/>
    <row r="99" s="1" customFormat="1" ht="15" customHeight="1"/>
    <row r="100" s="1" customFormat="1" ht="15" customHeight="1"/>
    <row r="101" s="1" customFormat="1" ht="15" customHeight="1"/>
    <row r="102" s="1" customFormat="1" ht="15" customHeight="1"/>
    <row r="103" s="1" customFormat="1" ht="15" customHeight="1"/>
    <row r="104" s="1" customFormat="1" ht="15" customHeight="1"/>
    <row r="105" s="1" customFormat="1" ht="15" customHeight="1"/>
    <row r="106" s="1" customFormat="1" ht="15" customHeight="1"/>
    <row r="107" s="1" customFormat="1" ht="15" customHeight="1"/>
    <row r="108" s="1" customFormat="1" ht="15" customHeight="1"/>
    <row r="109" s="1" customFormat="1" ht="15" customHeight="1"/>
    <row r="110" s="1" customFormat="1" ht="15" customHeight="1"/>
    <row r="111" s="1" customFormat="1" ht="15" customHeight="1"/>
    <row r="112" s="1" customFormat="1" ht="15" customHeight="1"/>
    <row r="113" s="1" customFormat="1" ht="15" customHeight="1"/>
    <row r="114" s="1" customFormat="1" ht="15" customHeight="1"/>
    <row r="115" s="1" customFormat="1" ht="15" customHeight="1"/>
    <row r="116" s="1" customFormat="1" ht="15" customHeight="1"/>
    <row r="117" s="1" customFormat="1" ht="15" customHeight="1"/>
    <row r="118" s="1" customFormat="1" ht="15" customHeight="1"/>
    <row r="119" s="1" customFormat="1" ht="15" customHeight="1"/>
    <row r="120" s="1" customFormat="1" ht="15" customHeight="1"/>
    <row r="121" s="1" customFormat="1" ht="15" customHeight="1"/>
    <row r="122" s="1" customFormat="1" ht="15" customHeight="1"/>
    <row r="123" s="1" customFormat="1" ht="15" customHeight="1"/>
    <row r="124" s="1" customFormat="1" ht="15" customHeight="1"/>
    <row r="125" s="1" customFormat="1" ht="15" customHeight="1"/>
    <row r="126" s="1" customFormat="1" ht="15" customHeight="1"/>
    <row r="127" s="1" customFormat="1" ht="15" customHeight="1"/>
    <row r="128" s="1" customFormat="1" ht="15" customHeight="1"/>
    <row r="129" s="1" customFormat="1" ht="15" customHeight="1"/>
    <row r="130" s="1" customFormat="1" ht="15" customHeight="1"/>
    <row r="131" s="1" customFormat="1" ht="15" customHeight="1"/>
    <row r="132" s="1" customFormat="1" ht="15" customHeight="1"/>
    <row r="133" s="1" customFormat="1" ht="15" customHeight="1"/>
    <row r="134" s="1" customFormat="1" ht="15" customHeight="1"/>
    <row r="135" s="1" customFormat="1" ht="15" customHeight="1"/>
    <row r="136" s="1" customFormat="1" ht="15" customHeight="1"/>
    <row r="137" s="1" customFormat="1" ht="15" customHeight="1"/>
    <row r="138" s="1" customFormat="1" ht="15" customHeight="1"/>
    <row r="139" s="1" customFormat="1" ht="15" customHeight="1"/>
    <row r="140" s="1" customFormat="1" ht="15" customHeight="1"/>
    <row r="141" s="1" customFormat="1" ht="15" customHeight="1"/>
    <row r="142" s="1" customFormat="1" ht="15" customHeight="1"/>
    <row r="143" s="1" customFormat="1" ht="15" customHeight="1"/>
    <row r="144" s="1" customFormat="1" ht="15" customHeight="1"/>
    <row r="145" s="1" customFormat="1" ht="15" customHeight="1"/>
    <row r="146" s="1" customFormat="1" ht="15" customHeight="1"/>
    <row r="147" s="1" customFormat="1" ht="15" customHeight="1"/>
    <row r="148" s="1" customFormat="1" ht="15" customHeight="1"/>
    <row r="149" s="1" customFormat="1" ht="15" customHeight="1"/>
    <row r="150" s="1" customFormat="1" ht="15" customHeight="1"/>
    <row r="151" s="1" customFormat="1" ht="15" customHeight="1"/>
    <row r="152" s="1" customFormat="1" ht="15" customHeight="1"/>
    <row r="153" s="1" customFormat="1" ht="15" customHeight="1"/>
    <row r="154" s="1" customFormat="1" ht="15" customHeight="1"/>
    <row r="155" s="1" customFormat="1" ht="15" customHeight="1"/>
    <row r="156" s="1" customFormat="1" ht="15" customHeight="1"/>
    <row r="157" s="1" customFormat="1" ht="15" customHeight="1"/>
    <row r="158" s="1" customFormat="1" ht="15" customHeight="1"/>
    <row r="159" s="1" customFormat="1" ht="15" customHeight="1"/>
    <row r="160" s="1" customFormat="1" ht="15" customHeight="1"/>
    <row r="161" s="1" customFormat="1" ht="15" customHeight="1"/>
    <row r="162" s="1" customFormat="1" ht="15" customHeight="1"/>
    <row r="163" s="1" customFormat="1" ht="15" customHeight="1"/>
    <row r="164" s="1" customFormat="1" ht="15" customHeight="1"/>
    <row r="165" s="1" customFormat="1" ht="15" customHeight="1"/>
    <row r="166" s="1" customFormat="1" ht="15" customHeight="1"/>
    <row r="167" s="1" customFormat="1" ht="15" customHeight="1"/>
    <row r="168" s="1" customFormat="1" ht="15" customHeight="1"/>
    <row r="169" s="1" customFormat="1" ht="15" customHeight="1"/>
    <row r="170" s="1" customFormat="1" ht="15" customHeight="1"/>
    <row r="171" s="1" customFormat="1" ht="15" customHeight="1"/>
    <row r="172" s="1" customFormat="1" ht="15" customHeight="1"/>
    <row r="173" s="1" customFormat="1" ht="15" customHeight="1"/>
    <row r="174" s="1" customFormat="1" ht="15" customHeight="1"/>
    <row r="175" s="1" customFormat="1" ht="15" customHeight="1"/>
    <row r="176" s="1" customFormat="1" ht="15" customHeight="1"/>
    <row r="177" s="1" customFormat="1" ht="15" customHeight="1"/>
    <row r="178" s="1" customFormat="1" ht="15" customHeight="1"/>
    <row r="179" s="1" customFormat="1" ht="15" customHeight="1"/>
    <row r="180" s="1" customFormat="1" ht="15" customHeight="1"/>
    <row r="181" s="1" customFormat="1" ht="15" customHeight="1"/>
    <row r="182" s="1" customFormat="1" ht="15" customHeight="1"/>
    <row r="183" s="1" customFormat="1" ht="15" customHeight="1"/>
    <row r="184" s="1" customFormat="1" ht="15" customHeight="1"/>
    <row r="185" s="1" customFormat="1" ht="15" customHeight="1"/>
    <row r="186" s="1" customFormat="1" ht="15" customHeight="1"/>
    <row r="187" s="1" customFormat="1" ht="15" customHeight="1"/>
    <row r="188" s="1" customFormat="1" ht="15" customHeight="1"/>
    <row r="189" s="1" customFormat="1" ht="15" customHeight="1"/>
    <row r="190" s="1" customFormat="1" ht="15" customHeight="1"/>
    <row r="191" s="1" customFormat="1" ht="15" customHeight="1"/>
    <row r="192" s="1" customFormat="1" ht="15" customHeight="1"/>
    <row r="193" s="1" customFormat="1" ht="15" customHeight="1"/>
    <row r="194" s="1" customFormat="1" ht="15" customHeight="1"/>
    <row r="195" s="1" customFormat="1" ht="15" customHeight="1"/>
    <row r="196" s="1" customFormat="1" ht="15" customHeight="1"/>
    <row r="197" s="1" customFormat="1" ht="15" customHeight="1"/>
    <row r="198" s="1" customFormat="1" ht="15" customHeight="1"/>
    <row r="199" s="1" customFormat="1" ht="15" customHeight="1"/>
    <row r="200" s="1" customFormat="1" ht="15" customHeight="1"/>
    <row r="201" s="1" customFormat="1" ht="15" customHeight="1"/>
    <row r="202" s="1" customFormat="1" ht="15" customHeight="1"/>
    <row r="203" s="1" customFormat="1" ht="15" customHeight="1"/>
    <row r="204" s="1" customFormat="1" ht="15" customHeight="1"/>
    <row r="205" s="1" customFormat="1" ht="15" customHeight="1"/>
    <row r="206" s="1" customFormat="1" ht="15" customHeight="1"/>
    <row r="207" s="1" customFormat="1" ht="15" customHeight="1"/>
    <row r="208" s="1" customFormat="1" ht="15" customHeight="1"/>
    <row r="209" s="1" customFormat="1" ht="15" customHeight="1"/>
    <row r="210" s="1" customFormat="1" ht="15" customHeight="1"/>
    <row r="211" s="1" customFormat="1" ht="15" customHeight="1"/>
    <row r="212" s="1" customFormat="1" ht="15" customHeight="1"/>
    <row r="213" s="1" customFormat="1" ht="15" customHeight="1"/>
    <row r="214" s="1" customFormat="1" ht="15" customHeight="1"/>
    <row r="215" s="1" customFormat="1" ht="15" customHeight="1"/>
    <row r="216" s="1" customFormat="1" ht="15" customHeight="1"/>
    <row r="217" s="1" customFormat="1" ht="15" customHeight="1"/>
    <row r="218" s="1" customFormat="1" ht="15" customHeight="1"/>
    <row r="219" s="1" customFormat="1" ht="15" customHeight="1"/>
    <row r="220" s="1" customFormat="1" ht="15" customHeight="1"/>
    <row r="221" s="1" customFormat="1" ht="15" customHeight="1"/>
    <row r="222" s="1" customFormat="1" ht="15" customHeight="1"/>
    <row r="223" s="1" customFormat="1" ht="15" customHeight="1"/>
    <row r="224" s="1" customFormat="1" ht="15" customHeight="1"/>
    <row r="225" s="1" customFormat="1" ht="15" customHeight="1"/>
    <row r="226" s="1" customFormat="1" ht="15" customHeight="1"/>
    <row r="227" s="1" customFormat="1" ht="15" customHeight="1"/>
    <row r="228" s="1" customFormat="1" ht="15" customHeight="1"/>
    <row r="229" s="1" customFormat="1" ht="15" customHeight="1"/>
    <row r="230" s="1" customFormat="1" ht="15" customHeight="1"/>
    <row r="231" s="1" customFormat="1" ht="15" customHeight="1"/>
    <row r="232" s="1" customFormat="1" ht="15" customHeight="1"/>
    <row r="233" s="1" customFormat="1" ht="15" customHeight="1"/>
    <row r="234" s="1" customFormat="1" ht="15" customHeight="1"/>
    <row r="235" s="1" customFormat="1" ht="15" customHeight="1"/>
    <row r="236" s="1" customFormat="1" ht="15" customHeight="1"/>
    <row r="237" s="1" customFormat="1" ht="15" customHeight="1"/>
    <row r="238" s="1" customFormat="1" ht="15" customHeight="1"/>
    <row r="239" s="1" customFormat="1" ht="15" customHeight="1"/>
    <row r="240" s="1" customFormat="1" ht="15" customHeight="1"/>
    <row r="241" s="1" customFormat="1" ht="15" customHeight="1"/>
    <row r="242" s="1" customFormat="1" ht="15" customHeight="1"/>
    <row r="243" s="1" customFormat="1" ht="15" customHeight="1"/>
    <row r="244" s="1" customFormat="1" ht="15" customHeight="1"/>
    <row r="245" s="1" customFormat="1" ht="15" customHeight="1"/>
    <row r="246" s="1" customFormat="1" ht="15" customHeight="1"/>
    <row r="247" s="1" customFormat="1" ht="15" customHeight="1"/>
    <row r="248" s="1" customFormat="1" ht="15" customHeight="1"/>
    <row r="249" s="1" customFormat="1" ht="15" customHeight="1"/>
    <row r="250" s="1" customFormat="1" ht="15" customHeight="1"/>
    <row r="251" s="1" customFormat="1" ht="15" customHeight="1"/>
    <row r="252" s="1" customFormat="1" ht="15" customHeight="1"/>
    <row r="253" s="1" customFormat="1" ht="15" customHeight="1"/>
    <row r="254" s="1" customFormat="1" ht="15" customHeight="1"/>
    <row r="255" s="1" customFormat="1" ht="15" customHeight="1"/>
    <row r="256" s="1" customFormat="1" ht="15" customHeight="1"/>
    <row r="257" s="1" customFormat="1" ht="15" customHeight="1"/>
    <row r="258" s="1" customFormat="1" ht="15" customHeight="1"/>
    <row r="259" s="1" customFormat="1" ht="15" customHeight="1"/>
    <row r="260" s="1" customFormat="1" ht="15" customHeight="1"/>
    <row r="261" s="1" customFormat="1" ht="15" customHeight="1"/>
    <row r="262" s="1" customFormat="1" ht="15" customHeight="1"/>
    <row r="263" s="1" customFormat="1" ht="15" customHeight="1"/>
    <row r="264" s="1" customFormat="1" ht="15" customHeight="1"/>
    <row r="265" s="1" customFormat="1" ht="15" customHeight="1"/>
    <row r="266" s="1" customFormat="1" ht="15" customHeight="1"/>
    <row r="267" s="1" customFormat="1" ht="15" customHeight="1"/>
    <row r="268" s="1" customFormat="1" ht="15" customHeight="1"/>
    <row r="269" s="1" customFormat="1" ht="15" customHeight="1"/>
    <row r="270" s="1" customFormat="1" ht="15" customHeight="1"/>
    <row r="271" s="1" customFormat="1" ht="15" customHeight="1"/>
    <row r="272" s="1" customFormat="1" ht="15" customHeight="1"/>
    <row r="273" s="1" customFormat="1" ht="15" customHeight="1"/>
    <row r="274" s="1" customFormat="1" ht="15" customHeight="1"/>
    <row r="275" s="1" customFormat="1" ht="15" customHeight="1"/>
    <row r="276" s="1" customFormat="1" ht="15" customHeight="1"/>
    <row r="277" s="1" customFormat="1" ht="15" customHeight="1"/>
    <row r="278" s="1" customFormat="1" ht="15" customHeight="1"/>
    <row r="279" s="1" customFormat="1" ht="15" customHeight="1"/>
    <row r="280" s="1" customFormat="1" ht="15" customHeight="1"/>
    <row r="281" s="1" customFormat="1" ht="15" customHeight="1"/>
    <row r="282" s="1" customFormat="1" ht="15" customHeight="1"/>
    <row r="283" s="1" customFormat="1" ht="15" customHeight="1"/>
    <row r="284" s="1" customFormat="1" ht="15" customHeight="1"/>
    <row r="285" s="1" customFormat="1" ht="15" customHeight="1"/>
    <row r="286" s="1" customFormat="1" ht="15" customHeight="1"/>
    <row r="287" s="1" customFormat="1" ht="15" customHeight="1"/>
    <row r="288" s="1" customFormat="1" ht="15" customHeight="1"/>
    <row r="289" s="1" customFormat="1" ht="15" customHeight="1"/>
    <row r="290" s="1" customFormat="1" ht="15" customHeight="1"/>
    <row r="291" s="1" customFormat="1" ht="15" customHeight="1"/>
    <row r="292" s="1" customFormat="1" ht="15" customHeight="1"/>
    <row r="293" s="1" customFormat="1" ht="15" customHeight="1"/>
    <row r="294" s="1" customFormat="1" ht="15" customHeight="1"/>
    <row r="295" s="1" customFormat="1" ht="15" customHeight="1"/>
    <row r="296" s="1" customFormat="1" ht="15" customHeight="1"/>
    <row r="297" s="1" customFormat="1" ht="15" customHeight="1"/>
    <row r="298" s="1" customFormat="1" ht="15" customHeight="1"/>
    <row r="299" s="1" customFormat="1" ht="15" customHeight="1"/>
    <row r="300" s="1" customFormat="1" ht="15" customHeight="1"/>
    <row r="301" s="1" customFormat="1" ht="15" customHeight="1"/>
    <row r="302" s="1" customFormat="1" ht="15" customHeight="1"/>
    <row r="303" s="1" customFormat="1" ht="15" customHeight="1"/>
    <row r="304" s="1" customFormat="1" ht="15" customHeight="1"/>
    <row r="305" s="1" customFormat="1" ht="15" customHeight="1"/>
    <row r="306" s="1" customFormat="1" ht="15" customHeight="1"/>
    <row r="307" s="1" customFormat="1" ht="15" customHeight="1"/>
    <row r="308" s="1" customFormat="1" ht="15" customHeight="1"/>
    <row r="309" s="1" customFormat="1" ht="15" customHeight="1"/>
    <row r="310" s="1" customFormat="1" ht="15" customHeight="1"/>
    <row r="311" s="1" customFormat="1" ht="15" customHeight="1"/>
    <row r="312" s="1" customFormat="1" ht="15" customHeight="1"/>
    <row r="313" s="1" customFormat="1" ht="15" customHeight="1"/>
    <row r="314" s="1" customFormat="1" ht="15" customHeight="1"/>
    <row r="315" s="1" customFormat="1" ht="15" customHeight="1"/>
    <row r="316" s="1" customFormat="1" ht="15" customHeight="1"/>
    <row r="317" s="1" customFormat="1" ht="15" customHeight="1"/>
    <row r="318" s="1" customFormat="1" ht="15" customHeight="1"/>
    <row r="319" s="1" customFormat="1" ht="15" customHeight="1"/>
    <row r="320" s="1" customFormat="1" ht="15" customHeight="1"/>
    <row r="321" s="1" customFormat="1" ht="15" customHeight="1"/>
    <row r="322" s="1" customFormat="1" ht="15" customHeight="1"/>
    <row r="323" s="1" customFormat="1" ht="15" customHeight="1"/>
    <row r="324" s="1" customFormat="1" ht="15" customHeight="1"/>
    <row r="325" s="1" customFormat="1" ht="15" customHeight="1"/>
    <row r="326" s="1" customFormat="1" ht="15" customHeight="1"/>
    <row r="327" s="1" customFormat="1" ht="15" customHeight="1"/>
    <row r="328" s="1" customFormat="1" ht="15" customHeight="1"/>
    <row r="329" s="1" customFormat="1" ht="15" customHeight="1"/>
    <row r="330" s="1" customFormat="1" ht="15" customHeight="1"/>
    <row r="331" s="1" customFormat="1" ht="15" customHeight="1"/>
    <row r="332" s="1" customFormat="1" ht="15" customHeight="1"/>
    <row r="333" s="1" customFormat="1" ht="15" customHeight="1"/>
    <row r="334" s="1" customFormat="1" ht="15" customHeight="1"/>
    <row r="335" s="1" customFormat="1" ht="15" customHeight="1"/>
    <row r="336" s="1" customFormat="1" ht="15" customHeight="1"/>
    <row r="337" s="1" customFormat="1" ht="15" customHeight="1"/>
    <row r="338" s="1" customFormat="1" ht="15" customHeight="1"/>
    <row r="339" s="1" customFormat="1" ht="15" customHeight="1"/>
    <row r="340" s="1" customFormat="1" ht="15" customHeight="1"/>
    <row r="341" s="1" customFormat="1" ht="15" customHeight="1"/>
    <row r="342" s="1" customFormat="1" ht="15" customHeight="1"/>
    <row r="343" s="1" customFormat="1" ht="15" customHeight="1"/>
    <row r="344" s="1" customFormat="1" ht="15" customHeight="1"/>
    <row r="345" s="1" customFormat="1" ht="15" customHeight="1"/>
    <row r="346" s="1" customFormat="1" ht="15" customHeight="1"/>
    <row r="347" s="1" customFormat="1" ht="15" customHeight="1"/>
    <row r="348" s="1" customFormat="1" ht="15" customHeight="1"/>
    <row r="349" s="1" customFormat="1" ht="15" customHeight="1"/>
    <row r="350" s="1" customFormat="1" ht="15" customHeight="1"/>
    <row r="351" s="1" customFormat="1" ht="15" customHeight="1"/>
    <row r="352" s="1" customFormat="1" ht="15" customHeight="1"/>
    <row r="353" s="1" customFormat="1" ht="15" customHeight="1"/>
    <row r="354" s="1" customFormat="1" ht="15" customHeight="1"/>
    <row r="355" s="1" customFormat="1" ht="15" customHeight="1"/>
    <row r="356" s="1" customFormat="1" ht="15" customHeight="1"/>
    <row r="357" s="1" customFormat="1" ht="15" customHeight="1"/>
    <row r="358" s="1" customFormat="1" ht="15" customHeight="1"/>
    <row r="359" s="1" customFormat="1" ht="15" customHeight="1"/>
    <row r="360" s="1" customFormat="1" ht="15" customHeight="1"/>
    <row r="361" s="1" customFormat="1" ht="15" customHeight="1"/>
    <row r="362" s="1" customFormat="1" ht="15" customHeight="1"/>
    <row r="363" s="1" customFormat="1" ht="15" customHeight="1"/>
    <row r="364" s="1" customFormat="1" ht="15" customHeight="1"/>
    <row r="365" s="1" customFormat="1" ht="15" customHeight="1"/>
    <row r="366" s="1" customFormat="1" ht="15" customHeight="1"/>
    <row r="367" s="1" customFormat="1" ht="15" customHeight="1"/>
    <row r="368" s="1" customFormat="1" ht="15" customHeight="1"/>
    <row r="369" s="1" customFormat="1" ht="15" customHeight="1"/>
    <row r="370" s="1" customFormat="1" ht="15" customHeight="1"/>
    <row r="371" s="1" customFormat="1" ht="15" customHeight="1"/>
    <row r="372" s="1" customFormat="1" ht="15" customHeight="1"/>
    <row r="373" s="1" customFormat="1" ht="15" customHeight="1"/>
    <row r="374" s="1" customFormat="1" ht="15" customHeight="1"/>
    <row r="375" s="1" customFormat="1" ht="15" customHeight="1"/>
    <row r="376" s="1" customFormat="1" ht="15" customHeight="1"/>
    <row r="377" s="1" customFormat="1" ht="15" customHeight="1"/>
    <row r="378" s="1" customFormat="1" ht="15" customHeight="1"/>
    <row r="379" s="1" customFormat="1" ht="15" customHeight="1"/>
    <row r="380" s="1" customFormat="1" ht="15" customHeight="1"/>
    <row r="381" s="1" customFormat="1" ht="15" customHeight="1"/>
    <row r="382" s="1" customFormat="1" ht="15" customHeight="1"/>
    <row r="383" s="1" customFormat="1" ht="15" customHeight="1"/>
    <row r="384" s="1" customFormat="1" ht="15" customHeight="1"/>
    <row r="385" s="1" customFormat="1" ht="15" customHeight="1"/>
    <row r="386" s="1" customFormat="1" ht="15" customHeight="1"/>
    <row r="387" s="1" customFormat="1" ht="15" customHeight="1"/>
    <row r="388" s="1" customFormat="1" ht="15" customHeight="1"/>
    <row r="389" s="1" customFormat="1" ht="15" customHeight="1"/>
    <row r="390" s="1" customFormat="1" ht="15" customHeight="1"/>
    <row r="391" s="1" customFormat="1" ht="15" customHeight="1"/>
    <row r="392" s="1" customFormat="1" ht="15" customHeight="1"/>
    <row r="393" s="1" customFormat="1" ht="15" customHeight="1"/>
    <row r="394" s="1" customFormat="1" ht="15" customHeight="1"/>
    <row r="395" s="1" customFormat="1" ht="15" customHeight="1"/>
    <row r="396" s="1" customFormat="1" ht="15" customHeight="1"/>
    <row r="397" s="1" customFormat="1" ht="15" customHeight="1"/>
    <row r="398" s="1" customFormat="1" ht="15" customHeight="1"/>
    <row r="399" s="1" customFormat="1" ht="15" customHeight="1"/>
    <row r="400" s="1" customFormat="1" ht="15" customHeight="1"/>
    <row r="401" s="1" customFormat="1" ht="15" customHeight="1"/>
    <row r="402" s="1" customFormat="1" ht="15" customHeight="1"/>
    <row r="403" s="1" customFormat="1" ht="15" customHeight="1"/>
    <row r="404" s="1" customFormat="1" ht="15" customHeight="1"/>
    <row r="405" s="1" customFormat="1" ht="15" customHeight="1"/>
    <row r="406" s="1" customFormat="1" ht="15" customHeight="1"/>
    <row r="407" s="1" customFormat="1" ht="15" customHeight="1"/>
    <row r="408" s="1" customFormat="1" ht="15" customHeight="1"/>
    <row r="409" s="1" customFormat="1" ht="15" customHeight="1"/>
    <row r="410" s="1" customFormat="1" ht="15" customHeight="1"/>
    <row r="411" s="1" customFormat="1" ht="15" customHeight="1"/>
    <row r="412" s="1" customFormat="1" ht="15" customHeight="1"/>
    <row r="413" s="1" customFormat="1" ht="15" customHeight="1"/>
    <row r="414" s="1" customFormat="1" ht="15" customHeight="1"/>
    <row r="415" s="1" customFormat="1" ht="15" customHeight="1"/>
    <row r="416" s="1" customFormat="1" ht="15" customHeight="1"/>
    <row r="417" s="1" customFormat="1" ht="15" customHeight="1"/>
    <row r="418" s="1" customFormat="1" ht="15" customHeight="1"/>
    <row r="419" s="1" customFormat="1" ht="15" customHeight="1"/>
    <row r="420" s="1" customFormat="1" ht="15" customHeight="1"/>
    <row r="421" s="1" customFormat="1" ht="15" customHeight="1"/>
    <row r="422" s="1" customFormat="1" ht="15" customHeight="1"/>
    <row r="423" s="1" customFormat="1" ht="15" customHeight="1"/>
    <row r="424" s="1" customFormat="1" ht="15" customHeight="1"/>
    <row r="425" s="1" customFormat="1" ht="15" customHeight="1"/>
    <row r="426" s="1" customFormat="1" ht="15" customHeight="1"/>
    <row r="427" s="1" customFormat="1" ht="15" customHeight="1"/>
    <row r="428" s="1" customFormat="1" ht="15" customHeight="1"/>
    <row r="429" s="1" customFormat="1" ht="15" customHeight="1"/>
    <row r="430" s="1" customFormat="1" ht="15" customHeight="1"/>
    <row r="431" s="1" customFormat="1" ht="15" customHeight="1"/>
    <row r="432" s="1" customFormat="1" ht="15" customHeight="1"/>
    <row r="433" s="1" customFormat="1" ht="15" customHeight="1"/>
    <row r="434" s="1" customFormat="1" ht="15" customHeight="1"/>
    <row r="435" s="1" customFormat="1" ht="15" customHeight="1"/>
    <row r="436" s="1" customFormat="1" ht="15" customHeight="1"/>
    <row r="437" s="1" customFormat="1" ht="15" customHeight="1"/>
    <row r="438" s="1" customFormat="1" ht="15" customHeight="1"/>
    <row r="439" s="1" customFormat="1" ht="15" customHeight="1"/>
    <row r="440" s="1" customFormat="1" ht="15" customHeight="1"/>
    <row r="441" s="1" customFormat="1" ht="15" customHeight="1"/>
    <row r="442" s="1" customFormat="1" ht="15" customHeight="1"/>
    <row r="443" s="1" customFormat="1" ht="15" customHeight="1"/>
    <row r="444" s="1" customFormat="1" ht="15" customHeight="1"/>
    <row r="445" s="1" customFormat="1" ht="15" customHeight="1"/>
    <row r="446" s="1" customFormat="1" ht="15" customHeight="1"/>
    <row r="447" s="1" customFormat="1" ht="15" customHeight="1"/>
    <row r="448" s="1" customFormat="1" ht="15" customHeight="1"/>
    <row r="449" s="1" customFormat="1" ht="15" customHeight="1"/>
    <row r="450" s="1" customFormat="1" ht="15" customHeight="1"/>
    <row r="451" s="1" customFormat="1" ht="15" customHeight="1"/>
    <row r="452" s="1" customFormat="1" ht="15" customHeight="1"/>
    <row r="453" s="1" customFormat="1" ht="15" customHeight="1"/>
    <row r="454" s="1" customFormat="1" ht="15" customHeight="1"/>
    <row r="455" s="1" customFormat="1" ht="15" customHeight="1"/>
    <row r="456" s="1" customFormat="1" ht="15" customHeight="1"/>
    <row r="457" s="1" customFormat="1" ht="15" customHeight="1"/>
    <row r="458" s="1" customFormat="1" ht="15" customHeight="1"/>
    <row r="459" s="1" customFormat="1" ht="15" customHeight="1"/>
    <row r="460" s="1" customFormat="1" ht="15" customHeight="1"/>
    <row r="461" s="1" customFormat="1" ht="15" customHeight="1"/>
    <row r="462" s="1" customFormat="1" ht="15" customHeight="1"/>
    <row r="463" s="1" customFormat="1" ht="15" customHeight="1"/>
    <row r="464" s="1" customFormat="1" ht="15" customHeight="1"/>
    <row r="465" s="1" customFormat="1" ht="15" customHeight="1"/>
    <row r="466" s="1" customFormat="1" ht="15" customHeight="1"/>
    <row r="467" s="1" customFormat="1" ht="15" customHeight="1"/>
    <row r="468" s="1" customFormat="1" ht="15" customHeight="1"/>
    <row r="469" s="1" customFormat="1" ht="15" customHeight="1"/>
    <row r="470" s="1" customFormat="1" ht="15" customHeight="1"/>
    <row r="471" s="1" customFormat="1" ht="15" customHeight="1"/>
    <row r="472" s="1" customFormat="1" ht="15" customHeight="1"/>
    <row r="473" s="1" customFormat="1" ht="15" customHeight="1"/>
    <row r="474" s="1" customFormat="1" ht="15" customHeight="1"/>
    <row r="475" s="1" customFormat="1" ht="15" customHeight="1"/>
    <row r="476" s="1" customFormat="1" ht="15" customHeight="1"/>
    <row r="477" s="1" customFormat="1" ht="15" customHeight="1"/>
    <row r="478" s="1" customFormat="1" ht="15" customHeight="1"/>
    <row r="479" s="1" customFormat="1" ht="15" customHeight="1"/>
    <row r="480" s="1" customFormat="1" ht="15" customHeight="1"/>
    <row r="481" s="1" customFormat="1" ht="15" customHeight="1"/>
    <row r="482" s="1" customFormat="1" ht="15" customHeight="1"/>
    <row r="483" s="1" customFormat="1" ht="15" customHeight="1"/>
    <row r="484" s="1" customFormat="1" ht="15" customHeight="1"/>
    <row r="485" s="1" customFormat="1" ht="15" customHeight="1"/>
    <row r="486" s="1" customFormat="1" ht="15" customHeight="1"/>
    <row r="487" s="1" customFormat="1" ht="15" customHeight="1"/>
    <row r="488" s="1" customFormat="1" ht="15" customHeight="1"/>
    <row r="489" s="1" customFormat="1" ht="15" customHeight="1"/>
    <row r="490" s="1" customFormat="1" ht="15" customHeight="1"/>
    <row r="491" s="1" customFormat="1" ht="15" customHeight="1"/>
    <row r="492" s="1" customFormat="1" ht="15" customHeight="1"/>
    <row r="493" s="1" customFormat="1" ht="15" customHeight="1"/>
    <row r="494" s="1" customFormat="1" ht="15" customHeight="1"/>
    <row r="495" s="1" customFormat="1" ht="15" customHeight="1"/>
    <row r="496" s="1" customFormat="1" ht="15" customHeight="1"/>
    <row r="497" s="1" customFormat="1" ht="15" customHeight="1"/>
    <row r="498" s="1" customFormat="1" ht="15" customHeight="1"/>
    <row r="499" s="1" customFormat="1" ht="15" customHeight="1"/>
    <row r="500" s="1" customFormat="1" ht="15" customHeight="1"/>
    <row r="501" s="1" customFormat="1" ht="15" customHeight="1"/>
    <row r="502" s="1" customFormat="1" ht="15" customHeight="1"/>
    <row r="503" s="1" customFormat="1" ht="15" customHeight="1"/>
    <row r="504" s="1" customFormat="1" ht="15" customHeight="1"/>
    <row r="505" s="1" customFormat="1" ht="15" customHeight="1"/>
    <row r="506" s="1" customFormat="1" ht="15" customHeight="1"/>
    <row r="507" s="1" customFormat="1" ht="15" customHeight="1"/>
    <row r="508" s="1" customFormat="1" ht="15" customHeight="1"/>
    <row r="509" s="1" customFormat="1" ht="15" customHeight="1"/>
    <row r="510" s="1" customFormat="1" ht="15" customHeight="1"/>
    <row r="511" s="1" customFormat="1" ht="15" customHeight="1"/>
    <row r="512" s="1" customFormat="1" ht="15" customHeight="1"/>
    <row r="513" s="1" customFormat="1" ht="15" customHeight="1"/>
    <row r="514" s="1" customFormat="1" ht="15" customHeight="1"/>
    <row r="515" s="1" customFormat="1" ht="15" customHeight="1"/>
    <row r="516" s="1" customFormat="1" ht="15" customHeight="1"/>
    <row r="517" s="1" customFormat="1" ht="15" customHeight="1"/>
    <row r="518" s="1" customFormat="1" ht="15" customHeight="1"/>
    <row r="519" s="1" customFormat="1" ht="15" customHeight="1"/>
    <row r="520" s="1" customFormat="1" ht="15" customHeight="1"/>
    <row r="521" s="1" customFormat="1" ht="15" customHeight="1"/>
    <row r="522" s="1" customFormat="1" ht="15" customHeight="1"/>
    <row r="523" s="1" customFormat="1" ht="15" customHeight="1"/>
    <row r="524" s="1" customFormat="1" ht="15" customHeight="1"/>
    <row r="525" s="1" customFormat="1" ht="15" customHeight="1"/>
    <row r="526" s="1" customFormat="1" ht="15" customHeight="1"/>
    <row r="527" s="1" customFormat="1" ht="15" customHeight="1"/>
    <row r="528" s="1" customFormat="1" ht="15" customHeight="1"/>
    <row r="529" s="1" customFormat="1" ht="15" customHeight="1"/>
    <row r="530" s="1" customFormat="1" ht="15" customHeight="1"/>
    <row r="531" s="1" customFormat="1" ht="15" customHeight="1"/>
    <row r="532" s="1" customFormat="1" ht="15" customHeight="1"/>
    <row r="533" s="1" customFormat="1" ht="15" customHeight="1"/>
    <row r="534" s="1" customFormat="1" ht="15" customHeight="1"/>
    <row r="535" s="1" customFormat="1" ht="15" customHeight="1"/>
    <row r="536" s="1" customFormat="1" ht="15" customHeight="1"/>
    <row r="537" s="1" customFormat="1" ht="15" customHeight="1"/>
    <row r="538" s="1" customFormat="1" ht="15" customHeight="1"/>
    <row r="539" s="1" customFormat="1" ht="15" customHeight="1"/>
    <row r="540" s="1" customFormat="1" ht="15" customHeight="1"/>
    <row r="541" s="1" customFormat="1" ht="15" customHeight="1"/>
    <row r="542" s="1" customFormat="1" ht="15" customHeight="1"/>
    <row r="543" s="1" customFormat="1" ht="15" customHeight="1"/>
    <row r="544" s="1" customFormat="1" ht="15" customHeight="1"/>
    <row r="545" s="1" customFormat="1" ht="15" customHeight="1"/>
    <row r="546" s="1" customFormat="1" ht="15" customHeight="1"/>
    <row r="547" s="1" customFormat="1" ht="15" customHeight="1"/>
    <row r="548" s="1" customFormat="1" ht="15" customHeight="1"/>
    <row r="549" s="1" customFormat="1" ht="15" customHeight="1"/>
    <row r="550" s="1" customFormat="1" ht="15" customHeight="1"/>
    <row r="551" s="1" customFormat="1" ht="15" customHeight="1"/>
    <row r="552" s="1" customFormat="1" ht="15" customHeight="1"/>
    <row r="553" s="1" customFormat="1" ht="15" customHeight="1"/>
    <row r="554" s="1" customFormat="1" ht="15" customHeight="1"/>
    <row r="555" s="1" customFormat="1" ht="15" customHeight="1"/>
    <row r="556" s="1" customFormat="1" ht="15" customHeight="1"/>
    <row r="557" s="1" customFormat="1" ht="15" customHeight="1"/>
    <row r="558" s="1" customFormat="1" ht="15" customHeight="1"/>
    <row r="559" s="1" customFormat="1" ht="15" customHeight="1"/>
    <row r="560" s="1" customFormat="1" ht="15" customHeight="1"/>
    <row r="561" s="1" customFormat="1" ht="15" customHeight="1"/>
    <row r="562" s="1" customFormat="1" ht="15" customHeight="1"/>
    <row r="563" s="1" customFormat="1" ht="15" customHeight="1"/>
    <row r="564" s="1" customFormat="1" ht="15" customHeight="1"/>
    <row r="565" s="1" customFormat="1" ht="15" customHeight="1"/>
    <row r="566" s="1" customFormat="1" ht="15" customHeight="1"/>
    <row r="567" s="1" customFormat="1" ht="15" customHeight="1"/>
    <row r="568" s="1" customFormat="1" ht="15" customHeight="1"/>
    <row r="569" s="1" customFormat="1" ht="15" customHeight="1"/>
    <row r="570" s="1" customFormat="1" ht="15" customHeight="1"/>
    <row r="571" s="1" customFormat="1" ht="15" customHeight="1"/>
    <row r="572" s="1" customFormat="1" ht="15" customHeight="1"/>
    <row r="573" s="1" customFormat="1" ht="15" customHeight="1"/>
    <row r="574" s="1" customFormat="1" ht="15" customHeight="1"/>
    <row r="575" s="1" customFormat="1" ht="15" customHeight="1"/>
    <row r="576" s="1" customFormat="1" ht="15" customHeight="1"/>
    <row r="577" s="1" customFormat="1" ht="15" customHeight="1"/>
    <row r="578" s="1" customFormat="1" ht="15" customHeight="1"/>
    <row r="579" s="1" customFormat="1" ht="15" customHeight="1"/>
    <row r="580" s="1" customFormat="1" ht="15" customHeight="1"/>
    <row r="581" s="1" customFormat="1" ht="15" customHeight="1"/>
    <row r="582" s="1" customFormat="1" ht="15" customHeight="1"/>
    <row r="583" s="1" customFormat="1" ht="15" customHeight="1"/>
    <row r="584" s="1" customFormat="1" ht="15" customHeight="1"/>
    <row r="585" s="1" customFormat="1" ht="15" customHeight="1"/>
    <row r="586" s="1" customFormat="1" ht="15" customHeight="1"/>
    <row r="587" s="1" customFormat="1" ht="15" customHeight="1"/>
    <row r="588" s="1" customFormat="1" ht="15" customHeight="1"/>
    <row r="589" s="1" customFormat="1" ht="15" customHeight="1"/>
    <row r="590" s="1" customFormat="1" ht="15" customHeight="1"/>
    <row r="591" s="1" customFormat="1" ht="15" customHeight="1"/>
    <row r="592" s="1" customFormat="1" ht="15" customHeight="1"/>
    <row r="593" s="1" customFormat="1" ht="15" customHeight="1"/>
    <row r="594" s="1" customFormat="1" ht="15" customHeight="1"/>
    <row r="595" s="1" customFormat="1" ht="15" customHeight="1"/>
    <row r="596" s="1" customFormat="1" ht="15" customHeight="1"/>
    <row r="597" s="1" customFormat="1" ht="15" customHeight="1"/>
    <row r="598" s="1" customFormat="1" ht="15" customHeight="1"/>
    <row r="599" s="1" customFormat="1" ht="15" customHeight="1"/>
    <row r="600" s="1" customFormat="1" ht="15" customHeight="1"/>
    <row r="601" s="1" customFormat="1" ht="15" customHeight="1"/>
    <row r="602" s="1" customFormat="1" ht="15" customHeight="1"/>
    <row r="603" s="1" customFormat="1" ht="15" customHeight="1"/>
    <row r="604" s="1" customFormat="1" ht="15" customHeight="1"/>
    <row r="605" s="1" customFormat="1" ht="15" customHeight="1"/>
    <row r="606" s="1" customFormat="1" ht="15" customHeight="1"/>
    <row r="607" s="1" customFormat="1" ht="15" customHeight="1"/>
    <row r="608" s="1" customFormat="1" ht="15" customHeight="1"/>
    <row r="609" s="1" customFormat="1" ht="15" customHeight="1"/>
    <row r="610" s="1" customFormat="1" ht="15" customHeight="1"/>
    <row r="611" s="1" customFormat="1" ht="15" customHeight="1"/>
    <row r="612" s="1" customFormat="1" ht="15" customHeight="1"/>
    <row r="613" s="1" customFormat="1" ht="15" customHeight="1"/>
    <row r="614" s="1" customFormat="1" ht="15" customHeight="1"/>
    <row r="615" s="1" customFormat="1" ht="15" customHeight="1"/>
    <row r="616" s="1" customFormat="1" ht="15" customHeight="1"/>
    <row r="617" s="1" customFormat="1" ht="15" customHeight="1"/>
    <row r="618" s="1" customFormat="1" ht="15" customHeight="1"/>
    <row r="619" s="1" customFormat="1" ht="15" customHeight="1"/>
    <row r="620" s="1" customFormat="1" ht="15" customHeight="1"/>
    <row r="621" s="1" customFormat="1" ht="15" customHeight="1"/>
    <row r="622" s="1" customFormat="1" ht="15" customHeight="1"/>
    <row r="623" s="1" customFormat="1" ht="15" customHeight="1"/>
    <row r="624" s="1" customFormat="1" ht="15" customHeight="1"/>
    <row r="625" s="1" customFormat="1" ht="15" customHeight="1"/>
    <row r="626" s="1" customFormat="1" ht="15" customHeight="1"/>
    <row r="627" s="1" customFormat="1" ht="15" customHeight="1"/>
    <row r="628" s="1" customFormat="1" ht="15" customHeight="1"/>
    <row r="629" s="1" customFormat="1" ht="15" customHeight="1"/>
    <row r="630" s="1" customFormat="1" ht="15" customHeight="1"/>
    <row r="631" s="1" customFormat="1" ht="15" customHeight="1"/>
    <row r="632" s="1" customFormat="1" ht="15" customHeight="1"/>
    <row r="633" s="1" customFormat="1" ht="15" customHeight="1"/>
    <row r="634" s="1" customFormat="1" ht="15" customHeight="1"/>
    <row r="635" s="1" customFormat="1" ht="15" customHeight="1"/>
    <row r="636" s="1" customFormat="1" ht="15" customHeight="1"/>
    <row r="637" s="1" customFormat="1" ht="15" customHeight="1"/>
    <row r="638" s="1" customFormat="1" ht="15" customHeight="1"/>
    <row r="639" s="1" customFormat="1" ht="15" customHeight="1"/>
    <row r="640" s="1" customFormat="1" ht="15" customHeight="1"/>
    <row r="641" s="1" customFormat="1" ht="15" customHeight="1"/>
    <row r="642" s="1" customFormat="1" ht="15" customHeight="1"/>
    <row r="643" s="1" customFormat="1" ht="15" customHeight="1"/>
    <row r="644" s="1" customFormat="1" ht="15" customHeight="1"/>
    <row r="645" s="1" customFormat="1" ht="15" customHeight="1"/>
    <row r="646" s="1" customFormat="1" ht="15" customHeight="1"/>
    <row r="647" s="1" customFormat="1" ht="15" customHeight="1"/>
    <row r="648" s="1" customFormat="1" ht="15" customHeight="1"/>
    <row r="649" s="1" customFormat="1" ht="15" customHeight="1"/>
    <row r="650" s="1" customFormat="1" ht="15" customHeight="1"/>
    <row r="651" s="1" customFormat="1" ht="15" customHeight="1"/>
    <row r="652" s="1" customFormat="1" ht="15" customHeight="1"/>
    <row r="653" s="1" customFormat="1" ht="15" customHeight="1"/>
    <row r="654" s="1" customFormat="1" ht="15" customHeight="1"/>
    <row r="655" s="1" customFormat="1" ht="15" customHeight="1"/>
    <row r="656" s="1" customFormat="1" ht="15" customHeight="1"/>
    <row r="657" s="1" customFormat="1" ht="15" customHeight="1"/>
    <row r="658" s="1" customFormat="1" ht="15" customHeight="1"/>
    <row r="659" s="1" customFormat="1" ht="15" customHeight="1"/>
    <row r="660" s="1" customFormat="1" ht="15" customHeight="1"/>
    <row r="661" s="1" customFormat="1" ht="15" customHeight="1"/>
    <row r="662" s="1" customFormat="1" ht="15" customHeight="1"/>
    <row r="663" s="1" customFormat="1" ht="15" customHeight="1"/>
    <row r="664" s="1" customFormat="1" ht="15" customHeight="1"/>
    <row r="665" s="1" customFormat="1" ht="15" customHeight="1"/>
    <row r="666" s="1" customFormat="1" ht="15" customHeight="1"/>
    <row r="667" s="1" customFormat="1" ht="15" customHeight="1"/>
    <row r="668" s="1" customFormat="1" ht="15" customHeight="1"/>
    <row r="669" s="1" customFormat="1" ht="15" customHeight="1"/>
    <row r="670" s="1" customFormat="1" ht="15" customHeight="1"/>
    <row r="671" s="1" customFormat="1" ht="15" customHeight="1"/>
    <row r="672" s="1" customFormat="1" ht="15" customHeight="1"/>
    <row r="673" s="1" customFormat="1" ht="15" customHeight="1"/>
    <row r="674" s="1" customFormat="1" ht="15" customHeight="1"/>
    <row r="675" s="1" customFormat="1" ht="15" customHeight="1"/>
    <row r="676" s="1" customFormat="1" ht="15" customHeight="1"/>
    <row r="677" s="1" customFormat="1" ht="15" customHeight="1"/>
    <row r="678" s="1" customFormat="1" ht="15" customHeight="1"/>
    <row r="679" s="1" customFormat="1" ht="15" customHeight="1"/>
    <row r="680" s="1" customFormat="1" ht="15" customHeight="1"/>
    <row r="681" s="1" customFormat="1" ht="15" customHeight="1"/>
    <row r="682" s="1" customFormat="1" ht="15" customHeight="1"/>
    <row r="683" s="1" customFormat="1" ht="15" customHeight="1"/>
    <row r="684" s="1" customFormat="1" ht="15" customHeight="1"/>
    <row r="685" s="1" customFormat="1" ht="15" customHeight="1"/>
    <row r="686" s="1" customFormat="1" ht="15" customHeight="1"/>
    <row r="687" s="1" customFormat="1" ht="15" customHeight="1"/>
    <row r="688" s="1" customFormat="1" ht="15" customHeight="1"/>
    <row r="689" s="1" customFormat="1" ht="15" customHeight="1"/>
    <row r="690" s="1" customFormat="1" ht="15" customHeight="1"/>
    <row r="691" s="1" customFormat="1" ht="15" customHeight="1"/>
    <row r="692" s="1" customFormat="1" ht="15" customHeight="1"/>
    <row r="693" s="1" customFormat="1" ht="15" customHeight="1"/>
    <row r="694" s="1" customFormat="1" ht="15" customHeight="1"/>
    <row r="695" s="1" customFormat="1" ht="15" customHeight="1"/>
    <row r="696" s="1" customFormat="1" ht="15" customHeight="1"/>
    <row r="697" s="1" customFormat="1" ht="15" customHeight="1"/>
    <row r="698" s="1" customFormat="1" ht="15" customHeight="1"/>
    <row r="699" s="1" customFormat="1" ht="15" customHeight="1"/>
    <row r="700" s="1" customFormat="1" ht="15" customHeight="1"/>
    <row r="701" s="1" customFormat="1" ht="15" customHeight="1"/>
    <row r="702" s="1" customFormat="1" ht="15" customHeight="1"/>
    <row r="703" s="1" customFormat="1" ht="15" customHeight="1"/>
    <row r="704" s="1" customFormat="1" ht="15" customHeight="1"/>
    <row r="705" s="1" customFormat="1" ht="15" customHeight="1"/>
    <row r="706" s="1" customFormat="1" ht="15" customHeight="1"/>
    <row r="707" s="1" customFormat="1" ht="15" customHeight="1"/>
    <row r="708" s="1" customFormat="1" ht="15" customHeight="1"/>
    <row r="709" s="1" customFormat="1" ht="15" customHeight="1"/>
    <row r="710" s="1" customFormat="1" ht="15" customHeight="1"/>
    <row r="711" s="1" customFormat="1" ht="15" customHeight="1"/>
    <row r="712" s="1" customFormat="1" ht="15" customHeight="1"/>
    <row r="713" s="1" customFormat="1" ht="15" customHeight="1"/>
    <row r="714" s="1" customFormat="1" ht="15" customHeight="1"/>
    <row r="715" s="1" customFormat="1" ht="15" customHeight="1"/>
    <row r="716" s="1" customFormat="1" ht="15" customHeight="1"/>
    <row r="717" s="1" customFormat="1" ht="15" customHeight="1"/>
    <row r="718" s="1" customFormat="1" ht="15" customHeight="1"/>
    <row r="719" s="1" customFormat="1" ht="15" customHeight="1"/>
    <row r="720" s="1" customFormat="1" ht="15" customHeight="1"/>
    <row r="721" s="1" customFormat="1" ht="15" customHeight="1"/>
    <row r="722" s="1" customFormat="1" ht="15" customHeight="1"/>
    <row r="723" s="1" customFormat="1" ht="15" customHeight="1"/>
    <row r="724" s="1" customFormat="1" ht="15" customHeight="1"/>
    <row r="725" s="1" customFormat="1" ht="15" customHeight="1"/>
    <row r="726" s="1" customFormat="1" ht="15" customHeight="1"/>
    <row r="727" s="1" customFormat="1" ht="15" customHeight="1"/>
    <row r="728" s="1" customFormat="1" ht="15" customHeight="1"/>
    <row r="729" s="1" customFormat="1" ht="15" customHeight="1"/>
    <row r="730" s="1" customFormat="1" ht="15" customHeight="1"/>
    <row r="731" s="1" customFormat="1" ht="15" customHeight="1"/>
    <row r="732" s="1" customFormat="1" ht="15" customHeight="1"/>
    <row r="733" s="1" customFormat="1" ht="15" customHeight="1"/>
    <row r="734" s="1" customFormat="1" ht="15" customHeight="1"/>
    <row r="735" s="1" customFormat="1" ht="15" customHeight="1"/>
    <row r="736" s="1" customFormat="1" ht="15" customHeight="1"/>
    <row r="737" s="1" customFormat="1" ht="15" customHeight="1"/>
    <row r="738" s="1" customFormat="1" ht="15" customHeight="1"/>
    <row r="739" s="1" customFormat="1" ht="15" customHeight="1"/>
    <row r="740" s="1" customFormat="1" ht="15" customHeight="1"/>
    <row r="741" s="1" customFormat="1" ht="15" customHeight="1"/>
    <row r="742" s="1" customFormat="1" ht="15" customHeight="1"/>
    <row r="743" s="1" customFormat="1" ht="15" customHeight="1"/>
    <row r="744" s="1" customFormat="1" ht="15" customHeight="1"/>
    <row r="745" s="1" customFormat="1" ht="15" customHeight="1"/>
    <row r="746" s="1" customFormat="1" ht="15" customHeight="1"/>
    <row r="747" s="1" customFormat="1" ht="15" customHeight="1"/>
    <row r="748" s="1" customFormat="1" ht="15" customHeight="1"/>
    <row r="749" s="1" customFormat="1" ht="15" customHeight="1"/>
    <row r="750" s="1" customFormat="1" ht="15" customHeight="1"/>
    <row r="751" s="1" customFormat="1" ht="15" customHeight="1"/>
    <row r="752" s="1" customFormat="1" ht="15" customHeight="1"/>
    <row r="753" s="1" customFormat="1" ht="15" customHeight="1"/>
    <row r="754" s="1" customFormat="1" ht="15" customHeight="1"/>
    <row r="755" s="1" customFormat="1" ht="15" customHeight="1"/>
    <row r="756" s="1" customFormat="1" ht="15" customHeight="1"/>
    <row r="757" s="1" customFormat="1" ht="15" customHeight="1"/>
    <row r="758" s="1" customFormat="1" ht="15" customHeight="1"/>
    <row r="759" s="1" customFormat="1" ht="15" customHeight="1"/>
    <row r="760" s="1" customFormat="1" ht="15" customHeight="1"/>
    <row r="761" s="1" customFormat="1" ht="15" customHeight="1"/>
    <row r="762" s="1" customFormat="1" ht="15" customHeight="1"/>
    <row r="763" s="1" customFormat="1" ht="15" customHeight="1"/>
    <row r="764" s="1" customFormat="1" ht="15" customHeight="1"/>
    <row r="765" s="1" customFormat="1" ht="15" customHeight="1"/>
    <row r="766" s="1" customFormat="1" ht="15" customHeight="1"/>
    <row r="767" s="1" customFormat="1" ht="15" customHeight="1"/>
    <row r="768" s="1" customFormat="1" ht="15" customHeight="1"/>
    <row r="769" s="1" customFormat="1" ht="15" customHeight="1"/>
    <row r="770" s="1" customFormat="1" ht="15" customHeight="1"/>
    <row r="771" s="1" customFormat="1" ht="15" customHeight="1"/>
    <row r="772" s="1" customFormat="1" ht="15" customHeight="1"/>
    <row r="773" s="1" customFormat="1" ht="15" customHeight="1"/>
    <row r="774" s="1" customFormat="1" ht="15" customHeight="1"/>
    <row r="775" s="1" customFormat="1" ht="15" customHeight="1"/>
    <row r="776" s="1" customFormat="1" ht="15" customHeight="1"/>
    <row r="777" s="1" customFormat="1" ht="15" customHeight="1"/>
    <row r="778" s="1" customFormat="1" ht="15" customHeight="1"/>
    <row r="779" s="1" customFormat="1" ht="15" customHeight="1"/>
    <row r="780" s="1" customFormat="1" ht="15" customHeight="1"/>
    <row r="781" s="1" customFormat="1" ht="15" customHeight="1"/>
    <row r="782" s="1" customFormat="1" ht="15" customHeight="1"/>
    <row r="783" s="1" customFormat="1" ht="15" customHeight="1"/>
    <row r="784" s="1" customFormat="1" ht="15" customHeight="1"/>
    <row r="785" s="1" customFormat="1" ht="15" customHeight="1"/>
    <row r="786" s="1" customFormat="1" ht="15" customHeight="1"/>
    <row r="787" s="1" customFormat="1" ht="15" customHeight="1"/>
    <row r="788" s="1" customFormat="1" ht="15" customHeight="1"/>
    <row r="789" s="1" customFormat="1" ht="15" customHeight="1"/>
    <row r="790" s="1" customFormat="1" ht="15" customHeight="1"/>
    <row r="791" s="1" customFormat="1" ht="15" customHeight="1"/>
    <row r="792" s="1" customFormat="1" ht="15" customHeight="1"/>
    <row r="793" s="1" customFormat="1" ht="15" customHeight="1"/>
    <row r="794" s="1" customFormat="1" ht="15" customHeight="1"/>
    <row r="795" s="1" customFormat="1" ht="15" customHeight="1"/>
    <row r="796" s="1" customFormat="1" ht="15" customHeight="1"/>
    <row r="797" s="1" customFormat="1" ht="15" customHeight="1"/>
    <row r="798" s="1" customFormat="1" ht="15" customHeight="1"/>
    <row r="799" s="1" customFormat="1" ht="15" customHeight="1"/>
    <row r="800" s="1" customFormat="1" ht="15" customHeight="1"/>
    <row r="801" s="1" customFormat="1" ht="15" customHeight="1"/>
    <row r="802" s="1" customFormat="1" ht="15" customHeight="1"/>
    <row r="803" s="1" customFormat="1" ht="15" customHeight="1"/>
    <row r="804" s="1" customFormat="1" ht="15" customHeight="1"/>
    <row r="805" s="1" customFormat="1" ht="15" customHeight="1"/>
    <row r="806" s="1" customFormat="1" ht="15" customHeight="1"/>
    <row r="807" s="1" customFormat="1" ht="15" customHeight="1"/>
    <row r="808" s="1" customFormat="1" ht="15" customHeight="1"/>
    <row r="809" s="1" customFormat="1" ht="15" customHeight="1"/>
    <row r="810" s="1" customFormat="1" ht="15" customHeight="1"/>
    <row r="811" s="1" customFormat="1" ht="15" customHeight="1"/>
    <row r="812" s="1" customFormat="1" ht="15" customHeight="1"/>
    <row r="813" s="1" customFormat="1" ht="15" customHeight="1"/>
    <row r="814" s="1" customFormat="1" ht="15" customHeight="1"/>
    <row r="815" s="1" customFormat="1" ht="15" customHeight="1"/>
    <row r="816" s="1" customFormat="1" ht="15" customHeight="1"/>
    <row r="817" s="1" customFormat="1" ht="15" customHeight="1"/>
    <row r="818" s="1" customFormat="1" ht="15" customHeight="1"/>
    <row r="819" s="1" customFormat="1" ht="15" customHeight="1"/>
    <row r="820" s="1" customFormat="1" ht="15" customHeight="1"/>
    <row r="821" s="1" customFormat="1" ht="15" customHeight="1"/>
    <row r="822" s="1" customFormat="1" ht="15" customHeight="1"/>
    <row r="823" s="1" customFormat="1" ht="15" customHeight="1"/>
    <row r="824" s="1" customFormat="1" ht="15" customHeight="1"/>
    <row r="825" s="1" customFormat="1" ht="15" customHeight="1"/>
    <row r="826" s="1" customFormat="1" ht="15" customHeight="1"/>
    <row r="827" s="1" customFormat="1" ht="15" customHeight="1"/>
    <row r="828" s="1" customFormat="1" ht="15" customHeight="1"/>
    <row r="829" s="1" customFormat="1" ht="15" customHeight="1"/>
    <row r="830" s="1" customFormat="1" ht="15" customHeight="1"/>
    <row r="831" s="1" customFormat="1" ht="15" customHeight="1"/>
    <row r="832" s="1" customFormat="1" ht="15" customHeight="1"/>
    <row r="833" s="1" customFormat="1" ht="15" customHeight="1"/>
    <row r="834" s="1" customFormat="1" ht="15" customHeight="1"/>
    <row r="835" s="1" customFormat="1" ht="15" customHeight="1"/>
    <row r="836" s="1" customFormat="1" ht="15" customHeight="1"/>
    <row r="837" s="1" customFormat="1" ht="15" customHeight="1"/>
    <row r="838" s="1" customFormat="1" ht="15" customHeight="1"/>
    <row r="839" s="1" customFormat="1" ht="15" customHeight="1"/>
    <row r="840" s="1" customFormat="1" ht="15" customHeight="1"/>
    <row r="841" s="1" customFormat="1" ht="15" customHeight="1"/>
    <row r="842" s="1" customFormat="1" ht="15" customHeight="1"/>
    <row r="843" s="1" customFormat="1" ht="15" customHeight="1"/>
    <row r="844" s="1" customFormat="1" ht="15" customHeight="1"/>
    <row r="845" s="1" customFormat="1" ht="15" customHeight="1"/>
    <row r="846" s="1" customFormat="1" ht="15" customHeight="1"/>
    <row r="847" s="1" customFormat="1" ht="15" customHeight="1"/>
    <row r="848" s="1" customFormat="1" ht="15" customHeight="1"/>
    <row r="849" s="1" customFormat="1" ht="15" customHeight="1"/>
    <row r="850" s="1" customFormat="1" ht="15" customHeight="1"/>
    <row r="851" s="1" customFormat="1" ht="15" customHeight="1"/>
    <row r="852" s="1" customFormat="1" ht="15" customHeight="1"/>
    <row r="853" s="1" customFormat="1" ht="15" customHeight="1"/>
    <row r="854" s="1" customFormat="1" ht="15" customHeight="1"/>
    <row r="855" s="1" customFormat="1" ht="15" customHeight="1"/>
    <row r="856" s="1" customFormat="1" ht="15" customHeight="1"/>
    <row r="857" s="1" customFormat="1" ht="15" customHeight="1"/>
    <row r="858" s="1" customFormat="1" ht="15" customHeight="1"/>
    <row r="859" s="1" customFormat="1" ht="15" customHeight="1"/>
    <row r="860" s="1" customFormat="1" ht="15" customHeight="1"/>
    <row r="861" s="1" customFormat="1" ht="15" customHeight="1"/>
    <row r="862" s="1" customFormat="1" ht="15" customHeight="1"/>
    <row r="863" s="1" customFormat="1" ht="15" customHeight="1"/>
    <row r="864" s="1" customFormat="1" ht="15" customHeight="1"/>
    <row r="865" s="1" customFormat="1" ht="15" customHeight="1"/>
    <row r="866" s="1" customFormat="1" ht="15" customHeight="1"/>
    <row r="867" s="1" customFormat="1" ht="15" customHeight="1"/>
    <row r="868" s="1" customFormat="1" ht="15" customHeight="1"/>
    <row r="869" s="1" customFormat="1" ht="15" customHeight="1"/>
    <row r="870" s="1" customFormat="1" ht="15" customHeight="1"/>
    <row r="871" s="1" customFormat="1" ht="15" customHeight="1"/>
    <row r="872" s="1" customFormat="1" ht="15" customHeight="1"/>
    <row r="873" s="1" customFormat="1" ht="15" customHeight="1"/>
    <row r="874" s="1" customFormat="1" ht="15" customHeight="1"/>
    <row r="875" s="1" customFormat="1" ht="15" customHeight="1"/>
    <row r="876" s="1" customFormat="1" ht="15" customHeight="1"/>
    <row r="877" s="1" customFormat="1" ht="15" customHeight="1"/>
    <row r="878" s="1" customFormat="1" ht="15" customHeight="1"/>
    <row r="879" s="1" customFormat="1" ht="15" customHeight="1"/>
    <row r="880" s="1" customFormat="1" ht="15" customHeight="1"/>
    <row r="881" s="1" customFormat="1" ht="15" customHeight="1"/>
    <row r="882" s="1" customFormat="1" ht="15" customHeight="1"/>
    <row r="883" s="1" customFormat="1" ht="15" customHeight="1"/>
    <row r="884" s="1" customFormat="1" ht="15" customHeight="1"/>
    <row r="885" s="1" customFormat="1" ht="15" customHeight="1"/>
    <row r="886" s="1" customFormat="1" ht="15" customHeight="1"/>
    <row r="887" s="1" customFormat="1" ht="15" customHeight="1"/>
    <row r="888" s="1" customFormat="1" ht="15" customHeight="1"/>
    <row r="889" s="1" customFormat="1" ht="15" customHeight="1"/>
    <row r="890" s="1" customFormat="1" ht="15" customHeight="1"/>
    <row r="891" s="1" customFormat="1" ht="15" customHeight="1"/>
    <row r="892" s="1" customFormat="1" ht="15" customHeight="1"/>
    <row r="893" s="1" customFormat="1" ht="15" customHeight="1"/>
    <row r="894" s="1" customFormat="1" ht="15" customHeight="1"/>
    <row r="895" s="1" customFormat="1" ht="15" customHeight="1"/>
    <row r="896" s="1" customFormat="1" ht="15" customHeight="1"/>
    <row r="897" s="1" customFormat="1" ht="15" customHeight="1"/>
    <row r="898" s="1" customFormat="1" ht="15" customHeight="1"/>
    <row r="899" s="1" customFormat="1" ht="15" customHeight="1"/>
  </sheetData>
  <mergeCells count="8">
    <mergeCell ref="A29:D29"/>
    <mergeCell ref="A1:M1"/>
    <mergeCell ref="A4:B5"/>
    <mergeCell ref="C4:E4"/>
    <mergeCell ref="F4:H4"/>
    <mergeCell ref="I4:K4"/>
    <mergeCell ref="L4:L5"/>
    <mergeCell ref="M4:M5"/>
  </mergeCells>
  <phoneticPr fontId="3"/>
  <pageMargins left="0.59055118110236227" right="0.59055118110236227" top="0.78740157480314965" bottom="0.78740157480314965" header="0.51181102362204722" footer="0.51181102362204722"/>
  <pageSetup paperSize="9" scale="97"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0EB3F-0671-4C45-A831-DFB7D168B8B5}">
  <dimension ref="A1:T29"/>
  <sheetViews>
    <sheetView workbookViewId="0">
      <selection sqref="A1:K1"/>
    </sheetView>
  </sheetViews>
  <sheetFormatPr defaultColWidth="8.6328125" defaultRowHeight="15" customHeight="1"/>
  <cols>
    <col min="1" max="1" width="4.6328125" style="87" customWidth="1"/>
    <col min="2" max="2" width="6.90625" style="87" customWidth="1"/>
    <col min="3" max="11" width="8.90625" style="87" customWidth="1"/>
    <col min="12" max="20" width="7.6328125" style="87" customWidth="1"/>
    <col min="21" max="256" width="8.6328125" style="87"/>
    <col min="257" max="257" width="4.6328125" style="87" customWidth="1"/>
    <col min="258" max="258" width="6.90625" style="87" customWidth="1"/>
    <col min="259" max="267" width="8.90625" style="87" customWidth="1"/>
    <col min="268" max="276" width="7.6328125" style="87" customWidth="1"/>
    <col min="277" max="512" width="8.6328125" style="87"/>
    <col min="513" max="513" width="4.6328125" style="87" customWidth="1"/>
    <col min="514" max="514" width="6.90625" style="87" customWidth="1"/>
    <col min="515" max="523" width="8.90625" style="87" customWidth="1"/>
    <col min="524" max="532" width="7.6328125" style="87" customWidth="1"/>
    <col min="533" max="768" width="8.6328125" style="87"/>
    <col min="769" max="769" width="4.6328125" style="87" customWidth="1"/>
    <col min="770" max="770" width="6.90625" style="87" customWidth="1"/>
    <col min="771" max="779" width="8.90625" style="87" customWidth="1"/>
    <col min="780" max="788" width="7.6328125" style="87" customWidth="1"/>
    <col min="789" max="1024" width="8.6328125" style="87"/>
    <col min="1025" max="1025" width="4.6328125" style="87" customWidth="1"/>
    <col min="1026" max="1026" width="6.90625" style="87" customWidth="1"/>
    <col min="1027" max="1035" width="8.90625" style="87" customWidth="1"/>
    <col min="1036" max="1044" width="7.6328125" style="87" customWidth="1"/>
    <col min="1045" max="1280" width="8.6328125" style="87"/>
    <col min="1281" max="1281" width="4.6328125" style="87" customWidth="1"/>
    <col min="1282" max="1282" width="6.90625" style="87" customWidth="1"/>
    <col min="1283" max="1291" width="8.90625" style="87" customWidth="1"/>
    <col min="1292" max="1300" width="7.6328125" style="87" customWidth="1"/>
    <col min="1301" max="1536" width="8.6328125" style="87"/>
    <col min="1537" max="1537" width="4.6328125" style="87" customWidth="1"/>
    <col min="1538" max="1538" width="6.90625" style="87" customWidth="1"/>
    <col min="1539" max="1547" width="8.90625" style="87" customWidth="1"/>
    <col min="1548" max="1556" width="7.6328125" style="87" customWidth="1"/>
    <col min="1557" max="1792" width="8.6328125" style="87"/>
    <col min="1793" max="1793" width="4.6328125" style="87" customWidth="1"/>
    <col min="1794" max="1794" width="6.90625" style="87" customWidth="1"/>
    <col min="1795" max="1803" width="8.90625" style="87" customWidth="1"/>
    <col min="1804" max="1812" width="7.6328125" style="87" customWidth="1"/>
    <col min="1813" max="2048" width="8.6328125" style="87"/>
    <col min="2049" max="2049" width="4.6328125" style="87" customWidth="1"/>
    <col min="2050" max="2050" width="6.90625" style="87" customWidth="1"/>
    <col min="2051" max="2059" width="8.90625" style="87" customWidth="1"/>
    <col min="2060" max="2068" width="7.6328125" style="87" customWidth="1"/>
    <col min="2069" max="2304" width="8.6328125" style="87"/>
    <col min="2305" max="2305" width="4.6328125" style="87" customWidth="1"/>
    <col min="2306" max="2306" width="6.90625" style="87" customWidth="1"/>
    <col min="2307" max="2315" width="8.90625" style="87" customWidth="1"/>
    <col min="2316" max="2324" width="7.6328125" style="87" customWidth="1"/>
    <col min="2325" max="2560" width="8.6328125" style="87"/>
    <col min="2561" max="2561" width="4.6328125" style="87" customWidth="1"/>
    <col min="2562" max="2562" width="6.90625" style="87" customWidth="1"/>
    <col min="2563" max="2571" width="8.90625" style="87" customWidth="1"/>
    <col min="2572" max="2580" width="7.6328125" style="87" customWidth="1"/>
    <col min="2581" max="2816" width="8.6328125" style="87"/>
    <col min="2817" max="2817" width="4.6328125" style="87" customWidth="1"/>
    <col min="2818" max="2818" width="6.90625" style="87" customWidth="1"/>
    <col min="2819" max="2827" width="8.90625" style="87" customWidth="1"/>
    <col min="2828" max="2836" width="7.6328125" style="87" customWidth="1"/>
    <col min="2837" max="3072" width="8.6328125" style="87"/>
    <col min="3073" max="3073" width="4.6328125" style="87" customWidth="1"/>
    <col min="3074" max="3074" width="6.90625" style="87" customWidth="1"/>
    <col min="3075" max="3083" width="8.90625" style="87" customWidth="1"/>
    <col min="3084" max="3092" width="7.6328125" style="87" customWidth="1"/>
    <col min="3093" max="3328" width="8.6328125" style="87"/>
    <col min="3329" max="3329" width="4.6328125" style="87" customWidth="1"/>
    <col min="3330" max="3330" width="6.90625" style="87" customWidth="1"/>
    <col min="3331" max="3339" width="8.90625" style="87" customWidth="1"/>
    <col min="3340" max="3348" width="7.6328125" style="87" customWidth="1"/>
    <col min="3349" max="3584" width="8.6328125" style="87"/>
    <col min="3585" max="3585" width="4.6328125" style="87" customWidth="1"/>
    <col min="3586" max="3586" width="6.90625" style="87" customWidth="1"/>
    <col min="3587" max="3595" width="8.90625" style="87" customWidth="1"/>
    <col min="3596" max="3604" width="7.6328125" style="87" customWidth="1"/>
    <col min="3605" max="3840" width="8.6328125" style="87"/>
    <col min="3841" max="3841" width="4.6328125" style="87" customWidth="1"/>
    <col min="3842" max="3842" width="6.90625" style="87" customWidth="1"/>
    <col min="3843" max="3851" width="8.90625" style="87" customWidth="1"/>
    <col min="3852" max="3860" width="7.6328125" style="87" customWidth="1"/>
    <col min="3861" max="4096" width="8.6328125" style="87"/>
    <col min="4097" max="4097" width="4.6328125" style="87" customWidth="1"/>
    <col min="4098" max="4098" width="6.90625" style="87" customWidth="1"/>
    <col min="4099" max="4107" width="8.90625" style="87" customWidth="1"/>
    <col min="4108" max="4116" width="7.6328125" style="87" customWidth="1"/>
    <col min="4117" max="4352" width="8.6328125" style="87"/>
    <col min="4353" max="4353" width="4.6328125" style="87" customWidth="1"/>
    <col min="4354" max="4354" width="6.90625" style="87" customWidth="1"/>
    <col min="4355" max="4363" width="8.90625" style="87" customWidth="1"/>
    <col min="4364" max="4372" width="7.6328125" style="87" customWidth="1"/>
    <col min="4373" max="4608" width="8.6328125" style="87"/>
    <col min="4609" max="4609" width="4.6328125" style="87" customWidth="1"/>
    <col min="4610" max="4610" width="6.90625" style="87" customWidth="1"/>
    <col min="4611" max="4619" width="8.90625" style="87" customWidth="1"/>
    <col min="4620" max="4628" width="7.6328125" style="87" customWidth="1"/>
    <col min="4629" max="4864" width="8.6328125" style="87"/>
    <col min="4865" max="4865" width="4.6328125" style="87" customWidth="1"/>
    <col min="4866" max="4866" width="6.90625" style="87" customWidth="1"/>
    <col min="4867" max="4875" width="8.90625" style="87" customWidth="1"/>
    <col min="4876" max="4884" width="7.6328125" style="87" customWidth="1"/>
    <col min="4885" max="5120" width="8.6328125" style="87"/>
    <col min="5121" max="5121" width="4.6328125" style="87" customWidth="1"/>
    <col min="5122" max="5122" width="6.90625" style="87" customWidth="1"/>
    <col min="5123" max="5131" width="8.90625" style="87" customWidth="1"/>
    <col min="5132" max="5140" width="7.6328125" style="87" customWidth="1"/>
    <col min="5141" max="5376" width="8.6328125" style="87"/>
    <col min="5377" max="5377" width="4.6328125" style="87" customWidth="1"/>
    <col min="5378" max="5378" width="6.90625" style="87" customWidth="1"/>
    <col min="5379" max="5387" width="8.90625" style="87" customWidth="1"/>
    <col min="5388" max="5396" width="7.6328125" style="87" customWidth="1"/>
    <col min="5397" max="5632" width="8.6328125" style="87"/>
    <col min="5633" max="5633" width="4.6328125" style="87" customWidth="1"/>
    <col min="5634" max="5634" width="6.90625" style="87" customWidth="1"/>
    <col min="5635" max="5643" width="8.90625" style="87" customWidth="1"/>
    <col min="5644" max="5652" width="7.6328125" style="87" customWidth="1"/>
    <col min="5653" max="5888" width="8.6328125" style="87"/>
    <col min="5889" max="5889" width="4.6328125" style="87" customWidth="1"/>
    <col min="5890" max="5890" width="6.90625" style="87" customWidth="1"/>
    <col min="5891" max="5899" width="8.90625" style="87" customWidth="1"/>
    <col min="5900" max="5908" width="7.6328125" style="87" customWidth="1"/>
    <col min="5909" max="6144" width="8.6328125" style="87"/>
    <col min="6145" max="6145" width="4.6328125" style="87" customWidth="1"/>
    <col min="6146" max="6146" width="6.90625" style="87" customWidth="1"/>
    <col min="6147" max="6155" width="8.90625" style="87" customWidth="1"/>
    <col min="6156" max="6164" width="7.6328125" style="87" customWidth="1"/>
    <col min="6165" max="6400" width="8.6328125" style="87"/>
    <col min="6401" max="6401" width="4.6328125" style="87" customWidth="1"/>
    <col min="6402" max="6402" width="6.90625" style="87" customWidth="1"/>
    <col min="6403" max="6411" width="8.90625" style="87" customWidth="1"/>
    <col min="6412" max="6420" width="7.6328125" style="87" customWidth="1"/>
    <col min="6421" max="6656" width="8.6328125" style="87"/>
    <col min="6657" max="6657" width="4.6328125" style="87" customWidth="1"/>
    <col min="6658" max="6658" width="6.90625" style="87" customWidth="1"/>
    <col min="6659" max="6667" width="8.90625" style="87" customWidth="1"/>
    <col min="6668" max="6676" width="7.6328125" style="87" customWidth="1"/>
    <col min="6677" max="6912" width="8.6328125" style="87"/>
    <col min="6913" max="6913" width="4.6328125" style="87" customWidth="1"/>
    <col min="6914" max="6914" width="6.90625" style="87" customWidth="1"/>
    <col min="6915" max="6923" width="8.90625" style="87" customWidth="1"/>
    <col min="6924" max="6932" width="7.6328125" style="87" customWidth="1"/>
    <col min="6933" max="7168" width="8.6328125" style="87"/>
    <col min="7169" max="7169" width="4.6328125" style="87" customWidth="1"/>
    <col min="7170" max="7170" width="6.90625" style="87" customWidth="1"/>
    <col min="7171" max="7179" width="8.90625" style="87" customWidth="1"/>
    <col min="7180" max="7188" width="7.6328125" style="87" customWidth="1"/>
    <col min="7189" max="7424" width="8.6328125" style="87"/>
    <col min="7425" max="7425" width="4.6328125" style="87" customWidth="1"/>
    <col min="7426" max="7426" width="6.90625" style="87" customWidth="1"/>
    <col min="7427" max="7435" width="8.90625" style="87" customWidth="1"/>
    <col min="7436" max="7444" width="7.6328125" style="87" customWidth="1"/>
    <col min="7445" max="7680" width="8.6328125" style="87"/>
    <col min="7681" max="7681" width="4.6328125" style="87" customWidth="1"/>
    <col min="7682" max="7682" width="6.90625" style="87" customWidth="1"/>
    <col min="7683" max="7691" width="8.90625" style="87" customWidth="1"/>
    <col min="7692" max="7700" width="7.6328125" style="87" customWidth="1"/>
    <col min="7701" max="7936" width="8.6328125" style="87"/>
    <col min="7937" max="7937" width="4.6328125" style="87" customWidth="1"/>
    <col min="7938" max="7938" width="6.90625" style="87" customWidth="1"/>
    <col min="7939" max="7947" width="8.90625" style="87" customWidth="1"/>
    <col min="7948" max="7956" width="7.6328125" style="87" customWidth="1"/>
    <col min="7957" max="8192" width="8.6328125" style="87"/>
    <col min="8193" max="8193" width="4.6328125" style="87" customWidth="1"/>
    <col min="8194" max="8194" width="6.90625" style="87" customWidth="1"/>
    <col min="8195" max="8203" width="8.90625" style="87" customWidth="1"/>
    <col min="8204" max="8212" width="7.6328125" style="87" customWidth="1"/>
    <col min="8213" max="8448" width="8.6328125" style="87"/>
    <col min="8449" max="8449" width="4.6328125" style="87" customWidth="1"/>
    <col min="8450" max="8450" width="6.90625" style="87" customWidth="1"/>
    <col min="8451" max="8459" width="8.90625" style="87" customWidth="1"/>
    <col min="8460" max="8468" width="7.6328125" style="87" customWidth="1"/>
    <col min="8469" max="8704" width="8.6328125" style="87"/>
    <col min="8705" max="8705" width="4.6328125" style="87" customWidth="1"/>
    <col min="8706" max="8706" width="6.90625" style="87" customWidth="1"/>
    <col min="8707" max="8715" width="8.90625" style="87" customWidth="1"/>
    <col min="8716" max="8724" width="7.6328125" style="87" customWidth="1"/>
    <col min="8725" max="8960" width="8.6328125" style="87"/>
    <col min="8961" max="8961" width="4.6328125" style="87" customWidth="1"/>
    <col min="8962" max="8962" width="6.90625" style="87" customWidth="1"/>
    <col min="8963" max="8971" width="8.90625" style="87" customWidth="1"/>
    <col min="8972" max="8980" width="7.6328125" style="87" customWidth="1"/>
    <col min="8981" max="9216" width="8.6328125" style="87"/>
    <col min="9217" max="9217" width="4.6328125" style="87" customWidth="1"/>
    <col min="9218" max="9218" width="6.90625" style="87" customWidth="1"/>
    <col min="9219" max="9227" width="8.90625" style="87" customWidth="1"/>
    <col min="9228" max="9236" width="7.6328125" style="87" customWidth="1"/>
    <col min="9237" max="9472" width="8.6328125" style="87"/>
    <col min="9473" max="9473" width="4.6328125" style="87" customWidth="1"/>
    <col min="9474" max="9474" width="6.90625" style="87" customWidth="1"/>
    <col min="9475" max="9483" width="8.90625" style="87" customWidth="1"/>
    <col min="9484" max="9492" width="7.6328125" style="87" customWidth="1"/>
    <col min="9493" max="9728" width="8.6328125" style="87"/>
    <col min="9729" max="9729" width="4.6328125" style="87" customWidth="1"/>
    <col min="9730" max="9730" width="6.90625" style="87" customWidth="1"/>
    <col min="9731" max="9739" width="8.90625" style="87" customWidth="1"/>
    <col min="9740" max="9748" width="7.6328125" style="87" customWidth="1"/>
    <col min="9749" max="9984" width="8.6328125" style="87"/>
    <col min="9985" max="9985" width="4.6328125" style="87" customWidth="1"/>
    <col min="9986" max="9986" width="6.90625" style="87" customWidth="1"/>
    <col min="9987" max="9995" width="8.90625" style="87" customWidth="1"/>
    <col min="9996" max="10004" width="7.6328125" style="87" customWidth="1"/>
    <col min="10005" max="10240" width="8.6328125" style="87"/>
    <col min="10241" max="10241" width="4.6328125" style="87" customWidth="1"/>
    <col min="10242" max="10242" width="6.90625" style="87" customWidth="1"/>
    <col min="10243" max="10251" width="8.90625" style="87" customWidth="1"/>
    <col min="10252" max="10260" width="7.6328125" style="87" customWidth="1"/>
    <col min="10261" max="10496" width="8.6328125" style="87"/>
    <col min="10497" max="10497" width="4.6328125" style="87" customWidth="1"/>
    <col min="10498" max="10498" width="6.90625" style="87" customWidth="1"/>
    <col min="10499" max="10507" width="8.90625" style="87" customWidth="1"/>
    <col min="10508" max="10516" width="7.6328125" style="87" customWidth="1"/>
    <col min="10517" max="10752" width="8.6328125" style="87"/>
    <col min="10753" max="10753" width="4.6328125" style="87" customWidth="1"/>
    <col min="10754" max="10754" width="6.90625" style="87" customWidth="1"/>
    <col min="10755" max="10763" width="8.90625" style="87" customWidth="1"/>
    <col min="10764" max="10772" width="7.6328125" style="87" customWidth="1"/>
    <col min="10773" max="11008" width="8.6328125" style="87"/>
    <col min="11009" max="11009" width="4.6328125" style="87" customWidth="1"/>
    <col min="11010" max="11010" width="6.90625" style="87" customWidth="1"/>
    <col min="11011" max="11019" width="8.90625" style="87" customWidth="1"/>
    <col min="11020" max="11028" width="7.6328125" style="87" customWidth="1"/>
    <col min="11029" max="11264" width="8.6328125" style="87"/>
    <col min="11265" max="11265" width="4.6328125" style="87" customWidth="1"/>
    <col min="11266" max="11266" width="6.90625" style="87" customWidth="1"/>
    <col min="11267" max="11275" width="8.90625" style="87" customWidth="1"/>
    <col min="11276" max="11284" width="7.6328125" style="87" customWidth="1"/>
    <col min="11285" max="11520" width="8.6328125" style="87"/>
    <col min="11521" max="11521" width="4.6328125" style="87" customWidth="1"/>
    <col min="11522" max="11522" width="6.90625" style="87" customWidth="1"/>
    <col min="11523" max="11531" width="8.90625" style="87" customWidth="1"/>
    <col min="11532" max="11540" width="7.6328125" style="87" customWidth="1"/>
    <col min="11541" max="11776" width="8.6328125" style="87"/>
    <col min="11777" max="11777" width="4.6328125" style="87" customWidth="1"/>
    <col min="11778" max="11778" width="6.90625" style="87" customWidth="1"/>
    <col min="11779" max="11787" width="8.90625" style="87" customWidth="1"/>
    <col min="11788" max="11796" width="7.6328125" style="87" customWidth="1"/>
    <col min="11797" max="12032" width="8.6328125" style="87"/>
    <col min="12033" max="12033" width="4.6328125" style="87" customWidth="1"/>
    <col min="12034" max="12034" width="6.90625" style="87" customWidth="1"/>
    <col min="12035" max="12043" width="8.90625" style="87" customWidth="1"/>
    <col min="12044" max="12052" width="7.6328125" style="87" customWidth="1"/>
    <col min="12053" max="12288" width="8.6328125" style="87"/>
    <col min="12289" max="12289" width="4.6328125" style="87" customWidth="1"/>
    <col min="12290" max="12290" width="6.90625" style="87" customWidth="1"/>
    <col min="12291" max="12299" width="8.90625" style="87" customWidth="1"/>
    <col min="12300" max="12308" width="7.6328125" style="87" customWidth="1"/>
    <col min="12309" max="12544" width="8.6328125" style="87"/>
    <col min="12545" max="12545" width="4.6328125" style="87" customWidth="1"/>
    <col min="12546" max="12546" width="6.90625" style="87" customWidth="1"/>
    <col min="12547" max="12555" width="8.90625" style="87" customWidth="1"/>
    <col min="12556" max="12564" width="7.6328125" style="87" customWidth="1"/>
    <col min="12565" max="12800" width="8.6328125" style="87"/>
    <col min="12801" max="12801" width="4.6328125" style="87" customWidth="1"/>
    <col min="12802" max="12802" width="6.90625" style="87" customWidth="1"/>
    <col min="12803" max="12811" width="8.90625" style="87" customWidth="1"/>
    <col min="12812" max="12820" width="7.6328125" style="87" customWidth="1"/>
    <col min="12821" max="13056" width="8.6328125" style="87"/>
    <col min="13057" max="13057" width="4.6328125" style="87" customWidth="1"/>
    <col min="13058" max="13058" width="6.90625" style="87" customWidth="1"/>
    <col min="13059" max="13067" width="8.90625" style="87" customWidth="1"/>
    <col min="13068" max="13076" width="7.6328125" style="87" customWidth="1"/>
    <col min="13077" max="13312" width="8.6328125" style="87"/>
    <col min="13313" max="13313" width="4.6328125" style="87" customWidth="1"/>
    <col min="13314" max="13314" width="6.90625" style="87" customWidth="1"/>
    <col min="13315" max="13323" width="8.90625" style="87" customWidth="1"/>
    <col min="13324" max="13332" width="7.6328125" style="87" customWidth="1"/>
    <col min="13333" max="13568" width="8.6328125" style="87"/>
    <col min="13569" max="13569" width="4.6328125" style="87" customWidth="1"/>
    <col min="13570" max="13570" width="6.90625" style="87" customWidth="1"/>
    <col min="13571" max="13579" width="8.90625" style="87" customWidth="1"/>
    <col min="13580" max="13588" width="7.6328125" style="87" customWidth="1"/>
    <col min="13589" max="13824" width="8.6328125" style="87"/>
    <col min="13825" max="13825" width="4.6328125" style="87" customWidth="1"/>
    <col min="13826" max="13826" width="6.90625" style="87" customWidth="1"/>
    <col min="13827" max="13835" width="8.90625" style="87" customWidth="1"/>
    <col min="13836" max="13844" width="7.6328125" style="87" customWidth="1"/>
    <col min="13845" max="14080" width="8.6328125" style="87"/>
    <col min="14081" max="14081" width="4.6328125" style="87" customWidth="1"/>
    <col min="14082" max="14082" width="6.90625" style="87" customWidth="1"/>
    <col min="14083" max="14091" width="8.90625" style="87" customWidth="1"/>
    <col min="14092" max="14100" width="7.6328125" style="87" customWidth="1"/>
    <col min="14101" max="14336" width="8.6328125" style="87"/>
    <col min="14337" max="14337" width="4.6328125" style="87" customWidth="1"/>
    <col min="14338" max="14338" width="6.90625" style="87" customWidth="1"/>
    <col min="14339" max="14347" width="8.90625" style="87" customWidth="1"/>
    <col min="14348" max="14356" width="7.6328125" style="87" customWidth="1"/>
    <col min="14357" max="14592" width="8.6328125" style="87"/>
    <col min="14593" max="14593" width="4.6328125" style="87" customWidth="1"/>
    <col min="14594" max="14594" width="6.90625" style="87" customWidth="1"/>
    <col min="14595" max="14603" width="8.90625" style="87" customWidth="1"/>
    <col min="14604" max="14612" width="7.6328125" style="87" customWidth="1"/>
    <col min="14613" max="14848" width="8.6328125" style="87"/>
    <col min="14849" max="14849" width="4.6328125" style="87" customWidth="1"/>
    <col min="14850" max="14850" width="6.90625" style="87" customWidth="1"/>
    <col min="14851" max="14859" width="8.90625" style="87" customWidth="1"/>
    <col min="14860" max="14868" width="7.6328125" style="87" customWidth="1"/>
    <col min="14869" max="15104" width="8.6328125" style="87"/>
    <col min="15105" max="15105" width="4.6328125" style="87" customWidth="1"/>
    <col min="15106" max="15106" width="6.90625" style="87" customWidth="1"/>
    <col min="15107" max="15115" width="8.90625" style="87" customWidth="1"/>
    <col min="15116" max="15124" width="7.6328125" style="87" customWidth="1"/>
    <col min="15125" max="15360" width="8.6328125" style="87"/>
    <col min="15361" max="15361" width="4.6328125" style="87" customWidth="1"/>
    <col min="15362" max="15362" width="6.90625" style="87" customWidth="1"/>
    <col min="15363" max="15371" width="8.90625" style="87" customWidth="1"/>
    <col min="15372" max="15380" width="7.6328125" style="87" customWidth="1"/>
    <col min="15381" max="15616" width="8.6328125" style="87"/>
    <col min="15617" max="15617" width="4.6328125" style="87" customWidth="1"/>
    <col min="15618" max="15618" width="6.90625" style="87" customWidth="1"/>
    <col min="15619" max="15627" width="8.90625" style="87" customWidth="1"/>
    <col min="15628" max="15636" width="7.6328125" style="87" customWidth="1"/>
    <col min="15637" max="15872" width="8.6328125" style="87"/>
    <col min="15873" max="15873" width="4.6328125" style="87" customWidth="1"/>
    <col min="15874" max="15874" width="6.90625" style="87" customWidth="1"/>
    <col min="15875" max="15883" width="8.90625" style="87" customWidth="1"/>
    <col min="15884" max="15892" width="7.6328125" style="87" customWidth="1"/>
    <col min="15893" max="16128" width="8.6328125" style="87"/>
    <col min="16129" max="16129" width="4.6328125" style="87" customWidth="1"/>
    <col min="16130" max="16130" width="6.90625" style="87" customWidth="1"/>
    <col min="16131" max="16139" width="8.90625" style="87" customWidth="1"/>
    <col min="16140" max="16148" width="7.6328125" style="87" customWidth="1"/>
    <col min="16149" max="16384" width="8.6328125" style="87"/>
  </cols>
  <sheetData>
    <row r="1" spans="1:20" ht="23.25" customHeight="1">
      <c r="A1" s="676" t="s">
        <v>283</v>
      </c>
      <c r="B1" s="676"/>
      <c r="C1" s="676"/>
      <c r="D1" s="676"/>
      <c r="E1" s="676"/>
      <c r="F1" s="676"/>
      <c r="G1" s="676"/>
      <c r="H1" s="676"/>
      <c r="I1" s="676"/>
      <c r="J1" s="676"/>
      <c r="K1" s="676"/>
      <c r="L1" s="182"/>
      <c r="M1" s="182"/>
      <c r="N1" s="182"/>
      <c r="O1" s="182"/>
      <c r="P1" s="182"/>
      <c r="Q1" s="182"/>
      <c r="R1" s="182"/>
      <c r="S1" s="182"/>
    </row>
    <row r="2" spans="1:20" ht="15" customHeight="1">
      <c r="A2" s="166"/>
      <c r="B2" s="166"/>
      <c r="C2" s="166"/>
      <c r="D2" s="166"/>
      <c r="E2" s="166"/>
      <c r="F2" s="166"/>
      <c r="G2" s="166"/>
      <c r="H2" s="166"/>
      <c r="I2" s="166"/>
      <c r="J2" s="166"/>
      <c r="K2" s="166"/>
      <c r="L2" s="182"/>
      <c r="M2" s="182"/>
      <c r="N2" s="182"/>
      <c r="O2" s="182"/>
      <c r="P2" s="182"/>
      <c r="Q2" s="182"/>
      <c r="R2" s="182"/>
      <c r="S2" s="182"/>
    </row>
    <row r="3" spans="1:20" ht="15" customHeight="1">
      <c r="A3" s="183" t="s">
        <v>284</v>
      </c>
      <c r="B3" s="183"/>
      <c r="C3" s="184"/>
      <c r="D3" s="184"/>
      <c r="E3" s="184"/>
      <c r="F3" s="184"/>
      <c r="G3" s="184"/>
      <c r="H3" s="184"/>
      <c r="I3" s="184"/>
      <c r="J3" s="184"/>
      <c r="K3" s="184"/>
      <c r="L3" s="182"/>
      <c r="M3" s="182"/>
      <c r="N3" s="182"/>
      <c r="O3" s="182"/>
      <c r="P3" s="182"/>
      <c r="Q3" s="182"/>
      <c r="R3" s="182"/>
      <c r="S3" s="182"/>
      <c r="T3" s="182"/>
    </row>
    <row r="4" spans="1:20" ht="15" customHeight="1">
      <c r="A4" s="691" t="s">
        <v>249</v>
      </c>
      <c r="B4" s="692"/>
      <c r="C4" s="715" t="s">
        <v>285</v>
      </c>
      <c r="D4" s="715"/>
      <c r="E4" s="715"/>
      <c r="F4" s="715" t="s">
        <v>286</v>
      </c>
      <c r="G4" s="715"/>
      <c r="H4" s="715"/>
      <c r="I4" s="715" t="s">
        <v>287</v>
      </c>
      <c r="J4" s="715"/>
      <c r="K4" s="710"/>
      <c r="L4" s="182"/>
      <c r="M4" s="182"/>
      <c r="N4" s="182"/>
      <c r="O4" s="185"/>
      <c r="P4" s="185"/>
      <c r="Q4" s="185"/>
      <c r="R4" s="185"/>
      <c r="S4" s="185"/>
      <c r="T4" s="185"/>
    </row>
    <row r="5" spans="1:20" ht="15" customHeight="1">
      <c r="A5" s="693"/>
      <c r="B5" s="694"/>
      <c r="C5" s="151" t="s">
        <v>288</v>
      </c>
      <c r="D5" s="151" t="s">
        <v>289</v>
      </c>
      <c r="E5" s="151" t="s">
        <v>290</v>
      </c>
      <c r="F5" s="151" t="s">
        <v>288</v>
      </c>
      <c r="G5" s="151" t="s">
        <v>289</v>
      </c>
      <c r="H5" s="151" t="s">
        <v>290</v>
      </c>
      <c r="I5" s="151" t="s">
        <v>288</v>
      </c>
      <c r="J5" s="151" t="s">
        <v>289</v>
      </c>
      <c r="K5" s="186" t="s">
        <v>290</v>
      </c>
      <c r="L5" s="185"/>
      <c r="M5" s="185"/>
      <c r="N5" s="185"/>
      <c r="O5" s="185"/>
      <c r="P5" s="185"/>
      <c r="Q5" s="185"/>
      <c r="R5" s="185"/>
      <c r="S5" s="185"/>
      <c r="T5" s="185"/>
    </row>
    <row r="6" spans="1:20" ht="9" customHeight="1">
      <c r="A6" s="88"/>
      <c r="B6" s="187"/>
      <c r="C6" s="88"/>
      <c r="D6" s="88"/>
      <c r="E6" s="88"/>
      <c r="F6" s="184"/>
      <c r="G6" s="184"/>
      <c r="H6" s="184"/>
      <c r="I6" s="184"/>
      <c r="J6" s="184"/>
      <c r="K6" s="184"/>
      <c r="L6" s="182"/>
      <c r="M6" s="182"/>
      <c r="O6" s="182"/>
      <c r="P6" s="182"/>
      <c r="Q6" s="182"/>
      <c r="R6" s="182"/>
      <c r="S6" s="182"/>
      <c r="T6" s="182"/>
    </row>
    <row r="7" spans="1:20" ht="15" customHeight="1">
      <c r="A7" s="93" t="s">
        <v>291</v>
      </c>
      <c r="B7" s="93" t="s">
        <v>292</v>
      </c>
      <c r="C7" s="188">
        <v>-36</v>
      </c>
      <c r="D7" s="189">
        <v>1025</v>
      </c>
      <c r="E7" s="189">
        <v>-1061</v>
      </c>
      <c r="F7" s="189">
        <v>29039</v>
      </c>
      <c r="G7" s="189">
        <v>10747</v>
      </c>
      <c r="H7" s="189">
        <v>18292</v>
      </c>
      <c r="I7" s="189">
        <v>29075</v>
      </c>
      <c r="J7" s="189">
        <v>9722</v>
      </c>
      <c r="K7" s="189">
        <v>19353</v>
      </c>
      <c r="L7" s="190"/>
      <c r="M7" s="190"/>
      <c r="N7" s="190"/>
      <c r="O7" s="190"/>
      <c r="P7" s="190"/>
      <c r="Q7" s="190"/>
      <c r="R7" s="190"/>
      <c r="S7" s="190"/>
      <c r="T7" s="190"/>
    </row>
    <row r="8" spans="1:20" ht="15" customHeight="1">
      <c r="A8" s="88"/>
      <c r="B8" s="93" t="s">
        <v>293</v>
      </c>
      <c r="C8" s="138">
        <v>-1146</v>
      </c>
      <c r="D8" s="113">
        <v>282</v>
      </c>
      <c r="E8" s="113">
        <v>-1428</v>
      </c>
      <c r="F8" s="113">
        <v>27429</v>
      </c>
      <c r="G8" s="113">
        <v>9950</v>
      </c>
      <c r="H8" s="113">
        <v>17479</v>
      </c>
      <c r="I8" s="113">
        <v>28575</v>
      </c>
      <c r="J8" s="113">
        <v>9668</v>
      </c>
      <c r="K8" s="113">
        <v>18907</v>
      </c>
      <c r="L8" s="190"/>
      <c r="M8" s="190"/>
      <c r="N8" s="190"/>
      <c r="O8" s="190"/>
      <c r="P8" s="190"/>
      <c r="Q8" s="190"/>
      <c r="R8" s="190"/>
      <c r="S8" s="190"/>
      <c r="T8" s="190"/>
    </row>
    <row r="9" spans="1:20" ht="15" customHeight="1">
      <c r="A9" s="88"/>
      <c r="B9" s="93" t="s">
        <v>294</v>
      </c>
      <c r="C9" s="188">
        <v>-569</v>
      </c>
      <c r="D9" s="189">
        <v>416</v>
      </c>
      <c r="E9" s="189">
        <v>-985</v>
      </c>
      <c r="F9" s="189">
        <v>26628</v>
      </c>
      <c r="G9" s="189">
        <v>9599</v>
      </c>
      <c r="H9" s="189">
        <v>17029</v>
      </c>
      <c r="I9" s="189">
        <v>27197</v>
      </c>
      <c r="J9" s="189">
        <v>9183</v>
      </c>
      <c r="K9" s="189">
        <v>18014</v>
      </c>
      <c r="L9" s="191"/>
      <c r="M9" s="192"/>
      <c r="N9" s="190"/>
      <c r="O9" s="190"/>
      <c r="P9" s="190"/>
      <c r="Q9" s="190"/>
      <c r="R9" s="190"/>
      <c r="S9" s="190"/>
      <c r="T9" s="190"/>
    </row>
    <row r="10" spans="1:20" ht="15" customHeight="1">
      <c r="A10" s="88"/>
      <c r="B10" s="93" t="s">
        <v>295</v>
      </c>
      <c r="C10" s="188">
        <v>742</v>
      </c>
      <c r="D10" s="189">
        <v>793</v>
      </c>
      <c r="E10" s="189">
        <v>-51</v>
      </c>
      <c r="F10" s="189">
        <v>27535</v>
      </c>
      <c r="G10" s="189">
        <v>9752</v>
      </c>
      <c r="H10" s="189">
        <v>17783</v>
      </c>
      <c r="I10" s="189">
        <v>26793</v>
      </c>
      <c r="J10" s="189">
        <v>8959</v>
      </c>
      <c r="K10" s="189">
        <v>17834</v>
      </c>
      <c r="L10" s="190"/>
      <c r="M10" s="190"/>
      <c r="N10" s="190"/>
      <c r="O10" s="190"/>
      <c r="P10" s="190"/>
      <c r="Q10" s="190"/>
      <c r="R10" s="190"/>
      <c r="S10" s="190"/>
      <c r="T10" s="190"/>
    </row>
    <row r="11" spans="1:20" s="103" customFormat="1" ht="15" customHeight="1">
      <c r="A11" s="99"/>
      <c r="B11" s="193" t="s">
        <v>296</v>
      </c>
      <c r="C11" s="194">
        <f>C13+C14+C15+C16+C17+C18+C20+C21+C22+C23+C24+C25</f>
        <v>1343</v>
      </c>
      <c r="D11" s="195">
        <f t="shared" ref="D11:K11" si="0">D13+D14+D15+D16+D17+D18+D20+D21+D22+D23+D24+D25</f>
        <v>1182</v>
      </c>
      <c r="E11" s="195">
        <f t="shared" si="0"/>
        <v>161</v>
      </c>
      <c r="F11" s="195">
        <f t="shared" si="0"/>
        <v>39262</v>
      </c>
      <c r="G11" s="195">
        <f t="shared" si="0"/>
        <v>21053</v>
      </c>
      <c r="H11" s="195">
        <f t="shared" si="0"/>
        <v>18209</v>
      </c>
      <c r="I11" s="195">
        <f t="shared" si="0"/>
        <v>37919</v>
      </c>
      <c r="J11" s="195">
        <f t="shared" si="0"/>
        <v>19871</v>
      </c>
      <c r="K11" s="195">
        <f t="shared" si="0"/>
        <v>18048</v>
      </c>
      <c r="L11" s="196"/>
      <c r="M11" s="196"/>
      <c r="N11" s="196"/>
      <c r="O11" s="197"/>
      <c r="P11" s="197"/>
      <c r="Q11" s="197"/>
      <c r="R11" s="197"/>
      <c r="S11" s="197"/>
      <c r="T11" s="197"/>
    </row>
    <row r="12" spans="1:20" ht="10.5" customHeight="1">
      <c r="A12" s="166"/>
      <c r="B12" s="88"/>
      <c r="C12" s="138"/>
      <c r="D12" s="113"/>
      <c r="E12" s="113"/>
      <c r="F12" s="113"/>
      <c r="G12" s="113"/>
      <c r="H12" s="113"/>
      <c r="I12" s="113"/>
      <c r="J12" s="113"/>
      <c r="K12" s="113"/>
      <c r="L12" s="190"/>
      <c r="M12" s="190"/>
      <c r="N12" s="190"/>
      <c r="O12" s="190"/>
      <c r="P12" s="190"/>
      <c r="Q12" s="190"/>
      <c r="R12" s="190"/>
      <c r="S12" s="190"/>
      <c r="T12" s="190"/>
    </row>
    <row r="13" spans="1:20" ht="15" customHeight="1">
      <c r="A13" s="93" t="s">
        <v>291</v>
      </c>
      <c r="B13" s="98" t="s">
        <v>297</v>
      </c>
      <c r="C13" s="188">
        <f>D13+E13</f>
        <v>123</v>
      </c>
      <c r="D13" s="198">
        <f>G13-J13</f>
        <v>-4</v>
      </c>
      <c r="E13" s="198">
        <f>H13-K13</f>
        <v>127</v>
      </c>
      <c r="F13" s="189">
        <f>G13+H13</f>
        <v>1443</v>
      </c>
      <c r="G13" s="189">
        <v>520</v>
      </c>
      <c r="H13" s="189">
        <v>923</v>
      </c>
      <c r="I13" s="189">
        <f>J13+K13</f>
        <v>1320</v>
      </c>
      <c r="J13" s="189">
        <v>524</v>
      </c>
      <c r="K13" s="189">
        <v>796</v>
      </c>
      <c r="L13" s="190"/>
      <c r="M13" s="196"/>
      <c r="N13" s="196"/>
      <c r="O13" s="196"/>
      <c r="P13" s="196"/>
      <c r="Q13" s="196"/>
      <c r="R13" s="196"/>
      <c r="S13" s="196"/>
      <c r="T13" s="196"/>
    </row>
    <row r="14" spans="1:20" ht="15" customHeight="1">
      <c r="A14" s="88"/>
      <c r="B14" s="93" t="s">
        <v>298</v>
      </c>
      <c r="C14" s="188">
        <f t="shared" ref="C14:C25" si="1">D14+E14</f>
        <v>8</v>
      </c>
      <c r="D14" s="198">
        <f t="shared" ref="D14:E25" si="2">G14-J14</f>
        <v>28</v>
      </c>
      <c r="E14" s="198">
        <f t="shared" si="2"/>
        <v>-20</v>
      </c>
      <c r="F14" s="189">
        <f t="shared" ref="F14:F25" si="3">G14+H14</f>
        <v>1589</v>
      </c>
      <c r="G14" s="198">
        <v>631</v>
      </c>
      <c r="H14" s="198">
        <v>958</v>
      </c>
      <c r="I14" s="189">
        <f t="shared" ref="I14:I25" si="4">J14+K14</f>
        <v>1581</v>
      </c>
      <c r="J14" s="198">
        <v>603</v>
      </c>
      <c r="K14" s="198">
        <v>978</v>
      </c>
      <c r="L14" s="190"/>
      <c r="M14" s="196"/>
      <c r="N14" s="196"/>
      <c r="O14" s="196"/>
      <c r="P14" s="196"/>
      <c r="Q14" s="196"/>
      <c r="R14" s="196"/>
      <c r="S14" s="196"/>
      <c r="T14" s="196"/>
    </row>
    <row r="15" spans="1:20" ht="15" customHeight="1">
      <c r="A15" s="88"/>
      <c r="B15" s="93" t="s">
        <v>299</v>
      </c>
      <c r="C15" s="188">
        <f t="shared" si="1"/>
        <v>-2329</v>
      </c>
      <c r="D15" s="198">
        <f t="shared" si="2"/>
        <v>304</v>
      </c>
      <c r="E15" s="198">
        <f t="shared" si="2"/>
        <v>-2633</v>
      </c>
      <c r="F15" s="189">
        <f t="shared" si="3"/>
        <v>4995</v>
      </c>
      <c r="G15" s="198">
        <v>1760</v>
      </c>
      <c r="H15" s="198">
        <v>3235</v>
      </c>
      <c r="I15" s="189">
        <f t="shared" si="4"/>
        <v>7324</v>
      </c>
      <c r="J15" s="198">
        <v>1456</v>
      </c>
      <c r="K15" s="198">
        <v>5868</v>
      </c>
      <c r="L15" s="190"/>
      <c r="M15" s="196"/>
      <c r="N15" s="196"/>
      <c r="O15" s="196"/>
      <c r="P15" s="196"/>
      <c r="Q15" s="196"/>
      <c r="R15" s="196"/>
      <c r="S15" s="196"/>
      <c r="T15" s="196"/>
    </row>
    <row r="16" spans="1:20" ht="15" customHeight="1">
      <c r="A16" s="88"/>
      <c r="B16" s="93" t="s">
        <v>300</v>
      </c>
      <c r="C16" s="188">
        <f t="shared" si="1"/>
        <v>2574</v>
      </c>
      <c r="D16" s="198">
        <f t="shared" si="2"/>
        <v>533</v>
      </c>
      <c r="E16" s="198">
        <f t="shared" si="2"/>
        <v>2041</v>
      </c>
      <c r="F16" s="189">
        <f t="shared" si="3"/>
        <v>7328</v>
      </c>
      <c r="G16" s="198">
        <v>3526</v>
      </c>
      <c r="H16" s="198">
        <v>3802</v>
      </c>
      <c r="I16" s="189">
        <f t="shared" si="4"/>
        <v>4754</v>
      </c>
      <c r="J16" s="198">
        <v>2993</v>
      </c>
      <c r="K16" s="198">
        <v>1761</v>
      </c>
      <c r="L16" s="190"/>
      <c r="M16" s="196"/>
      <c r="N16" s="196"/>
      <c r="O16" s="196"/>
      <c r="P16" s="196"/>
      <c r="Q16" s="196"/>
      <c r="R16" s="196"/>
      <c r="S16" s="196"/>
      <c r="T16" s="196"/>
    </row>
    <row r="17" spans="1:20" ht="15" customHeight="1">
      <c r="A17" s="88"/>
      <c r="B17" s="93" t="s">
        <v>301</v>
      </c>
      <c r="C17" s="188">
        <f t="shared" si="1"/>
        <v>113</v>
      </c>
      <c r="D17" s="198">
        <f t="shared" si="2"/>
        <v>50</v>
      </c>
      <c r="E17" s="198">
        <f t="shared" si="2"/>
        <v>63</v>
      </c>
      <c r="F17" s="189">
        <f t="shared" si="3"/>
        <v>3285</v>
      </c>
      <c r="G17" s="198">
        <v>2106</v>
      </c>
      <c r="H17" s="198">
        <v>1179</v>
      </c>
      <c r="I17" s="189">
        <f t="shared" si="4"/>
        <v>3172</v>
      </c>
      <c r="J17" s="198">
        <v>2056</v>
      </c>
      <c r="K17" s="198">
        <v>1116</v>
      </c>
      <c r="L17" s="190"/>
      <c r="M17" s="196"/>
      <c r="N17" s="196"/>
      <c r="O17" s="196"/>
      <c r="P17" s="196"/>
      <c r="Q17" s="196"/>
      <c r="R17" s="196"/>
      <c r="S17" s="196"/>
      <c r="T17" s="196"/>
    </row>
    <row r="18" spans="1:20" ht="15" customHeight="1">
      <c r="A18" s="88"/>
      <c r="B18" s="93" t="s">
        <v>302</v>
      </c>
      <c r="C18" s="188">
        <f t="shared" si="1"/>
        <v>-161</v>
      </c>
      <c r="D18" s="198">
        <f t="shared" si="2"/>
        <v>17</v>
      </c>
      <c r="E18" s="198">
        <f t="shared" si="2"/>
        <v>-178</v>
      </c>
      <c r="F18" s="189">
        <f t="shared" si="3"/>
        <v>2481</v>
      </c>
      <c r="G18" s="198">
        <v>1645</v>
      </c>
      <c r="H18" s="198">
        <v>836</v>
      </c>
      <c r="I18" s="189">
        <f t="shared" si="4"/>
        <v>2642</v>
      </c>
      <c r="J18" s="198">
        <v>1628</v>
      </c>
      <c r="K18" s="198">
        <v>1014</v>
      </c>
      <c r="L18" s="190"/>
      <c r="M18" s="196"/>
      <c r="N18" s="196"/>
      <c r="O18" s="196"/>
      <c r="P18" s="196"/>
      <c r="Q18" s="196"/>
      <c r="R18" s="196"/>
      <c r="S18" s="196"/>
      <c r="T18" s="196"/>
    </row>
    <row r="19" spans="1:20" ht="10.5" customHeight="1">
      <c r="A19" s="166"/>
      <c r="B19" s="93"/>
      <c r="C19" s="188"/>
      <c r="D19" s="198"/>
      <c r="E19" s="198"/>
      <c r="F19" s="189"/>
      <c r="G19" s="198"/>
      <c r="H19" s="198"/>
      <c r="I19" s="189"/>
      <c r="J19" s="198"/>
      <c r="K19" s="198"/>
      <c r="L19" s="190"/>
      <c r="M19" s="196"/>
      <c r="N19" s="196"/>
      <c r="O19" s="190"/>
      <c r="P19" s="190"/>
      <c r="Q19" s="190"/>
      <c r="R19" s="190"/>
      <c r="S19" s="190"/>
      <c r="T19" s="190"/>
    </row>
    <row r="20" spans="1:20" ht="15" customHeight="1">
      <c r="A20" s="88"/>
      <c r="B20" s="93" t="s">
        <v>303</v>
      </c>
      <c r="C20" s="188">
        <f t="shared" si="1"/>
        <v>-46</v>
      </c>
      <c r="D20" s="198">
        <f t="shared" si="2"/>
        <v>37</v>
      </c>
      <c r="E20" s="198">
        <f t="shared" si="2"/>
        <v>-83</v>
      </c>
      <c r="F20" s="189">
        <f t="shared" si="3"/>
        <v>3210</v>
      </c>
      <c r="G20" s="198">
        <v>1748</v>
      </c>
      <c r="H20" s="198">
        <v>1462</v>
      </c>
      <c r="I20" s="189">
        <f t="shared" si="4"/>
        <v>3256</v>
      </c>
      <c r="J20" s="198">
        <v>1711</v>
      </c>
      <c r="K20" s="198">
        <v>1545</v>
      </c>
      <c r="L20" s="190"/>
      <c r="M20" s="196"/>
      <c r="N20" s="196"/>
      <c r="O20" s="196"/>
      <c r="P20" s="196"/>
      <c r="Q20" s="196"/>
      <c r="R20" s="196"/>
      <c r="S20" s="196"/>
      <c r="T20" s="196"/>
    </row>
    <row r="21" spans="1:20" ht="15" customHeight="1">
      <c r="A21" s="88"/>
      <c r="B21" s="93" t="s">
        <v>304</v>
      </c>
      <c r="C21" s="188">
        <f t="shared" si="1"/>
        <v>397</v>
      </c>
      <c r="D21" s="198">
        <f t="shared" si="2"/>
        <v>66</v>
      </c>
      <c r="E21" s="198">
        <f t="shared" si="2"/>
        <v>331</v>
      </c>
      <c r="F21" s="189">
        <f t="shared" si="3"/>
        <v>3660</v>
      </c>
      <c r="G21" s="198">
        <v>2130</v>
      </c>
      <c r="H21" s="198">
        <v>1530</v>
      </c>
      <c r="I21" s="189">
        <f t="shared" si="4"/>
        <v>3263</v>
      </c>
      <c r="J21" s="198">
        <v>2064</v>
      </c>
      <c r="K21" s="198">
        <v>1199</v>
      </c>
      <c r="L21" s="190"/>
      <c r="M21" s="196"/>
      <c r="N21" s="196"/>
      <c r="O21" s="196"/>
      <c r="P21" s="196"/>
      <c r="Q21" s="196"/>
      <c r="R21" s="196"/>
      <c r="S21" s="196"/>
      <c r="T21" s="196"/>
    </row>
    <row r="22" spans="1:20" ht="15" customHeight="1">
      <c r="A22" s="88"/>
      <c r="B22" s="93" t="s">
        <v>305</v>
      </c>
      <c r="C22" s="188">
        <f t="shared" si="1"/>
        <v>-118</v>
      </c>
      <c r="D22" s="198">
        <f t="shared" si="2"/>
        <v>27</v>
      </c>
      <c r="E22" s="198">
        <f t="shared" si="2"/>
        <v>-145</v>
      </c>
      <c r="F22" s="189">
        <f t="shared" si="3"/>
        <v>2683</v>
      </c>
      <c r="G22" s="198">
        <v>1634</v>
      </c>
      <c r="H22" s="198">
        <v>1049</v>
      </c>
      <c r="I22" s="189">
        <f t="shared" si="4"/>
        <v>2801</v>
      </c>
      <c r="J22" s="198">
        <v>1607</v>
      </c>
      <c r="K22" s="198">
        <v>1194</v>
      </c>
      <c r="L22" s="190"/>
      <c r="M22" s="196"/>
      <c r="N22" s="196"/>
      <c r="O22" s="196"/>
      <c r="P22" s="196"/>
      <c r="Q22" s="196"/>
      <c r="R22" s="196"/>
      <c r="S22" s="196"/>
      <c r="T22" s="196"/>
    </row>
    <row r="23" spans="1:20" ht="15" customHeight="1">
      <c r="A23" s="88"/>
      <c r="B23" s="93" t="s">
        <v>306</v>
      </c>
      <c r="C23" s="188">
        <f t="shared" si="1"/>
        <v>637</v>
      </c>
      <c r="D23" s="198">
        <f t="shared" si="2"/>
        <v>102</v>
      </c>
      <c r="E23" s="198">
        <f t="shared" si="2"/>
        <v>535</v>
      </c>
      <c r="F23" s="189">
        <f t="shared" si="3"/>
        <v>3481</v>
      </c>
      <c r="G23" s="198">
        <v>1951</v>
      </c>
      <c r="H23" s="198">
        <v>1530</v>
      </c>
      <c r="I23" s="189">
        <f t="shared" si="4"/>
        <v>2844</v>
      </c>
      <c r="J23" s="198">
        <v>1849</v>
      </c>
      <c r="K23" s="198">
        <v>995</v>
      </c>
      <c r="L23" s="190"/>
      <c r="M23" s="196"/>
      <c r="N23" s="196"/>
      <c r="O23" s="196"/>
      <c r="P23" s="196"/>
      <c r="Q23" s="196"/>
      <c r="R23" s="196"/>
      <c r="S23" s="196"/>
      <c r="T23" s="196"/>
    </row>
    <row r="24" spans="1:20" ht="15" customHeight="1">
      <c r="A24" s="88"/>
      <c r="B24" s="93" t="s">
        <v>307</v>
      </c>
      <c r="C24" s="188">
        <f t="shared" si="1"/>
        <v>114</v>
      </c>
      <c r="D24" s="198">
        <f t="shared" si="2"/>
        <v>19</v>
      </c>
      <c r="E24" s="198">
        <f t="shared" si="2"/>
        <v>95</v>
      </c>
      <c r="F24" s="189">
        <f t="shared" si="3"/>
        <v>2623</v>
      </c>
      <c r="G24" s="198">
        <v>1798</v>
      </c>
      <c r="H24" s="198">
        <v>825</v>
      </c>
      <c r="I24" s="189">
        <f t="shared" si="4"/>
        <v>2509</v>
      </c>
      <c r="J24" s="198">
        <v>1779</v>
      </c>
      <c r="K24" s="198">
        <v>730</v>
      </c>
      <c r="L24" s="190"/>
      <c r="M24" s="196"/>
      <c r="N24" s="196"/>
      <c r="O24" s="196"/>
      <c r="P24" s="196"/>
      <c r="Q24" s="196"/>
      <c r="R24" s="196"/>
      <c r="S24" s="196"/>
      <c r="T24" s="196"/>
    </row>
    <row r="25" spans="1:20" s="88" customFormat="1" ht="15" customHeight="1">
      <c r="B25" s="93" t="s">
        <v>308</v>
      </c>
      <c r="C25" s="188">
        <f t="shared" si="1"/>
        <v>31</v>
      </c>
      <c r="D25" s="198">
        <f t="shared" si="2"/>
        <v>3</v>
      </c>
      <c r="E25" s="198">
        <f t="shared" si="2"/>
        <v>28</v>
      </c>
      <c r="F25" s="189">
        <f t="shared" si="3"/>
        <v>2484</v>
      </c>
      <c r="G25" s="198">
        <v>1604</v>
      </c>
      <c r="H25" s="88">
        <v>880</v>
      </c>
      <c r="I25" s="156">
        <f t="shared" si="4"/>
        <v>2453</v>
      </c>
      <c r="J25" s="198">
        <v>1601</v>
      </c>
      <c r="K25" s="88">
        <v>852</v>
      </c>
      <c r="L25" s="199"/>
      <c r="M25" s="200"/>
      <c r="N25" s="200"/>
      <c r="O25" s="200"/>
      <c r="P25" s="200"/>
      <c r="Q25" s="200"/>
      <c r="R25" s="200"/>
      <c r="S25" s="200"/>
      <c r="T25" s="200"/>
    </row>
    <row r="26" spans="1:20" ht="9" customHeight="1">
      <c r="A26" s="172"/>
      <c r="B26" s="172"/>
      <c r="C26" s="201"/>
      <c r="D26" s="202"/>
      <c r="E26" s="203"/>
      <c r="F26" s="202"/>
      <c r="G26" s="202"/>
      <c r="H26" s="202"/>
      <c r="I26" s="202"/>
      <c r="J26" s="202"/>
      <c r="K26" s="202"/>
      <c r="L26" s="204"/>
      <c r="M26" s="204"/>
      <c r="N26" s="182"/>
      <c r="O26" s="204"/>
      <c r="P26" s="204"/>
      <c r="Q26" s="204"/>
      <c r="R26" s="204"/>
      <c r="S26" s="204"/>
      <c r="T26" s="204"/>
    </row>
    <row r="27" spans="1:20" ht="15" customHeight="1">
      <c r="A27" s="184" t="s">
        <v>309</v>
      </c>
      <c r="B27" s="88"/>
      <c r="C27" s="88"/>
      <c r="D27" s="88"/>
      <c r="E27" s="205"/>
      <c r="F27" s="88"/>
      <c r="G27" s="88"/>
      <c r="H27" s="88"/>
      <c r="I27" s="88"/>
      <c r="J27" s="88"/>
      <c r="K27" s="88"/>
    </row>
    <row r="28" spans="1:20" ht="15" customHeight="1">
      <c r="A28" s="184" t="s">
        <v>310</v>
      </c>
      <c r="B28" s="88"/>
      <c r="C28" s="88"/>
      <c r="D28" s="88"/>
      <c r="E28" s="88"/>
      <c r="F28" s="88"/>
      <c r="G28" s="88"/>
      <c r="H28" s="88"/>
      <c r="I28" s="88"/>
      <c r="J28" s="88"/>
      <c r="K28" s="88"/>
    </row>
    <row r="29" spans="1:20" ht="15" customHeight="1">
      <c r="A29" s="88"/>
      <c r="B29" s="88"/>
      <c r="C29" s="88"/>
      <c r="D29" s="88"/>
      <c r="E29" s="88"/>
      <c r="F29" s="206"/>
      <c r="G29" s="88"/>
      <c r="H29" s="88"/>
      <c r="I29" s="88"/>
      <c r="J29" s="88"/>
      <c r="K29" s="88"/>
    </row>
  </sheetData>
  <mergeCells count="5">
    <mergeCell ref="A1:K1"/>
    <mergeCell ref="A4:B5"/>
    <mergeCell ref="C4:E4"/>
    <mergeCell ref="F4:H4"/>
    <mergeCell ref="I4:K4"/>
  </mergeCells>
  <phoneticPr fontId="3"/>
  <pageMargins left="0.59055118110236227" right="0.59055118110236227" top="0.98425196850393704" bottom="0.98425196850393704" header="0.51181102362204722" footer="0.51181102362204722"/>
  <pageSetup paperSize="9"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7B096-11D3-409E-9015-E782DF71FDB2}">
  <dimension ref="A1:Q74"/>
  <sheetViews>
    <sheetView workbookViewId="0">
      <pane ySplit="7" topLeftCell="A28" activePane="bottomLeft" state="frozen"/>
      <selection pane="bottomLeft" sqref="A1:N1"/>
    </sheetView>
  </sheetViews>
  <sheetFormatPr defaultColWidth="9" defaultRowHeight="13"/>
  <cols>
    <col min="1" max="1" width="9.36328125" style="216" customWidth="1"/>
    <col min="2" max="3" width="9.08984375" style="216" customWidth="1"/>
    <col min="4" max="4" width="8.6328125" style="216" customWidth="1"/>
    <col min="5" max="5" width="0.90625" style="216" customWidth="1"/>
    <col min="6" max="6" width="9.36328125" style="216" customWidth="1"/>
    <col min="7" max="8" width="9.08984375" style="216" customWidth="1"/>
    <col min="9" max="9" width="8.6328125" style="216" customWidth="1"/>
    <col min="10" max="10" width="0.90625" style="216" customWidth="1"/>
    <col min="11" max="11" width="9.36328125" style="216" customWidth="1"/>
    <col min="12" max="14" width="9.08984375" style="216" customWidth="1"/>
    <col min="15" max="256" width="9" style="216"/>
    <col min="257" max="257" width="9.36328125" style="216" customWidth="1"/>
    <col min="258" max="259" width="9.08984375" style="216" customWidth="1"/>
    <col min="260" max="260" width="8.6328125" style="216" customWidth="1"/>
    <col min="261" max="261" width="0.90625" style="216" customWidth="1"/>
    <col min="262" max="262" width="9.36328125" style="216" customWidth="1"/>
    <col min="263" max="264" width="9.08984375" style="216" customWidth="1"/>
    <col min="265" max="265" width="8.6328125" style="216" customWidth="1"/>
    <col min="266" max="266" width="0.90625" style="216" customWidth="1"/>
    <col min="267" max="267" width="9.36328125" style="216" customWidth="1"/>
    <col min="268" max="270" width="9.08984375" style="216" customWidth="1"/>
    <col min="271" max="512" width="9" style="216"/>
    <col min="513" max="513" width="9.36328125" style="216" customWidth="1"/>
    <col min="514" max="515" width="9.08984375" style="216" customWidth="1"/>
    <col min="516" max="516" width="8.6328125" style="216" customWidth="1"/>
    <col min="517" max="517" width="0.90625" style="216" customWidth="1"/>
    <col min="518" max="518" width="9.36328125" style="216" customWidth="1"/>
    <col min="519" max="520" width="9.08984375" style="216" customWidth="1"/>
    <col min="521" max="521" width="8.6328125" style="216" customWidth="1"/>
    <col min="522" max="522" width="0.90625" style="216" customWidth="1"/>
    <col min="523" max="523" width="9.36328125" style="216" customWidth="1"/>
    <col min="524" max="526" width="9.08984375" style="216" customWidth="1"/>
    <col min="527" max="768" width="9" style="216"/>
    <col min="769" max="769" width="9.36328125" style="216" customWidth="1"/>
    <col min="770" max="771" width="9.08984375" style="216" customWidth="1"/>
    <col min="772" max="772" width="8.6328125" style="216" customWidth="1"/>
    <col min="773" max="773" width="0.90625" style="216" customWidth="1"/>
    <col min="774" max="774" width="9.36328125" style="216" customWidth="1"/>
    <col min="775" max="776" width="9.08984375" style="216" customWidth="1"/>
    <col min="777" max="777" width="8.6328125" style="216" customWidth="1"/>
    <col min="778" max="778" width="0.90625" style="216" customWidth="1"/>
    <col min="779" max="779" width="9.36328125" style="216" customWidth="1"/>
    <col min="780" max="782" width="9.08984375" style="216" customWidth="1"/>
    <col min="783" max="1024" width="9" style="216"/>
    <col min="1025" max="1025" width="9.36328125" style="216" customWidth="1"/>
    <col min="1026" max="1027" width="9.08984375" style="216" customWidth="1"/>
    <col min="1028" max="1028" width="8.6328125" style="216" customWidth="1"/>
    <col min="1029" max="1029" width="0.90625" style="216" customWidth="1"/>
    <col min="1030" max="1030" width="9.36328125" style="216" customWidth="1"/>
    <col min="1031" max="1032" width="9.08984375" style="216" customWidth="1"/>
    <col min="1033" max="1033" width="8.6328125" style="216" customWidth="1"/>
    <col min="1034" max="1034" width="0.90625" style="216" customWidth="1"/>
    <col min="1035" max="1035" width="9.36328125" style="216" customWidth="1"/>
    <col min="1036" max="1038" width="9.08984375" style="216" customWidth="1"/>
    <col min="1039" max="1280" width="9" style="216"/>
    <col min="1281" max="1281" width="9.36328125" style="216" customWidth="1"/>
    <col min="1282" max="1283" width="9.08984375" style="216" customWidth="1"/>
    <col min="1284" max="1284" width="8.6328125" style="216" customWidth="1"/>
    <col min="1285" max="1285" width="0.90625" style="216" customWidth="1"/>
    <col min="1286" max="1286" width="9.36328125" style="216" customWidth="1"/>
    <col min="1287" max="1288" width="9.08984375" style="216" customWidth="1"/>
    <col min="1289" max="1289" width="8.6328125" style="216" customWidth="1"/>
    <col min="1290" max="1290" width="0.90625" style="216" customWidth="1"/>
    <col min="1291" max="1291" width="9.36328125" style="216" customWidth="1"/>
    <col min="1292" max="1294" width="9.08984375" style="216" customWidth="1"/>
    <col min="1295" max="1536" width="9" style="216"/>
    <col min="1537" max="1537" width="9.36328125" style="216" customWidth="1"/>
    <col min="1538" max="1539" width="9.08984375" style="216" customWidth="1"/>
    <col min="1540" max="1540" width="8.6328125" style="216" customWidth="1"/>
    <col min="1541" max="1541" width="0.90625" style="216" customWidth="1"/>
    <col min="1542" max="1542" width="9.36328125" style="216" customWidth="1"/>
    <col min="1543" max="1544" width="9.08984375" style="216" customWidth="1"/>
    <col min="1545" max="1545" width="8.6328125" style="216" customWidth="1"/>
    <col min="1546" max="1546" width="0.90625" style="216" customWidth="1"/>
    <col min="1547" max="1547" width="9.36328125" style="216" customWidth="1"/>
    <col min="1548" max="1550" width="9.08984375" style="216" customWidth="1"/>
    <col min="1551" max="1792" width="9" style="216"/>
    <col min="1793" max="1793" width="9.36328125" style="216" customWidth="1"/>
    <col min="1794" max="1795" width="9.08984375" style="216" customWidth="1"/>
    <col min="1796" max="1796" width="8.6328125" style="216" customWidth="1"/>
    <col min="1797" max="1797" width="0.90625" style="216" customWidth="1"/>
    <col min="1798" max="1798" width="9.36328125" style="216" customWidth="1"/>
    <col min="1799" max="1800" width="9.08984375" style="216" customWidth="1"/>
    <col min="1801" max="1801" width="8.6328125" style="216" customWidth="1"/>
    <col min="1802" max="1802" width="0.90625" style="216" customWidth="1"/>
    <col min="1803" max="1803" width="9.36328125" style="216" customWidth="1"/>
    <col min="1804" max="1806" width="9.08984375" style="216" customWidth="1"/>
    <col min="1807" max="2048" width="9" style="216"/>
    <col min="2049" max="2049" width="9.36328125" style="216" customWidth="1"/>
    <col min="2050" max="2051" width="9.08984375" style="216" customWidth="1"/>
    <col min="2052" max="2052" width="8.6328125" style="216" customWidth="1"/>
    <col min="2053" max="2053" width="0.90625" style="216" customWidth="1"/>
    <col min="2054" max="2054" width="9.36328125" style="216" customWidth="1"/>
    <col min="2055" max="2056" width="9.08984375" style="216" customWidth="1"/>
    <col min="2057" max="2057" width="8.6328125" style="216" customWidth="1"/>
    <col min="2058" max="2058" width="0.90625" style="216" customWidth="1"/>
    <col min="2059" max="2059" width="9.36328125" style="216" customWidth="1"/>
    <col min="2060" max="2062" width="9.08984375" style="216" customWidth="1"/>
    <col min="2063" max="2304" width="9" style="216"/>
    <col min="2305" max="2305" width="9.36328125" style="216" customWidth="1"/>
    <col min="2306" max="2307" width="9.08984375" style="216" customWidth="1"/>
    <col min="2308" max="2308" width="8.6328125" style="216" customWidth="1"/>
    <col min="2309" max="2309" width="0.90625" style="216" customWidth="1"/>
    <col min="2310" max="2310" width="9.36328125" style="216" customWidth="1"/>
    <col min="2311" max="2312" width="9.08984375" style="216" customWidth="1"/>
    <col min="2313" max="2313" width="8.6328125" style="216" customWidth="1"/>
    <col min="2314" max="2314" width="0.90625" style="216" customWidth="1"/>
    <col min="2315" max="2315" width="9.36328125" style="216" customWidth="1"/>
    <col min="2316" max="2318" width="9.08984375" style="216" customWidth="1"/>
    <col min="2319" max="2560" width="9" style="216"/>
    <col min="2561" max="2561" width="9.36328125" style="216" customWidth="1"/>
    <col min="2562" max="2563" width="9.08984375" style="216" customWidth="1"/>
    <col min="2564" max="2564" width="8.6328125" style="216" customWidth="1"/>
    <col min="2565" max="2565" width="0.90625" style="216" customWidth="1"/>
    <col min="2566" max="2566" width="9.36328125" style="216" customWidth="1"/>
    <col min="2567" max="2568" width="9.08984375" style="216" customWidth="1"/>
    <col min="2569" max="2569" width="8.6328125" style="216" customWidth="1"/>
    <col min="2570" max="2570" width="0.90625" style="216" customWidth="1"/>
    <col min="2571" max="2571" width="9.36328125" style="216" customWidth="1"/>
    <col min="2572" max="2574" width="9.08984375" style="216" customWidth="1"/>
    <col min="2575" max="2816" width="9" style="216"/>
    <col min="2817" max="2817" width="9.36328125" style="216" customWidth="1"/>
    <col min="2818" max="2819" width="9.08984375" style="216" customWidth="1"/>
    <col min="2820" max="2820" width="8.6328125" style="216" customWidth="1"/>
    <col min="2821" max="2821" width="0.90625" style="216" customWidth="1"/>
    <col min="2822" max="2822" width="9.36328125" style="216" customWidth="1"/>
    <col min="2823" max="2824" width="9.08984375" style="216" customWidth="1"/>
    <col min="2825" max="2825" width="8.6328125" style="216" customWidth="1"/>
    <col min="2826" max="2826" width="0.90625" style="216" customWidth="1"/>
    <col min="2827" max="2827" width="9.36328125" style="216" customWidth="1"/>
    <col min="2828" max="2830" width="9.08984375" style="216" customWidth="1"/>
    <col min="2831" max="3072" width="9" style="216"/>
    <col min="3073" max="3073" width="9.36328125" style="216" customWidth="1"/>
    <col min="3074" max="3075" width="9.08984375" style="216" customWidth="1"/>
    <col min="3076" max="3076" width="8.6328125" style="216" customWidth="1"/>
    <col min="3077" max="3077" width="0.90625" style="216" customWidth="1"/>
    <col min="3078" max="3078" width="9.36328125" style="216" customWidth="1"/>
    <col min="3079" max="3080" width="9.08984375" style="216" customWidth="1"/>
    <col min="3081" max="3081" width="8.6328125" style="216" customWidth="1"/>
    <col min="3082" max="3082" width="0.90625" style="216" customWidth="1"/>
    <col min="3083" max="3083" width="9.36328125" style="216" customWidth="1"/>
    <col min="3084" max="3086" width="9.08984375" style="216" customWidth="1"/>
    <col min="3087" max="3328" width="9" style="216"/>
    <col min="3329" max="3329" width="9.36328125" style="216" customWidth="1"/>
    <col min="3330" max="3331" width="9.08984375" style="216" customWidth="1"/>
    <col min="3332" max="3332" width="8.6328125" style="216" customWidth="1"/>
    <col min="3333" max="3333" width="0.90625" style="216" customWidth="1"/>
    <col min="3334" max="3334" width="9.36328125" style="216" customWidth="1"/>
    <col min="3335" max="3336" width="9.08984375" style="216" customWidth="1"/>
    <col min="3337" max="3337" width="8.6328125" style="216" customWidth="1"/>
    <col min="3338" max="3338" width="0.90625" style="216" customWidth="1"/>
    <col min="3339" max="3339" width="9.36328125" style="216" customWidth="1"/>
    <col min="3340" max="3342" width="9.08984375" style="216" customWidth="1"/>
    <col min="3343" max="3584" width="9" style="216"/>
    <col min="3585" max="3585" width="9.36328125" style="216" customWidth="1"/>
    <col min="3586" max="3587" width="9.08984375" style="216" customWidth="1"/>
    <col min="3588" max="3588" width="8.6328125" style="216" customWidth="1"/>
    <col min="3589" max="3589" width="0.90625" style="216" customWidth="1"/>
    <col min="3590" max="3590" width="9.36328125" style="216" customWidth="1"/>
    <col min="3591" max="3592" width="9.08984375" style="216" customWidth="1"/>
    <col min="3593" max="3593" width="8.6328125" style="216" customWidth="1"/>
    <col min="3594" max="3594" width="0.90625" style="216" customWidth="1"/>
    <col min="3595" max="3595" width="9.36328125" style="216" customWidth="1"/>
    <col min="3596" max="3598" width="9.08984375" style="216" customWidth="1"/>
    <col min="3599" max="3840" width="9" style="216"/>
    <col min="3841" max="3841" width="9.36328125" style="216" customWidth="1"/>
    <col min="3842" max="3843" width="9.08984375" style="216" customWidth="1"/>
    <col min="3844" max="3844" width="8.6328125" style="216" customWidth="1"/>
    <col min="3845" max="3845" width="0.90625" style="216" customWidth="1"/>
    <col min="3846" max="3846" width="9.36328125" style="216" customWidth="1"/>
    <col min="3847" max="3848" width="9.08984375" style="216" customWidth="1"/>
    <col min="3849" max="3849" width="8.6328125" style="216" customWidth="1"/>
    <col min="3850" max="3850" width="0.90625" style="216" customWidth="1"/>
    <col min="3851" max="3851" width="9.36328125" style="216" customWidth="1"/>
    <col min="3852" max="3854" width="9.08984375" style="216" customWidth="1"/>
    <col min="3855" max="4096" width="9" style="216"/>
    <col min="4097" max="4097" width="9.36328125" style="216" customWidth="1"/>
    <col min="4098" max="4099" width="9.08984375" style="216" customWidth="1"/>
    <col min="4100" max="4100" width="8.6328125" style="216" customWidth="1"/>
    <col min="4101" max="4101" width="0.90625" style="216" customWidth="1"/>
    <col min="4102" max="4102" width="9.36328125" style="216" customWidth="1"/>
    <col min="4103" max="4104" width="9.08984375" style="216" customWidth="1"/>
    <col min="4105" max="4105" width="8.6328125" style="216" customWidth="1"/>
    <col min="4106" max="4106" width="0.90625" style="216" customWidth="1"/>
    <col min="4107" max="4107" width="9.36328125" style="216" customWidth="1"/>
    <col min="4108" max="4110" width="9.08984375" style="216" customWidth="1"/>
    <col min="4111" max="4352" width="9" style="216"/>
    <col min="4353" max="4353" width="9.36328125" style="216" customWidth="1"/>
    <col min="4354" max="4355" width="9.08984375" style="216" customWidth="1"/>
    <col min="4356" max="4356" width="8.6328125" style="216" customWidth="1"/>
    <col min="4357" max="4357" width="0.90625" style="216" customWidth="1"/>
    <col min="4358" max="4358" width="9.36328125" style="216" customWidth="1"/>
    <col min="4359" max="4360" width="9.08984375" style="216" customWidth="1"/>
    <col min="4361" max="4361" width="8.6328125" style="216" customWidth="1"/>
    <col min="4362" max="4362" width="0.90625" style="216" customWidth="1"/>
    <col min="4363" max="4363" width="9.36328125" style="216" customWidth="1"/>
    <col min="4364" max="4366" width="9.08984375" style="216" customWidth="1"/>
    <col min="4367" max="4608" width="9" style="216"/>
    <col min="4609" max="4609" width="9.36328125" style="216" customWidth="1"/>
    <col min="4610" max="4611" width="9.08984375" style="216" customWidth="1"/>
    <col min="4612" max="4612" width="8.6328125" style="216" customWidth="1"/>
    <col min="4613" max="4613" width="0.90625" style="216" customWidth="1"/>
    <col min="4614" max="4614" width="9.36328125" style="216" customWidth="1"/>
    <col min="4615" max="4616" width="9.08984375" style="216" customWidth="1"/>
    <col min="4617" max="4617" width="8.6328125" style="216" customWidth="1"/>
    <col min="4618" max="4618" width="0.90625" style="216" customWidth="1"/>
    <col min="4619" max="4619" width="9.36328125" style="216" customWidth="1"/>
    <col min="4620" max="4622" width="9.08984375" style="216" customWidth="1"/>
    <col min="4623" max="4864" width="9" style="216"/>
    <col min="4865" max="4865" width="9.36328125" style="216" customWidth="1"/>
    <col min="4866" max="4867" width="9.08984375" style="216" customWidth="1"/>
    <col min="4868" max="4868" width="8.6328125" style="216" customWidth="1"/>
    <col min="4869" max="4869" width="0.90625" style="216" customWidth="1"/>
    <col min="4870" max="4870" width="9.36328125" style="216" customWidth="1"/>
    <col min="4871" max="4872" width="9.08984375" style="216" customWidth="1"/>
    <col min="4873" max="4873" width="8.6328125" style="216" customWidth="1"/>
    <col min="4874" max="4874" width="0.90625" style="216" customWidth="1"/>
    <col min="4875" max="4875" width="9.36328125" style="216" customWidth="1"/>
    <col min="4876" max="4878" width="9.08984375" style="216" customWidth="1"/>
    <col min="4879" max="5120" width="9" style="216"/>
    <col min="5121" max="5121" width="9.36328125" style="216" customWidth="1"/>
    <col min="5122" max="5123" width="9.08984375" style="216" customWidth="1"/>
    <col min="5124" max="5124" width="8.6328125" style="216" customWidth="1"/>
    <col min="5125" max="5125" width="0.90625" style="216" customWidth="1"/>
    <col min="5126" max="5126" width="9.36328125" style="216" customWidth="1"/>
    <col min="5127" max="5128" width="9.08984375" style="216" customWidth="1"/>
    <col min="5129" max="5129" width="8.6328125" style="216" customWidth="1"/>
    <col min="5130" max="5130" width="0.90625" style="216" customWidth="1"/>
    <col min="5131" max="5131" width="9.36328125" style="216" customWidth="1"/>
    <col min="5132" max="5134" width="9.08984375" style="216" customWidth="1"/>
    <col min="5135" max="5376" width="9" style="216"/>
    <col min="5377" max="5377" width="9.36328125" style="216" customWidth="1"/>
    <col min="5378" max="5379" width="9.08984375" style="216" customWidth="1"/>
    <col min="5380" max="5380" width="8.6328125" style="216" customWidth="1"/>
    <col min="5381" max="5381" width="0.90625" style="216" customWidth="1"/>
    <col min="5382" max="5382" width="9.36328125" style="216" customWidth="1"/>
    <col min="5383" max="5384" width="9.08984375" style="216" customWidth="1"/>
    <col min="5385" max="5385" width="8.6328125" style="216" customWidth="1"/>
    <col min="5386" max="5386" width="0.90625" style="216" customWidth="1"/>
    <col min="5387" max="5387" width="9.36328125" style="216" customWidth="1"/>
    <col min="5388" max="5390" width="9.08984375" style="216" customWidth="1"/>
    <col min="5391" max="5632" width="9" style="216"/>
    <col min="5633" max="5633" width="9.36328125" style="216" customWidth="1"/>
    <col min="5634" max="5635" width="9.08984375" style="216" customWidth="1"/>
    <col min="5636" max="5636" width="8.6328125" style="216" customWidth="1"/>
    <col min="5637" max="5637" width="0.90625" style="216" customWidth="1"/>
    <col min="5638" max="5638" width="9.36328125" style="216" customWidth="1"/>
    <col min="5639" max="5640" width="9.08984375" style="216" customWidth="1"/>
    <col min="5641" max="5641" width="8.6328125" style="216" customWidth="1"/>
    <col min="5642" max="5642" width="0.90625" style="216" customWidth="1"/>
    <col min="5643" max="5643" width="9.36328125" style="216" customWidth="1"/>
    <col min="5644" max="5646" width="9.08984375" style="216" customWidth="1"/>
    <col min="5647" max="5888" width="9" style="216"/>
    <col min="5889" max="5889" width="9.36328125" style="216" customWidth="1"/>
    <col min="5890" max="5891" width="9.08984375" style="216" customWidth="1"/>
    <col min="5892" max="5892" width="8.6328125" style="216" customWidth="1"/>
    <col min="5893" max="5893" width="0.90625" style="216" customWidth="1"/>
    <col min="5894" max="5894" width="9.36328125" style="216" customWidth="1"/>
    <col min="5895" max="5896" width="9.08984375" style="216" customWidth="1"/>
    <col min="5897" max="5897" width="8.6328125" style="216" customWidth="1"/>
    <col min="5898" max="5898" width="0.90625" style="216" customWidth="1"/>
    <col min="5899" max="5899" width="9.36328125" style="216" customWidth="1"/>
    <col min="5900" max="5902" width="9.08984375" style="216" customWidth="1"/>
    <col min="5903" max="6144" width="9" style="216"/>
    <col min="6145" max="6145" width="9.36328125" style="216" customWidth="1"/>
    <col min="6146" max="6147" width="9.08984375" style="216" customWidth="1"/>
    <col min="6148" max="6148" width="8.6328125" style="216" customWidth="1"/>
    <col min="6149" max="6149" width="0.90625" style="216" customWidth="1"/>
    <col min="6150" max="6150" width="9.36328125" style="216" customWidth="1"/>
    <col min="6151" max="6152" width="9.08984375" style="216" customWidth="1"/>
    <col min="6153" max="6153" width="8.6328125" style="216" customWidth="1"/>
    <col min="6154" max="6154" width="0.90625" style="216" customWidth="1"/>
    <col min="6155" max="6155" width="9.36328125" style="216" customWidth="1"/>
    <col min="6156" max="6158" width="9.08984375" style="216" customWidth="1"/>
    <col min="6159" max="6400" width="9" style="216"/>
    <col min="6401" max="6401" width="9.36328125" style="216" customWidth="1"/>
    <col min="6402" max="6403" width="9.08984375" style="216" customWidth="1"/>
    <col min="6404" max="6404" width="8.6328125" style="216" customWidth="1"/>
    <col min="6405" max="6405" width="0.90625" style="216" customWidth="1"/>
    <col min="6406" max="6406" width="9.36328125" style="216" customWidth="1"/>
    <col min="6407" max="6408" width="9.08984375" style="216" customWidth="1"/>
    <col min="6409" max="6409" width="8.6328125" style="216" customWidth="1"/>
    <col min="6410" max="6410" width="0.90625" style="216" customWidth="1"/>
    <col min="6411" max="6411" width="9.36328125" style="216" customWidth="1"/>
    <col min="6412" max="6414" width="9.08984375" style="216" customWidth="1"/>
    <col min="6415" max="6656" width="9" style="216"/>
    <col min="6657" max="6657" width="9.36328125" style="216" customWidth="1"/>
    <col min="6658" max="6659" width="9.08984375" style="216" customWidth="1"/>
    <col min="6660" max="6660" width="8.6328125" style="216" customWidth="1"/>
    <col min="6661" max="6661" width="0.90625" style="216" customWidth="1"/>
    <col min="6662" max="6662" width="9.36328125" style="216" customWidth="1"/>
    <col min="6663" max="6664" width="9.08984375" style="216" customWidth="1"/>
    <col min="6665" max="6665" width="8.6328125" style="216" customWidth="1"/>
    <col min="6666" max="6666" width="0.90625" style="216" customWidth="1"/>
    <col min="6667" max="6667" width="9.36328125" style="216" customWidth="1"/>
    <col min="6668" max="6670" width="9.08984375" style="216" customWidth="1"/>
    <col min="6671" max="6912" width="9" style="216"/>
    <col min="6913" max="6913" width="9.36328125" style="216" customWidth="1"/>
    <col min="6914" max="6915" width="9.08984375" style="216" customWidth="1"/>
    <col min="6916" max="6916" width="8.6328125" style="216" customWidth="1"/>
    <col min="6917" max="6917" width="0.90625" style="216" customWidth="1"/>
    <col min="6918" max="6918" width="9.36328125" style="216" customWidth="1"/>
    <col min="6919" max="6920" width="9.08984375" style="216" customWidth="1"/>
    <col min="6921" max="6921" width="8.6328125" style="216" customWidth="1"/>
    <col min="6922" max="6922" width="0.90625" style="216" customWidth="1"/>
    <col min="6923" max="6923" width="9.36328125" style="216" customWidth="1"/>
    <col min="6924" max="6926" width="9.08984375" style="216" customWidth="1"/>
    <col min="6927" max="7168" width="9" style="216"/>
    <col min="7169" max="7169" width="9.36328125" style="216" customWidth="1"/>
    <col min="7170" max="7171" width="9.08984375" style="216" customWidth="1"/>
    <col min="7172" max="7172" width="8.6328125" style="216" customWidth="1"/>
    <col min="7173" max="7173" width="0.90625" style="216" customWidth="1"/>
    <col min="7174" max="7174" width="9.36328125" style="216" customWidth="1"/>
    <col min="7175" max="7176" width="9.08984375" style="216" customWidth="1"/>
    <col min="7177" max="7177" width="8.6328125" style="216" customWidth="1"/>
    <col min="7178" max="7178" width="0.90625" style="216" customWidth="1"/>
    <col min="7179" max="7179" width="9.36328125" style="216" customWidth="1"/>
    <col min="7180" max="7182" width="9.08984375" style="216" customWidth="1"/>
    <col min="7183" max="7424" width="9" style="216"/>
    <col min="7425" max="7425" width="9.36328125" style="216" customWidth="1"/>
    <col min="7426" max="7427" width="9.08984375" style="216" customWidth="1"/>
    <col min="7428" max="7428" width="8.6328125" style="216" customWidth="1"/>
    <col min="7429" max="7429" width="0.90625" style="216" customWidth="1"/>
    <col min="7430" max="7430" width="9.36328125" style="216" customWidth="1"/>
    <col min="7431" max="7432" width="9.08984375" style="216" customWidth="1"/>
    <col min="7433" max="7433" width="8.6328125" style="216" customWidth="1"/>
    <col min="7434" max="7434" width="0.90625" style="216" customWidth="1"/>
    <col min="7435" max="7435" width="9.36328125" style="216" customWidth="1"/>
    <col min="7436" max="7438" width="9.08984375" style="216" customWidth="1"/>
    <col min="7439" max="7680" width="9" style="216"/>
    <col min="7681" max="7681" width="9.36328125" style="216" customWidth="1"/>
    <col min="7682" max="7683" width="9.08984375" style="216" customWidth="1"/>
    <col min="7684" max="7684" width="8.6328125" style="216" customWidth="1"/>
    <col min="7685" max="7685" width="0.90625" style="216" customWidth="1"/>
    <col min="7686" max="7686" width="9.36328125" style="216" customWidth="1"/>
    <col min="7687" max="7688" width="9.08984375" style="216" customWidth="1"/>
    <col min="7689" max="7689" width="8.6328125" style="216" customWidth="1"/>
    <col min="7690" max="7690" width="0.90625" style="216" customWidth="1"/>
    <col min="7691" max="7691" width="9.36328125" style="216" customWidth="1"/>
    <col min="7692" max="7694" width="9.08984375" style="216" customWidth="1"/>
    <col min="7695" max="7936" width="9" style="216"/>
    <col min="7937" max="7937" width="9.36328125" style="216" customWidth="1"/>
    <col min="7938" max="7939" width="9.08984375" style="216" customWidth="1"/>
    <col min="7940" max="7940" width="8.6328125" style="216" customWidth="1"/>
    <col min="7941" max="7941" width="0.90625" style="216" customWidth="1"/>
    <col min="7942" max="7942" width="9.36328125" style="216" customWidth="1"/>
    <col min="7943" max="7944" width="9.08984375" style="216" customWidth="1"/>
    <col min="7945" max="7945" width="8.6328125" style="216" customWidth="1"/>
    <col min="7946" max="7946" width="0.90625" style="216" customWidth="1"/>
    <col min="7947" max="7947" width="9.36328125" style="216" customWidth="1"/>
    <col min="7948" max="7950" width="9.08984375" style="216" customWidth="1"/>
    <col min="7951" max="8192" width="9" style="216"/>
    <col min="8193" max="8193" width="9.36328125" style="216" customWidth="1"/>
    <col min="8194" max="8195" width="9.08984375" style="216" customWidth="1"/>
    <col min="8196" max="8196" width="8.6328125" style="216" customWidth="1"/>
    <col min="8197" max="8197" width="0.90625" style="216" customWidth="1"/>
    <col min="8198" max="8198" width="9.36328125" style="216" customWidth="1"/>
    <col min="8199" max="8200" width="9.08984375" style="216" customWidth="1"/>
    <col min="8201" max="8201" width="8.6328125" style="216" customWidth="1"/>
    <col min="8202" max="8202" width="0.90625" style="216" customWidth="1"/>
    <col min="8203" max="8203" width="9.36328125" style="216" customWidth="1"/>
    <col min="8204" max="8206" width="9.08984375" style="216" customWidth="1"/>
    <col min="8207" max="8448" width="9" style="216"/>
    <col min="8449" max="8449" width="9.36328125" style="216" customWidth="1"/>
    <col min="8450" max="8451" width="9.08984375" style="216" customWidth="1"/>
    <col min="8452" max="8452" width="8.6328125" style="216" customWidth="1"/>
    <col min="8453" max="8453" width="0.90625" style="216" customWidth="1"/>
    <col min="8454" max="8454" width="9.36328125" style="216" customWidth="1"/>
    <col min="8455" max="8456" width="9.08984375" style="216" customWidth="1"/>
    <col min="8457" max="8457" width="8.6328125" style="216" customWidth="1"/>
    <col min="8458" max="8458" width="0.90625" style="216" customWidth="1"/>
    <col min="8459" max="8459" width="9.36328125" style="216" customWidth="1"/>
    <col min="8460" max="8462" width="9.08984375" style="216" customWidth="1"/>
    <col min="8463" max="8704" width="9" style="216"/>
    <col min="8705" max="8705" width="9.36328125" style="216" customWidth="1"/>
    <col min="8706" max="8707" width="9.08984375" style="216" customWidth="1"/>
    <col min="8708" max="8708" width="8.6328125" style="216" customWidth="1"/>
    <col min="8709" max="8709" width="0.90625" style="216" customWidth="1"/>
    <col min="8710" max="8710" width="9.36328125" style="216" customWidth="1"/>
    <col min="8711" max="8712" width="9.08984375" style="216" customWidth="1"/>
    <col min="8713" max="8713" width="8.6328125" style="216" customWidth="1"/>
    <col min="8714" max="8714" width="0.90625" style="216" customWidth="1"/>
    <col min="8715" max="8715" width="9.36328125" style="216" customWidth="1"/>
    <col min="8716" max="8718" width="9.08984375" style="216" customWidth="1"/>
    <col min="8719" max="8960" width="9" style="216"/>
    <col min="8961" max="8961" width="9.36328125" style="216" customWidth="1"/>
    <col min="8962" max="8963" width="9.08984375" style="216" customWidth="1"/>
    <col min="8964" max="8964" width="8.6328125" style="216" customWidth="1"/>
    <col min="8965" max="8965" width="0.90625" style="216" customWidth="1"/>
    <col min="8966" max="8966" width="9.36328125" style="216" customWidth="1"/>
    <col min="8967" max="8968" width="9.08984375" style="216" customWidth="1"/>
    <col min="8969" max="8969" width="8.6328125" style="216" customWidth="1"/>
    <col min="8970" max="8970" width="0.90625" style="216" customWidth="1"/>
    <col min="8971" max="8971" width="9.36328125" style="216" customWidth="1"/>
    <col min="8972" max="8974" width="9.08984375" style="216" customWidth="1"/>
    <col min="8975" max="9216" width="9" style="216"/>
    <col min="9217" max="9217" width="9.36328125" style="216" customWidth="1"/>
    <col min="9218" max="9219" width="9.08984375" style="216" customWidth="1"/>
    <col min="9220" max="9220" width="8.6328125" style="216" customWidth="1"/>
    <col min="9221" max="9221" width="0.90625" style="216" customWidth="1"/>
    <col min="9222" max="9222" width="9.36328125" style="216" customWidth="1"/>
    <col min="9223" max="9224" width="9.08984375" style="216" customWidth="1"/>
    <col min="9225" max="9225" width="8.6328125" style="216" customWidth="1"/>
    <col min="9226" max="9226" width="0.90625" style="216" customWidth="1"/>
    <col min="9227" max="9227" width="9.36328125" style="216" customWidth="1"/>
    <col min="9228" max="9230" width="9.08984375" style="216" customWidth="1"/>
    <col min="9231" max="9472" width="9" style="216"/>
    <col min="9473" max="9473" width="9.36328125" style="216" customWidth="1"/>
    <col min="9474" max="9475" width="9.08984375" style="216" customWidth="1"/>
    <col min="9476" max="9476" width="8.6328125" style="216" customWidth="1"/>
    <col min="9477" max="9477" width="0.90625" style="216" customWidth="1"/>
    <col min="9478" max="9478" width="9.36328125" style="216" customWidth="1"/>
    <col min="9479" max="9480" width="9.08984375" style="216" customWidth="1"/>
    <col min="9481" max="9481" width="8.6328125" style="216" customWidth="1"/>
    <col min="9482" max="9482" width="0.90625" style="216" customWidth="1"/>
    <col min="9483" max="9483" width="9.36328125" style="216" customWidth="1"/>
    <col min="9484" max="9486" width="9.08984375" style="216" customWidth="1"/>
    <col min="9487" max="9728" width="9" style="216"/>
    <col min="9729" max="9729" width="9.36328125" style="216" customWidth="1"/>
    <col min="9730" max="9731" width="9.08984375" style="216" customWidth="1"/>
    <col min="9732" max="9732" width="8.6328125" style="216" customWidth="1"/>
    <col min="9733" max="9733" width="0.90625" style="216" customWidth="1"/>
    <col min="9734" max="9734" width="9.36328125" style="216" customWidth="1"/>
    <col min="9735" max="9736" width="9.08984375" style="216" customWidth="1"/>
    <col min="9737" max="9737" width="8.6328125" style="216" customWidth="1"/>
    <col min="9738" max="9738" width="0.90625" style="216" customWidth="1"/>
    <col min="9739" max="9739" width="9.36328125" style="216" customWidth="1"/>
    <col min="9740" max="9742" width="9.08984375" style="216" customWidth="1"/>
    <col min="9743" max="9984" width="9" style="216"/>
    <col min="9985" max="9985" width="9.36328125" style="216" customWidth="1"/>
    <col min="9986" max="9987" width="9.08984375" style="216" customWidth="1"/>
    <col min="9988" max="9988" width="8.6328125" style="216" customWidth="1"/>
    <col min="9989" max="9989" width="0.90625" style="216" customWidth="1"/>
    <col min="9990" max="9990" width="9.36328125" style="216" customWidth="1"/>
    <col min="9991" max="9992" width="9.08984375" style="216" customWidth="1"/>
    <col min="9993" max="9993" width="8.6328125" style="216" customWidth="1"/>
    <col min="9994" max="9994" width="0.90625" style="216" customWidth="1"/>
    <col min="9995" max="9995" width="9.36328125" style="216" customWidth="1"/>
    <col min="9996" max="9998" width="9.08984375" style="216" customWidth="1"/>
    <col min="9999" max="10240" width="9" style="216"/>
    <col min="10241" max="10241" width="9.36328125" style="216" customWidth="1"/>
    <col min="10242" max="10243" width="9.08984375" style="216" customWidth="1"/>
    <col min="10244" max="10244" width="8.6328125" style="216" customWidth="1"/>
    <col min="10245" max="10245" width="0.90625" style="216" customWidth="1"/>
    <col min="10246" max="10246" width="9.36328125" style="216" customWidth="1"/>
    <col min="10247" max="10248" width="9.08984375" style="216" customWidth="1"/>
    <col min="10249" max="10249" width="8.6328125" style="216" customWidth="1"/>
    <col min="10250" max="10250" width="0.90625" style="216" customWidth="1"/>
    <col min="10251" max="10251" width="9.36328125" style="216" customWidth="1"/>
    <col min="10252" max="10254" width="9.08984375" style="216" customWidth="1"/>
    <col min="10255" max="10496" width="9" style="216"/>
    <col min="10497" max="10497" width="9.36328125" style="216" customWidth="1"/>
    <col min="10498" max="10499" width="9.08984375" style="216" customWidth="1"/>
    <col min="10500" max="10500" width="8.6328125" style="216" customWidth="1"/>
    <col min="10501" max="10501" width="0.90625" style="216" customWidth="1"/>
    <col min="10502" max="10502" width="9.36328125" style="216" customWidth="1"/>
    <col min="10503" max="10504" width="9.08984375" style="216" customWidth="1"/>
    <col min="10505" max="10505" width="8.6328125" style="216" customWidth="1"/>
    <col min="10506" max="10506" width="0.90625" style="216" customWidth="1"/>
    <col min="10507" max="10507" width="9.36328125" style="216" customWidth="1"/>
    <col min="10508" max="10510" width="9.08984375" style="216" customWidth="1"/>
    <col min="10511" max="10752" width="9" style="216"/>
    <col min="10753" max="10753" width="9.36328125" style="216" customWidth="1"/>
    <col min="10754" max="10755" width="9.08984375" style="216" customWidth="1"/>
    <col min="10756" max="10756" width="8.6328125" style="216" customWidth="1"/>
    <col min="10757" max="10757" width="0.90625" style="216" customWidth="1"/>
    <col min="10758" max="10758" width="9.36328125" style="216" customWidth="1"/>
    <col min="10759" max="10760" width="9.08984375" style="216" customWidth="1"/>
    <col min="10761" max="10761" width="8.6328125" style="216" customWidth="1"/>
    <col min="10762" max="10762" width="0.90625" style="216" customWidth="1"/>
    <col min="10763" max="10763" width="9.36328125" style="216" customWidth="1"/>
    <col min="10764" max="10766" width="9.08984375" style="216" customWidth="1"/>
    <col min="10767" max="11008" width="9" style="216"/>
    <col min="11009" max="11009" width="9.36328125" style="216" customWidth="1"/>
    <col min="11010" max="11011" width="9.08984375" style="216" customWidth="1"/>
    <col min="11012" max="11012" width="8.6328125" style="216" customWidth="1"/>
    <col min="11013" max="11013" width="0.90625" style="216" customWidth="1"/>
    <col min="11014" max="11014" width="9.36328125" style="216" customWidth="1"/>
    <col min="11015" max="11016" width="9.08984375" style="216" customWidth="1"/>
    <col min="11017" max="11017" width="8.6328125" style="216" customWidth="1"/>
    <col min="11018" max="11018" width="0.90625" style="216" customWidth="1"/>
    <col min="11019" max="11019" width="9.36328125" style="216" customWidth="1"/>
    <col min="11020" max="11022" width="9.08984375" style="216" customWidth="1"/>
    <col min="11023" max="11264" width="9" style="216"/>
    <col min="11265" max="11265" width="9.36328125" style="216" customWidth="1"/>
    <col min="11266" max="11267" width="9.08984375" style="216" customWidth="1"/>
    <col min="11268" max="11268" width="8.6328125" style="216" customWidth="1"/>
    <col min="11269" max="11269" width="0.90625" style="216" customWidth="1"/>
    <col min="11270" max="11270" width="9.36328125" style="216" customWidth="1"/>
    <col min="11271" max="11272" width="9.08984375" style="216" customWidth="1"/>
    <col min="11273" max="11273" width="8.6328125" style="216" customWidth="1"/>
    <col min="11274" max="11274" width="0.90625" style="216" customWidth="1"/>
    <col min="11275" max="11275" width="9.36328125" style="216" customWidth="1"/>
    <col min="11276" max="11278" width="9.08984375" style="216" customWidth="1"/>
    <col min="11279" max="11520" width="9" style="216"/>
    <col min="11521" max="11521" width="9.36328125" style="216" customWidth="1"/>
    <col min="11522" max="11523" width="9.08984375" style="216" customWidth="1"/>
    <col min="11524" max="11524" width="8.6328125" style="216" customWidth="1"/>
    <col min="11525" max="11525" width="0.90625" style="216" customWidth="1"/>
    <col min="11526" max="11526" width="9.36328125" style="216" customWidth="1"/>
    <col min="11527" max="11528" width="9.08984375" style="216" customWidth="1"/>
    <col min="11529" max="11529" width="8.6328125" style="216" customWidth="1"/>
    <col min="11530" max="11530" width="0.90625" style="216" customWidth="1"/>
    <col min="11531" max="11531" width="9.36328125" style="216" customWidth="1"/>
    <col min="11532" max="11534" width="9.08984375" style="216" customWidth="1"/>
    <col min="11535" max="11776" width="9" style="216"/>
    <col min="11777" max="11777" width="9.36328125" style="216" customWidth="1"/>
    <col min="11778" max="11779" width="9.08984375" style="216" customWidth="1"/>
    <col min="11780" max="11780" width="8.6328125" style="216" customWidth="1"/>
    <col min="11781" max="11781" width="0.90625" style="216" customWidth="1"/>
    <col min="11782" max="11782" width="9.36328125" style="216" customWidth="1"/>
    <col min="11783" max="11784" width="9.08984375" style="216" customWidth="1"/>
    <col min="11785" max="11785" width="8.6328125" style="216" customWidth="1"/>
    <col min="11786" max="11786" width="0.90625" style="216" customWidth="1"/>
    <col min="11787" max="11787" width="9.36328125" style="216" customWidth="1"/>
    <col min="11788" max="11790" width="9.08984375" style="216" customWidth="1"/>
    <col min="11791" max="12032" width="9" style="216"/>
    <col min="12033" max="12033" width="9.36328125" style="216" customWidth="1"/>
    <col min="12034" max="12035" width="9.08984375" style="216" customWidth="1"/>
    <col min="12036" max="12036" width="8.6328125" style="216" customWidth="1"/>
    <col min="12037" max="12037" width="0.90625" style="216" customWidth="1"/>
    <col min="12038" max="12038" width="9.36328125" style="216" customWidth="1"/>
    <col min="12039" max="12040" width="9.08984375" style="216" customWidth="1"/>
    <col min="12041" max="12041" width="8.6328125" style="216" customWidth="1"/>
    <col min="12042" max="12042" width="0.90625" style="216" customWidth="1"/>
    <col min="12043" max="12043" width="9.36328125" style="216" customWidth="1"/>
    <col min="12044" max="12046" width="9.08984375" style="216" customWidth="1"/>
    <col min="12047" max="12288" width="9" style="216"/>
    <col min="12289" max="12289" width="9.36328125" style="216" customWidth="1"/>
    <col min="12290" max="12291" width="9.08984375" style="216" customWidth="1"/>
    <col min="12292" max="12292" width="8.6328125" style="216" customWidth="1"/>
    <col min="12293" max="12293" width="0.90625" style="216" customWidth="1"/>
    <col min="12294" max="12294" width="9.36328125" style="216" customWidth="1"/>
    <col min="12295" max="12296" width="9.08984375" style="216" customWidth="1"/>
    <col min="12297" max="12297" width="8.6328125" style="216" customWidth="1"/>
    <col min="12298" max="12298" width="0.90625" style="216" customWidth="1"/>
    <col min="12299" max="12299" width="9.36328125" style="216" customWidth="1"/>
    <col min="12300" max="12302" width="9.08984375" style="216" customWidth="1"/>
    <col min="12303" max="12544" width="9" style="216"/>
    <col min="12545" max="12545" width="9.36328125" style="216" customWidth="1"/>
    <col min="12546" max="12547" width="9.08984375" style="216" customWidth="1"/>
    <col min="12548" max="12548" width="8.6328125" style="216" customWidth="1"/>
    <col min="12549" max="12549" width="0.90625" style="216" customWidth="1"/>
    <col min="12550" max="12550" width="9.36328125" style="216" customWidth="1"/>
    <col min="12551" max="12552" width="9.08984375" style="216" customWidth="1"/>
    <col min="12553" max="12553" width="8.6328125" style="216" customWidth="1"/>
    <col min="12554" max="12554" width="0.90625" style="216" customWidth="1"/>
    <col min="12555" max="12555" width="9.36328125" style="216" customWidth="1"/>
    <col min="12556" max="12558" width="9.08984375" style="216" customWidth="1"/>
    <col min="12559" max="12800" width="9" style="216"/>
    <col min="12801" max="12801" width="9.36328125" style="216" customWidth="1"/>
    <col min="12802" max="12803" width="9.08984375" style="216" customWidth="1"/>
    <col min="12804" max="12804" width="8.6328125" style="216" customWidth="1"/>
    <col min="12805" max="12805" width="0.90625" style="216" customWidth="1"/>
    <col min="12806" max="12806" width="9.36328125" style="216" customWidth="1"/>
    <col min="12807" max="12808" width="9.08984375" style="216" customWidth="1"/>
    <col min="12809" max="12809" width="8.6328125" style="216" customWidth="1"/>
    <col min="12810" max="12810" width="0.90625" style="216" customWidth="1"/>
    <col min="12811" max="12811" width="9.36328125" style="216" customWidth="1"/>
    <col min="12812" max="12814" width="9.08984375" style="216" customWidth="1"/>
    <col min="12815" max="13056" width="9" style="216"/>
    <col min="13057" max="13057" width="9.36328125" style="216" customWidth="1"/>
    <col min="13058" max="13059" width="9.08984375" style="216" customWidth="1"/>
    <col min="13060" max="13060" width="8.6328125" style="216" customWidth="1"/>
    <col min="13061" max="13061" width="0.90625" style="216" customWidth="1"/>
    <col min="13062" max="13062" width="9.36328125" style="216" customWidth="1"/>
    <col min="13063" max="13064" width="9.08984375" style="216" customWidth="1"/>
    <col min="13065" max="13065" width="8.6328125" style="216" customWidth="1"/>
    <col min="13066" max="13066" width="0.90625" style="216" customWidth="1"/>
    <col min="13067" max="13067" width="9.36328125" style="216" customWidth="1"/>
    <col min="13068" max="13070" width="9.08984375" style="216" customWidth="1"/>
    <col min="13071" max="13312" width="9" style="216"/>
    <col min="13313" max="13313" width="9.36328125" style="216" customWidth="1"/>
    <col min="13314" max="13315" width="9.08984375" style="216" customWidth="1"/>
    <col min="13316" max="13316" width="8.6328125" style="216" customWidth="1"/>
    <col min="13317" max="13317" width="0.90625" style="216" customWidth="1"/>
    <col min="13318" max="13318" width="9.36328125" style="216" customWidth="1"/>
    <col min="13319" max="13320" width="9.08984375" style="216" customWidth="1"/>
    <col min="13321" max="13321" width="8.6328125" style="216" customWidth="1"/>
    <col min="13322" max="13322" width="0.90625" style="216" customWidth="1"/>
    <col min="13323" max="13323" width="9.36328125" style="216" customWidth="1"/>
    <col min="13324" max="13326" width="9.08984375" style="216" customWidth="1"/>
    <col min="13327" max="13568" width="9" style="216"/>
    <col min="13569" max="13569" width="9.36328125" style="216" customWidth="1"/>
    <col min="13570" max="13571" width="9.08984375" style="216" customWidth="1"/>
    <col min="13572" max="13572" width="8.6328125" style="216" customWidth="1"/>
    <col min="13573" max="13573" width="0.90625" style="216" customWidth="1"/>
    <col min="13574" max="13574" width="9.36328125" style="216" customWidth="1"/>
    <col min="13575" max="13576" width="9.08984375" style="216" customWidth="1"/>
    <col min="13577" max="13577" width="8.6328125" style="216" customWidth="1"/>
    <col min="13578" max="13578" width="0.90625" style="216" customWidth="1"/>
    <col min="13579" max="13579" width="9.36328125" style="216" customWidth="1"/>
    <col min="13580" max="13582" width="9.08984375" style="216" customWidth="1"/>
    <col min="13583" max="13824" width="9" style="216"/>
    <col min="13825" max="13825" width="9.36328125" style="216" customWidth="1"/>
    <col min="13826" max="13827" width="9.08984375" style="216" customWidth="1"/>
    <col min="13828" max="13828" width="8.6328125" style="216" customWidth="1"/>
    <col min="13829" max="13829" width="0.90625" style="216" customWidth="1"/>
    <col min="13830" max="13830" width="9.36328125" style="216" customWidth="1"/>
    <col min="13831" max="13832" width="9.08984375" style="216" customWidth="1"/>
    <col min="13833" max="13833" width="8.6328125" style="216" customWidth="1"/>
    <col min="13834" max="13834" width="0.90625" style="216" customWidth="1"/>
    <col min="13835" max="13835" width="9.36328125" style="216" customWidth="1"/>
    <col min="13836" max="13838" width="9.08984375" style="216" customWidth="1"/>
    <col min="13839" max="14080" width="9" style="216"/>
    <col min="14081" max="14081" width="9.36328125" style="216" customWidth="1"/>
    <col min="14082" max="14083" width="9.08984375" style="216" customWidth="1"/>
    <col min="14084" max="14084" width="8.6328125" style="216" customWidth="1"/>
    <col min="14085" max="14085" width="0.90625" style="216" customWidth="1"/>
    <col min="14086" max="14086" width="9.36328125" style="216" customWidth="1"/>
    <col min="14087" max="14088" width="9.08984375" style="216" customWidth="1"/>
    <col min="14089" max="14089" width="8.6328125" style="216" customWidth="1"/>
    <col min="14090" max="14090" width="0.90625" style="216" customWidth="1"/>
    <col min="14091" max="14091" width="9.36328125" style="216" customWidth="1"/>
    <col min="14092" max="14094" width="9.08984375" style="216" customWidth="1"/>
    <col min="14095" max="14336" width="9" style="216"/>
    <col min="14337" max="14337" width="9.36328125" style="216" customWidth="1"/>
    <col min="14338" max="14339" width="9.08984375" style="216" customWidth="1"/>
    <col min="14340" max="14340" width="8.6328125" style="216" customWidth="1"/>
    <col min="14341" max="14341" width="0.90625" style="216" customWidth="1"/>
    <col min="14342" max="14342" width="9.36328125" style="216" customWidth="1"/>
    <col min="14343" max="14344" width="9.08984375" style="216" customWidth="1"/>
    <col min="14345" max="14345" width="8.6328125" style="216" customWidth="1"/>
    <col min="14346" max="14346" width="0.90625" style="216" customWidth="1"/>
    <col min="14347" max="14347" width="9.36328125" style="216" customWidth="1"/>
    <col min="14348" max="14350" width="9.08984375" style="216" customWidth="1"/>
    <col min="14351" max="14592" width="9" style="216"/>
    <col min="14593" max="14593" width="9.36328125" style="216" customWidth="1"/>
    <col min="14594" max="14595" width="9.08984375" style="216" customWidth="1"/>
    <col min="14596" max="14596" width="8.6328125" style="216" customWidth="1"/>
    <col min="14597" max="14597" width="0.90625" style="216" customWidth="1"/>
    <col min="14598" max="14598" width="9.36328125" style="216" customWidth="1"/>
    <col min="14599" max="14600" width="9.08984375" style="216" customWidth="1"/>
    <col min="14601" max="14601" width="8.6328125" style="216" customWidth="1"/>
    <col min="14602" max="14602" width="0.90625" style="216" customWidth="1"/>
    <col min="14603" max="14603" width="9.36328125" style="216" customWidth="1"/>
    <col min="14604" max="14606" width="9.08984375" style="216" customWidth="1"/>
    <col min="14607" max="14848" width="9" style="216"/>
    <col min="14849" max="14849" width="9.36328125" style="216" customWidth="1"/>
    <col min="14850" max="14851" width="9.08984375" style="216" customWidth="1"/>
    <col min="14852" max="14852" width="8.6328125" style="216" customWidth="1"/>
    <col min="14853" max="14853" width="0.90625" style="216" customWidth="1"/>
    <col min="14854" max="14854" width="9.36328125" style="216" customWidth="1"/>
    <col min="14855" max="14856" width="9.08984375" style="216" customWidth="1"/>
    <col min="14857" max="14857" width="8.6328125" style="216" customWidth="1"/>
    <col min="14858" max="14858" width="0.90625" style="216" customWidth="1"/>
    <col min="14859" max="14859" width="9.36328125" style="216" customWidth="1"/>
    <col min="14860" max="14862" width="9.08984375" style="216" customWidth="1"/>
    <col min="14863" max="15104" width="9" style="216"/>
    <col min="15105" max="15105" width="9.36328125" style="216" customWidth="1"/>
    <col min="15106" max="15107" width="9.08984375" style="216" customWidth="1"/>
    <col min="15108" max="15108" width="8.6328125" style="216" customWidth="1"/>
    <col min="15109" max="15109" width="0.90625" style="216" customWidth="1"/>
    <col min="15110" max="15110" width="9.36328125" style="216" customWidth="1"/>
    <col min="15111" max="15112" width="9.08984375" style="216" customWidth="1"/>
    <col min="15113" max="15113" width="8.6328125" style="216" customWidth="1"/>
    <col min="15114" max="15114" width="0.90625" style="216" customWidth="1"/>
    <col min="15115" max="15115" width="9.36328125" style="216" customWidth="1"/>
    <col min="15116" max="15118" width="9.08984375" style="216" customWidth="1"/>
    <col min="15119" max="15360" width="9" style="216"/>
    <col min="15361" max="15361" width="9.36328125" style="216" customWidth="1"/>
    <col min="15362" max="15363" width="9.08984375" style="216" customWidth="1"/>
    <col min="15364" max="15364" width="8.6328125" style="216" customWidth="1"/>
    <col min="15365" max="15365" width="0.90625" style="216" customWidth="1"/>
    <col min="15366" max="15366" width="9.36328125" style="216" customWidth="1"/>
    <col min="15367" max="15368" width="9.08984375" style="216" customWidth="1"/>
    <col min="15369" max="15369" width="8.6328125" style="216" customWidth="1"/>
    <col min="15370" max="15370" width="0.90625" style="216" customWidth="1"/>
    <col min="15371" max="15371" width="9.36328125" style="216" customWidth="1"/>
    <col min="15372" max="15374" width="9.08984375" style="216" customWidth="1"/>
    <col min="15375" max="15616" width="9" style="216"/>
    <col min="15617" max="15617" width="9.36328125" style="216" customWidth="1"/>
    <col min="15618" max="15619" width="9.08984375" style="216" customWidth="1"/>
    <col min="15620" max="15620" width="8.6328125" style="216" customWidth="1"/>
    <col min="15621" max="15621" width="0.90625" style="216" customWidth="1"/>
    <col min="15622" max="15622" width="9.36328125" style="216" customWidth="1"/>
    <col min="15623" max="15624" width="9.08984375" style="216" customWidth="1"/>
    <col min="15625" max="15625" width="8.6328125" style="216" customWidth="1"/>
    <col min="15626" max="15626" width="0.90625" style="216" customWidth="1"/>
    <col min="15627" max="15627" width="9.36328125" style="216" customWidth="1"/>
    <col min="15628" max="15630" width="9.08984375" style="216" customWidth="1"/>
    <col min="15631" max="15872" width="9" style="216"/>
    <col min="15873" max="15873" width="9.36328125" style="216" customWidth="1"/>
    <col min="15874" max="15875" width="9.08984375" style="216" customWidth="1"/>
    <col min="15876" max="15876" width="8.6328125" style="216" customWidth="1"/>
    <col min="15877" max="15877" width="0.90625" style="216" customWidth="1"/>
    <col min="15878" max="15878" width="9.36328125" style="216" customWidth="1"/>
    <col min="15879" max="15880" width="9.08984375" style="216" customWidth="1"/>
    <col min="15881" max="15881" width="8.6328125" style="216" customWidth="1"/>
    <col min="15882" max="15882" width="0.90625" style="216" customWidth="1"/>
    <col min="15883" max="15883" width="9.36328125" style="216" customWidth="1"/>
    <col min="15884" max="15886" width="9.08984375" style="216" customWidth="1"/>
    <col min="15887" max="16128" width="9" style="216"/>
    <col min="16129" max="16129" width="9.36328125" style="216" customWidth="1"/>
    <col min="16130" max="16131" width="9.08984375" style="216" customWidth="1"/>
    <col min="16132" max="16132" width="8.6328125" style="216" customWidth="1"/>
    <col min="16133" max="16133" width="0.90625" style="216" customWidth="1"/>
    <col min="16134" max="16134" width="9.36328125" style="216" customWidth="1"/>
    <col min="16135" max="16136" width="9.08984375" style="216" customWidth="1"/>
    <col min="16137" max="16137" width="8.6328125" style="216" customWidth="1"/>
    <col min="16138" max="16138" width="0.90625" style="216" customWidth="1"/>
    <col min="16139" max="16139" width="9.36328125" style="216" customWidth="1"/>
    <col min="16140" max="16142" width="9.08984375" style="216" customWidth="1"/>
    <col min="16143" max="16384" width="9" style="216"/>
  </cols>
  <sheetData>
    <row r="1" spans="1:17" ht="25" customHeight="1">
      <c r="A1" s="683" t="s">
        <v>314</v>
      </c>
      <c r="B1" s="683"/>
      <c r="C1" s="683"/>
      <c r="D1" s="683"/>
      <c r="E1" s="683"/>
      <c r="F1" s="683"/>
      <c r="G1" s="683"/>
      <c r="H1" s="683"/>
      <c r="I1" s="683"/>
      <c r="J1" s="683"/>
      <c r="K1" s="683"/>
      <c r="L1" s="683"/>
      <c r="M1" s="683"/>
      <c r="N1" s="683"/>
    </row>
    <row r="2" spans="1:17" s="218" customFormat="1" ht="15" customHeight="1">
      <c r="A2" s="217"/>
      <c r="B2" s="217"/>
      <c r="C2" s="217"/>
      <c r="D2" s="217"/>
      <c r="E2" s="217"/>
      <c r="F2" s="217"/>
      <c r="G2" s="217"/>
      <c r="H2" s="217"/>
      <c r="I2" s="217"/>
      <c r="J2" s="217"/>
      <c r="K2" s="217"/>
      <c r="L2" s="217"/>
      <c r="M2" s="217"/>
      <c r="N2" s="217"/>
    </row>
    <row r="3" spans="1:17" s="220" customFormat="1" ht="15" customHeight="1">
      <c r="A3" s="219" t="s">
        <v>315</v>
      </c>
      <c r="B3" s="219"/>
      <c r="C3" s="219"/>
      <c r="D3" s="219"/>
      <c r="E3" s="219"/>
      <c r="F3" s="219"/>
      <c r="G3" s="219"/>
      <c r="H3" s="211"/>
      <c r="I3" s="219"/>
      <c r="J3" s="219"/>
      <c r="K3" s="219"/>
      <c r="L3" s="219"/>
      <c r="M3" s="716" t="s">
        <v>316</v>
      </c>
      <c r="N3" s="716"/>
    </row>
    <row r="4" spans="1:17" s="218" customFormat="1" ht="15" customHeight="1">
      <c r="A4" s="208" t="s">
        <v>311</v>
      </c>
      <c r="B4" s="208" t="s">
        <v>312</v>
      </c>
      <c r="C4" s="209" t="s">
        <v>95</v>
      </c>
      <c r="D4" s="210" t="s">
        <v>96</v>
      </c>
      <c r="E4" s="221"/>
      <c r="F4" s="222" t="s">
        <v>311</v>
      </c>
      <c r="G4" s="208" t="s">
        <v>312</v>
      </c>
      <c r="H4" s="209" t="s">
        <v>95</v>
      </c>
      <c r="I4" s="210" t="s">
        <v>96</v>
      </c>
      <c r="J4" s="221"/>
      <c r="K4" s="222" t="s">
        <v>311</v>
      </c>
      <c r="L4" s="208" t="s">
        <v>312</v>
      </c>
      <c r="M4" s="209" t="s">
        <v>95</v>
      </c>
      <c r="N4" s="223" t="s">
        <v>96</v>
      </c>
    </row>
    <row r="5" spans="1:17" s="218" customFormat="1" ht="9" customHeight="1">
      <c r="A5" s="213"/>
      <c r="B5" s="211"/>
      <c r="C5" s="211"/>
      <c r="D5" s="211"/>
      <c r="E5" s="224"/>
      <c r="F5" s="225"/>
      <c r="G5" s="211"/>
      <c r="H5" s="211"/>
      <c r="I5" s="211"/>
      <c r="J5" s="224"/>
      <c r="K5" s="225"/>
      <c r="L5" s="211"/>
      <c r="M5" s="211"/>
      <c r="N5" s="211"/>
    </row>
    <row r="6" spans="1:17" s="218" customFormat="1" ht="15" customHeight="1">
      <c r="A6" s="226" t="s">
        <v>317</v>
      </c>
      <c r="B6" s="212">
        <v>732416</v>
      </c>
      <c r="C6" s="212">
        <v>344655</v>
      </c>
      <c r="D6" s="212">
        <v>387761</v>
      </c>
      <c r="E6" s="227"/>
      <c r="F6" s="228"/>
      <c r="G6" s="229"/>
      <c r="H6" s="229"/>
      <c r="I6" s="229"/>
      <c r="J6" s="227"/>
      <c r="K6" s="230"/>
      <c r="L6" s="229"/>
      <c r="M6" s="229"/>
      <c r="N6" s="229"/>
    </row>
    <row r="7" spans="1:17" s="218" customFormat="1" ht="10.5" customHeight="1">
      <c r="A7" s="221"/>
      <c r="B7" s="231"/>
      <c r="C7" s="232"/>
      <c r="D7" s="233"/>
      <c r="E7" s="227"/>
      <c r="F7" s="230"/>
      <c r="G7" s="234"/>
      <c r="H7" s="234"/>
      <c r="I7" s="229"/>
      <c r="J7" s="227"/>
      <c r="K7" s="235"/>
      <c r="L7" s="234"/>
      <c r="M7" s="234"/>
      <c r="N7" s="234"/>
    </row>
    <row r="8" spans="1:17" s="218" customFormat="1" ht="15" customHeight="1">
      <c r="A8" s="221" t="s">
        <v>318</v>
      </c>
      <c r="B8" s="231">
        <f>SUM(B9:B13)</f>
        <v>35347</v>
      </c>
      <c r="C8" s="232">
        <f>SUM(C9:C13)</f>
        <v>17998</v>
      </c>
      <c r="D8" s="233">
        <f>SUM(D9:D13)</f>
        <v>17349</v>
      </c>
      <c r="E8" s="236"/>
      <c r="F8" s="228" t="s">
        <v>319</v>
      </c>
      <c r="G8" s="232">
        <f>SUM(G9:G13)</f>
        <v>53425</v>
      </c>
      <c r="H8" s="232">
        <f>SUM(H9:H13)</f>
        <v>25995</v>
      </c>
      <c r="I8" s="233">
        <f>SUM(I9:I13)</f>
        <v>27430</v>
      </c>
      <c r="J8" s="236"/>
      <c r="K8" s="228" t="s">
        <v>320</v>
      </c>
      <c r="L8" s="232">
        <f>SUM(L9:L13)</f>
        <v>35295</v>
      </c>
      <c r="M8" s="232">
        <f>SUM(M9:M13)</f>
        <v>15346</v>
      </c>
      <c r="N8" s="232">
        <f>SUM(N9:N13)</f>
        <v>19949</v>
      </c>
    </row>
    <row r="9" spans="1:17" s="218" customFormat="1" ht="15" customHeight="1">
      <c r="A9" s="221">
        <v>0</v>
      </c>
      <c r="B9" s="212">
        <v>6961</v>
      </c>
      <c r="C9" s="212">
        <v>3654</v>
      </c>
      <c r="D9" s="212">
        <v>3307</v>
      </c>
      <c r="E9" s="236"/>
      <c r="F9" s="228">
        <v>35</v>
      </c>
      <c r="G9" s="212">
        <v>9958</v>
      </c>
      <c r="H9" s="212">
        <v>4908</v>
      </c>
      <c r="I9" s="212">
        <v>5050</v>
      </c>
      <c r="J9" s="236"/>
      <c r="K9" s="228">
        <v>70</v>
      </c>
      <c r="L9" s="212">
        <v>7595</v>
      </c>
      <c r="M9" s="212">
        <v>3353</v>
      </c>
      <c r="N9" s="212">
        <v>4242</v>
      </c>
      <c r="P9" s="237"/>
      <c r="Q9" s="237"/>
    </row>
    <row r="10" spans="1:17" s="218" customFormat="1" ht="15" customHeight="1">
      <c r="A10" s="221">
        <v>1</v>
      </c>
      <c r="B10" s="212">
        <v>7024</v>
      </c>
      <c r="C10" s="212">
        <v>3609</v>
      </c>
      <c r="D10" s="212">
        <v>3415</v>
      </c>
      <c r="E10" s="236"/>
      <c r="F10" s="228">
        <v>36</v>
      </c>
      <c r="G10" s="212">
        <v>10510</v>
      </c>
      <c r="H10" s="212">
        <v>5121</v>
      </c>
      <c r="I10" s="212">
        <v>5389</v>
      </c>
      <c r="J10" s="236"/>
      <c r="K10" s="228">
        <v>71</v>
      </c>
      <c r="L10" s="212">
        <v>7865</v>
      </c>
      <c r="M10" s="212">
        <v>3487</v>
      </c>
      <c r="N10" s="212">
        <v>4378</v>
      </c>
      <c r="Q10" s="237"/>
    </row>
    <row r="11" spans="1:17" s="218" customFormat="1" ht="15" customHeight="1">
      <c r="A11" s="221">
        <v>2</v>
      </c>
      <c r="B11" s="212">
        <v>7219</v>
      </c>
      <c r="C11" s="212">
        <v>3608</v>
      </c>
      <c r="D11" s="212">
        <v>3611</v>
      </c>
      <c r="E11" s="236"/>
      <c r="F11" s="228">
        <v>37</v>
      </c>
      <c r="G11" s="212">
        <v>10642</v>
      </c>
      <c r="H11" s="212">
        <v>5145</v>
      </c>
      <c r="I11" s="212">
        <v>5497</v>
      </c>
      <c r="J11" s="236"/>
      <c r="K11" s="228">
        <v>72</v>
      </c>
      <c r="L11" s="212">
        <v>7082</v>
      </c>
      <c r="M11" s="212">
        <v>3031</v>
      </c>
      <c r="N11" s="212">
        <v>4051</v>
      </c>
    </row>
    <row r="12" spans="1:17" s="218" customFormat="1" ht="15" customHeight="1">
      <c r="A12" s="221">
        <v>3</v>
      </c>
      <c r="B12" s="212">
        <v>6982</v>
      </c>
      <c r="C12" s="212">
        <v>3515</v>
      </c>
      <c r="D12" s="212">
        <v>3467</v>
      </c>
      <c r="E12" s="236"/>
      <c r="F12" s="228">
        <v>38</v>
      </c>
      <c r="G12" s="212">
        <v>11237</v>
      </c>
      <c r="H12" s="212">
        <v>5529</v>
      </c>
      <c r="I12" s="212">
        <v>5708</v>
      </c>
      <c r="J12" s="236"/>
      <c r="K12" s="228">
        <v>73</v>
      </c>
      <c r="L12" s="212">
        <v>6205</v>
      </c>
      <c r="M12" s="212">
        <v>2674</v>
      </c>
      <c r="N12" s="212">
        <v>3531</v>
      </c>
    </row>
    <row r="13" spans="1:17" s="218" customFormat="1" ht="15" customHeight="1">
      <c r="A13" s="221">
        <v>4</v>
      </c>
      <c r="B13" s="212">
        <v>7161</v>
      </c>
      <c r="C13" s="212">
        <v>3612</v>
      </c>
      <c r="D13" s="212">
        <v>3549</v>
      </c>
      <c r="E13" s="236"/>
      <c r="F13" s="228">
        <v>39</v>
      </c>
      <c r="G13" s="212">
        <v>11078</v>
      </c>
      <c r="H13" s="212">
        <v>5292</v>
      </c>
      <c r="I13" s="212">
        <v>5786</v>
      </c>
      <c r="J13" s="236"/>
      <c r="K13" s="228">
        <v>74</v>
      </c>
      <c r="L13" s="212">
        <v>6548</v>
      </c>
      <c r="M13" s="212">
        <v>2801</v>
      </c>
      <c r="N13" s="212">
        <v>3747</v>
      </c>
    </row>
    <row r="14" spans="1:17" s="218" customFormat="1" ht="10.5" customHeight="1">
      <c r="A14" s="221"/>
      <c r="B14" s="231"/>
      <c r="C14" s="232"/>
      <c r="D14" s="233"/>
      <c r="E14" s="236"/>
      <c r="F14" s="228"/>
      <c r="G14" s="232"/>
      <c r="H14" s="232"/>
      <c r="I14" s="233"/>
      <c r="J14" s="236"/>
      <c r="K14" s="228"/>
      <c r="L14" s="232"/>
      <c r="M14" s="232"/>
      <c r="N14" s="232"/>
    </row>
    <row r="15" spans="1:17" s="218" customFormat="1" ht="15" customHeight="1">
      <c r="A15" s="221" t="s">
        <v>321</v>
      </c>
      <c r="B15" s="231">
        <f>SUM(B16:B20)</f>
        <v>34476</v>
      </c>
      <c r="C15" s="232">
        <f>SUM(C16:C20)</f>
        <v>17649</v>
      </c>
      <c r="D15" s="233">
        <f>SUM(D16:D20)</f>
        <v>16827</v>
      </c>
      <c r="E15" s="236"/>
      <c r="F15" s="228" t="s">
        <v>322</v>
      </c>
      <c r="G15" s="232">
        <f>SUM(G16:G20)</f>
        <v>50266</v>
      </c>
      <c r="H15" s="232">
        <f>SUM(H16:H20)</f>
        <v>24112</v>
      </c>
      <c r="I15" s="233">
        <f>SUM(I16:I20)</f>
        <v>26154</v>
      </c>
      <c r="J15" s="236"/>
      <c r="K15" s="228" t="s">
        <v>323</v>
      </c>
      <c r="L15" s="232">
        <f>SUM(L16:L20)</f>
        <v>32384</v>
      </c>
      <c r="M15" s="232">
        <f>SUM(M16:M20)</f>
        <v>13515</v>
      </c>
      <c r="N15" s="232">
        <f>SUM(N16:N20)</f>
        <v>18869</v>
      </c>
    </row>
    <row r="16" spans="1:17" s="218" customFormat="1" ht="15" customHeight="1">
      <c r="A16" s="221">
        <v>5</v>
      </c>
      <c r="B16" s="212">
        <v>6875</v>
      </c>
      <c r="C16" s="212">
        <v>3515</v>
      </c>
      <c r="D16" s="212">
        <v>3360</v>
      </c>
      <c r="E16" s="236"/>
      <c r="F16" s="228">
        <v>40</v>
      </c>
      <c r="G16" s="212">
        <v>10654</v>
      </c>
      <c r="H16" s="212">
        <v>5171</v>
      </c>
      <c r="I16" s="212">
        <v>5483</v>
      </c>
      <c r="J16" s="236"/>
      <c r="K16" s="228">
        <v>75</v>
      </c>
      <c r="L16" s="212">
        <v>7007</v>
      </c>
      <c r="M16" s="212">
        <v>3003</v>
      </c>
      <c r="N16" s="212">
        <v>4004</v>
      </c>
    </row>
    <row r="17" spans="1:14" s="218" customFormat="1" ht="15" customHeight="1">
      <c r="A17" s="221">
        <v>6</v>
      </c>
      <c r="B17" s="212">
        <v>6856</v>
      </c>
      <c r="C17" s="212">
        <v>3506</v>
      </c>
      <c r="D17" s="212">
        <v>3350</v>
      </c>
      <c r="E17" s="236"/>
      <c r="F17" s="228">
        <v>41</v>
      </c>
      <c r="G17" s="212">
        <v>10146</v>
      </c>
      <c r="H17" s="212">
        <v>4902</v>
      </c>
      <c r="I17" s="212">
        <v>5244</v>
      </c>
      <c r="J17" s="236"/>
      <c r="K17" s="228">
        <v>76</v>
      </c>
      <c r="L17" s="212">
        <v>6659</v>
      </c>
      <c r="M17" s="212">
        <v>2819</v>
      </c>
      <c r="N17" s="212">
        <v>3840</v>
      </c>
    </row>
    <row r="18" spans="1:14" s="218" customFormat="1" ht="15" customHeight="1">
      <c r="A18" s="221">
        <v>7</v>
      </c>
      <c r="B18" s="212">
        <v>6710</v>
      </c>
      <c r="C18" s="212">
        <v>3409</v>
      </c>
      <c r="D18" s="212">
        <v>3301</v>
      </c>
      <c r="E18" s="236"/>
      <c r="F18" s="228">
        <v>42</v>
      </c>
      <c r="G18" s="212">
        <v>9737</v>
      </c>
      <c r="H18" s="212">
        <v>4724</v>
      </c>
      <c r="I18" s="212">
        <v>5013</v>
      </c>
      <c r="J18" s="236"/>
      <c r="K18" s="228">
        <v>77</v>
      </c>
      <c r="L18" s="212">
        <v>6457</v>
      </c>
      <c r="M18" s="212">
        <v>2685</v>
      </c>
      <c r="N18" s="212">
        <v>3772</v>
      </c>
    </row>
    <row r="19" spans="1:14" s="218" customFormat="1" ht="15" customHeight="1">
      <c r="A19" s="221">
        <v>8</v>
      </c>
      <c r="B19" s="212">
        <v>6954</v>
      </c>
      <c r="C19" s="212">
        <v>3624</v>
      </c>
      <c r="D19" s="212">
        <v>3330</v>
      </c>
      <c r="E19" s="236"/>
      <c r="F19" s="228">
        <v>43</v>
      </c>
      <c r="G19" s="212">
        <v>9912</v>
      </c>
      <c r="H19" s="212">
        <v>4642</v>
      </c>
      <c r="I19" s="212">
        <v>5270</v>
      </c>
      <c r="J19" s="236"/>
      <c r="K19" s="228">
        <v>78</v>
      </c>
      <c r="L19" s="212">
        <v>6100</v>
      </c>
      <c r="M19" s="212">
        <v>2503</v>
      </c>
      <c r="N19" s="212">
        <v>3597</v>
      </c>
    </row>
    <row r="20" spans="1:14" s="218" customFormat="1" ht="15" customHeight="1">
      <c r="A20" s="221">
        <v>9</v>
      </c>
      <c r="B20" s="212">
        <v>7081</v>
      </c>
      <c r="C20" s="212">
        <v>3595</v>
      </c>
      <c r="D20" s="212">
        <v>3486</v>
      </c>
      <c r="E20" s="236"/>
      <c r="F20" s="228">
        <v>44</v>
      </c>
      <c r="G20" s="212">
        <v>9817</v>
      </c>
      <c r="H20" s="212">
        <v>4673</v>
      </c>
      <c r="I20" s="212">
        <v>5144</v>
      </c>
      <c r="J20" s="236"/>
      <c r="K20" s="228">
        <v>79</v>
      </c>
      <c r="L20" s="212">
        <v>6161</v>
      </c>
      <c r="M20" s="212">
        <v>2505</v>
      </c>
      <c r="N20" s="212">
        <v>3656</v>
      </c>
    </row>
    <row r="21" spans="1:14" s="218" customFormat="1" ht="10.5" customHeight="1">
      <c r="A21" s="221"/>
      <c r="B21" s="231"/>
      <c r="C21" s="232"/>
      <c r="D21" s="233"/>
      <c r="E21" s="236"/>
      <c r="F21" s="228"/>
      <c r="G21" s="232"/>
      <c r="H21" s="232"/>
      <c r="I21" s="233"/>
      <c r="J21" s="236"/>
      <c r="K21" s="228"/>
      <c r="L21" s="232"/>
      <c r="M21" s="232"/>
      <c r="N21" s="232"/>
    </row>
    <row r="22" spans="1:14" s="218" customFormat="1" ht="15" customHeight="1">
      <c r="A22" s="221" t="s">
        <v>324</v>
      </c>
      <c r="B22" s="231">
        <f>SUM(B23:B27)</f>
        <v>36683</v>
      </c>
      <c r="C22" s="232">
        <f>SUM(C23:C27)</f>
        <v>18759</v>
      </c>
      <c r="D22" s="233">
        <f>SUM(D23:D27)</f>
        <v>17924</v>
      </c>
      <c r="E22" s="227"/>
      <c r="F22" s="238" t="s">
        <v>325</v>
      </c>
      <c r="G22" s="232">
        <f>SUM(G23:G27)</f>
        <v>46723</v>
      </c>
      <c r="H22" s="232">
        <f>SUM(H23:H27)</f>
        <v>22031</v>
      </c>
      <c r="I22" s="233">
        <f>SUM(I23:I27)</f>
        <v>24692</v>
      </c>
      <c r="J22" s="236"/>
      <c r="K22" s="228" t="s">
        <v>326</v>
      </c>
      <c r="L22" s="232">
        <f>SUM(L23:L27)</f>
        <v>25484</v>
      </c>
      <c r="M22" s="232">
        <f>SUM(M23:M27)</f>
        <v>9863</v>
      </c>
      <c r="N22" s="232">
        <f>SUM(N23:N27)</f>
        <v>15621</v>
      </c>
    </row>
    <row r="23" spans="1:14" s="218" customFormat="1" ht="15" customHeight="1">
      <c r="A23" s="221">
        <v>10</v>
      </c>
      <c r="B23" s="212">
        <v>7203</v>
      </c>
      <c r="C23" s="212">
        <v>3668</v>
      </c>
      <c r="D23" s="212">
        <v>3535</v>
      </c>
      <c r="E23" s="227"/>
      <c r="F23" s="238">
        <v>45</v>
      </c>
      <c r="G23" s="212">
        <v>10227</v>
      </c>
      <c r="H23" s="212">
        <v>4766</v>
      </c>
      <c r="I23" s="212">
        <v>5461</v>
      </c>
      <c r="J23" s="236"/>
      <c r="K23" s="228">
        <v>80</v>
      </c>
      <c r="L23" s="212">
        <v>5833</v>
      </c>
      <c r="M23" s="212">
        <v>2311</v>
      </c>
      <c r="N23" s="212">
        <v>3522</v>
      </c>
    </row>
    <row r="24" spans="1:14" s="218" customFormat="1" ht="15" customHeight="1">
      <c r="A24" s="221">
        <v>11</v>
      </c>
      <c r="B24" s="212">
        <v>7276</v>
      </c>
      <c r="C24" s="212">
        <v>3730</v>
      </c>
      <c r="D24" s="212">
        <v>3546</v>
      </c>
      <c r="E24" s="236"/>
      <c r="F24" s="228">
        <v>46</v>
      </c>
      <c r="G24" s="212">
        <v>7989</v>
      </c>
      <c r="H24" s="212">
        <v>3742</v>
      </c>
      <c r="I24" s="212">
        <v>4247</v>
      </c>
      <c r="J24" s="236"/>
      <c r="K24" s="228">
        <v>81</v>
      </c>
      <c r="L24" s="212">
        <v>5503</v>
      </c>
      <c r="M24" s="212">
        <v>2221</v>
      </c>
      <c r="N24" s="212">
        <v>3282</v>
      </c>
    </row>
    <row r="25" spans="1:14" s="218" customFormat="1" ht="15" customHeight="1">
      <c r="A25" s="221">
        <v>12</v>
      </c>
      <c r="B25" s="212">
        <v>7332</v>
      </c>
      <c r="C25" s="212">
        <v>3719</v>
      </c>
      <c r="D25" s="212">
        <v>3613</v>
      </c>
      <c r="E25" s="236"/>
      <c r="F25" s="228">
        <v>47</v>
      </c>
      <c r="G25" s="212">
        <v>9844</v>
      </c>
      <c r="H25" s="212">
        <v>4709</v>
      </c>
      <c r="I25" s="212">
        <v>5135</v>
      </c>
      <c r="J25" s="236"/>
      <c r="K25" s="228">
        <v>82</v>
      </c>
      <c r="L25" s="212">
        <v>5017</v>
      </c>
      <c r="M25" s="212">
        <v>1901</v>
      </c>
      <c r="N25" s="212">
        <v>3116</v>
      </c>
    </row>
    <row r="26" spans="1:14" s="218" customFormat="1" ht="15" customHeight="1">
      <c r="A26" s="221">
        <v>13</v>
      </c>
      <c r="B26" s="212">
        <v>7435</v>
      </c>
      <c r="C26" s="212">
        <v>3812</v>
      </c>
      <c r="D26" s="212">
        <v>3623</v>
      </c>
      <c r="E26" s="236"/>
      <c r="F26" s="228">
        <v>48</v>
      </c>
      <c r="G26" s="212">
        <v>9463</v>
      </c>
      <c r="H26" s="212">
        <v>4446</v>
      </c>
      <c r="I26" s="212">
        <v>5017</v>
      </c>
      <c r="J26" s="236"/>
      <c r="K26" s="228">
        <v>83</v>
      </c>
      <c r="L26" s="212">
        <v>4751</v>
      </c>
      <c r="M26" s="212">
        <v>1797</v>
      </c>
      <c r="N26" s="212">
        <v>2954</v>
      </c>
    </row>
    <row r="27" spans="1:14" s="218" customFormat="1" ht="15" customHeight="1">
      <c r="A27" s="221">
        <v>14</v>
      </c>
      <c r="B27" s="212">
        <v>7437</v>
      </c>
      <c r="C27" s="212">
        <v>3830</v>
      </c>
      <c r="D27" s="212">
        <v>3607</v>
      </c>
      <c r="E27" s="236"/>
      <c r="F27" s="228">
        <v>49</v>
      </c>
      <c r="G27" s="212">
        <v>9200</v>
      </c>
      <c r="H27" s="212">
        <v>4368</v>
      </c>
      <c r="I27" s="212">
        <v>4832</v>
      </c>
      <c r="J27" s="236"/>
      <c r="K27" s="228">
        <v>84</v>
      </c>
      <c r="L27" s="212">
        <v>4380</v>
      </c>
      <c r="M27" s="212">
        <v>1633</v>
      </c>
      <c r="N27" s="212">
        <v>2747</v>
      </c>
    </row>
    <row r="28" spans="1:14" s="218" customFormat="1" ht="10.5" customHeight="1">
      <c r="A28" s="221"/>
      <c r="B28" s="231"/>
      <c r="C28" s="232"/>
      <c r="D28" s="233"/>
      <c r="E28" s="236"/>
      <c r="F28" s="228"/>
      <c r="G28" s="232"/>
      <c r="H28" s="232"/>
      <c r="I28" s="233"/>
      <c r="J28" s="236"/>
      <c r="K28" s="228"/>
      <c r="L28" s="232"/>
      <c r="M28" s="232"/>
      <c r="N28" s="232"/>
    </row>
    <row r="29" spans="1:14" s="218" customFormat="1" ht="15" customHeight="1">
      <c r="A29" s="221" t="s">
        <v>327</v>
      </c>
      <c r="B29" s="231">
        <f>SUM(B30:B34)</f>
        <v>37496</v>
      </c>
      <c r="C29" s="232">
        <f>SUM(C30:C34)</f>
        <v>19017</v>
      </c>
      <c r="D29" s="233">
        <f>SUM(D30:D34)</f>
        <v>18479</v>
      </c>
      <c r="E29" s="236"/>
      <c r="F29" s="228" t="s">
        <v>328</v>
      </c>
      <c r="G29" s="232">
        <f>SUM(G30:G34)</f>
        <v>46244</v>
      </c>
      <c r="H29" s="232">
        <f>SUM(H30:H34)</f>
        <v>22031</v>
      </c>
      <c r="I29" s="233">
        <f>SUM(I30:I34)</f>
        <v>24213</v>
      </c>
      <c r="J29" s="236"/>
      <c r="K29" s="228" t="s">
        <v>329</v>
      </c>
      <c r="L29" s="232">
        <f>SUM(L30:L34)</f>
        <v>15785</v>
      </c>
      <c r="M29" s="232">
        <f>SUM(M30:M34)</f>
        <v>5044</v>
      </c>
      <c r="N29" s="232">
        <f>SUM(N30:N34)</f>
        <v>10741</v>
      </c>
    </row>
    <row r="30" spans="1:14" s="218" customFormat="1" ht="15" customHeight="1">
      <c r="A30" s="221">
        <v>15</v>
      </c>
      <c r="B30" s="212">
        <v>7330</v>
      </c>
      <c r="C30" s="212">
        <v>3793</v>
      </c>
      <c r="D30" s="212">
        <v>3537</v>
      </c>
      <c r="E30" s="236"/>
      <c r="F30" s="228">
        <v>50</v>
      </c>
      <c r="G30" s="212">
        <v>9135</v>
      </c>
      <c r="H30" s="212">
        <v>4362</v>
      </c>
      <c r="I30" s="212">
        <v>4773</v>
      </c>
      <c r="J30" s="236"/>
      <c r="K30" s="228">
        <v>85</v>
      </c>
      <c r="L30" s="212">
        <v>3922</v>
      </c>
      <c r="M30" s="212">
        <v>1382</v>
      </c>
      <c r="N30" s="212">
        <v>2540</v>
      </c>
    </row>
    <row r="31" spans="1:14" s="218" customFormat="1" ht="15" customHeight="1">
      <c r="A31" s="221">
        <v>16</v>
      </c>
      <c r="B31" s="212">
        <v>7445</v>
      </c>
      <c r="C31" s="212">
        <v>3747</v>
      </c>
      <c r="D31" s="212">
        <v>3698</v>
      </c>
      <c r="E31" s="236"/>
      <c r="F31" s="228">
        <v>51</v>
      </c>
      <c r="G31" s="212">
        <v>9192</v>
      </c>
      <c r="H31" s="212">
        <v>4345</v>
      </c>
      <c r="I31" s="212">
        <v>4847</v>
      </c>
      <c r="J31" s="236"/>
      <c r="K31" s="228">
        <v>86</v>
      </c>
      <c r="L31" s="212">
        <v>3672</v>
      </c>
      <c r="M31" s="212">
        <v>1261</v>
      </c>
      <c r="N31" s="212">
        <v>2411</v>
      </c>
    </row>
    <row r="32" spans="1:14" s="218" customFormat="1" ht="15" customHeight="1">
      <c r="A32" s="221">
        <v>17</v>
      </c>
      <c r="B32" s="212">
        <v>7602</v>
      </c>
      <c r="C32" s="212">
        <v>3843</v>
      </c>
      <c r="D32" s="212">
        <v>3759</v>
      </c>
      <c r="E32" s="236"/>
      <c r="F32" s="228">
        <v>52</v>
      </c>
      <c r="G32" s="212">
        <v>9201</v>
      </c>
      <c r="H32" s="212">
        <v>4412</v>
      </c>
      <c r="I32" s="212">
        <v>4789</v>
      </c>
      <c r="J32" s="236"/>
      <c r="K32" s="228">
        <v>87</v>
      </c>
      <c r="L32" s="212">
        <v>3221</v>
      </c>
      <c r="M32" s="212">
        <v>998</v>
      </c>
      <c r="N32" s="212">
        <v>2223</v>
      </c>
    </row>
    <row r="33" spans="1:14" s="218" customFormat="1" ht="15" customHeight="1">
      <c r="A33" s="221">
        <v>18</v>
      </c>
      <c r="B33" s="212">
        <v>7643</v>
      </c>
      <c r="C33" s="212">
        <v>3838</v>
      </c>
      <c r="D33" s="212">
        <v>3805</v>
      </c>
      <c r="E33" s="236"/>
      <c r="F33" s="228">
        <v>53</v>
      </c>
      <c r="G33" s="212">
        <v>9550</v>
      </c>
      <c r="H33" s="212">
        <v>4565</v>
      </c>
      <c r="I33" s="212">
        <v>4985</v>
      </c>
      <c r="J33" s="236"/>
      <c r="K33" s="228">
        <v>88</v>
      </c>
      <c r="L33" s="212">
        <v>2638</v>
      </c>
      <c r="M33" s="212">
        <v>793</v>
      </c>
      <c r="N33" s="212">
        <v>1845</v>
      </c>
    </row>
    <row r="34" spans="1:14" s="218" customFormat="1" ht="15" customHeight="1">
      <c r="A34" s="221">
        <v>19</v>
      </c>
      <c r="B34" s="212">
        <v>7476</v>
      </c>
      <c r="C34" s="212">
        <v>3796</v>
      </c>
      <c r="D34" s="212">
        <v>3680</v>
      </c>
      <c r="E34" s="236"/>
      <c r="F34" s="228">
        <v>54</v>
      </c>
      <c r="G34" s="212">
        <v>9166</v>
      </c>
      <c r="H34" s="212">
        <v>4347</v>
      </c>
      <c r="I34" s="212">
        <v>4819</v>
      </c>
      <c r="J34" s="236"/>
      <c r="K34" s="228">
        <v>89</v>
      </c>
      <c r="L34" s="212">
        <v>2332</v>
      </c>
      <c r="M34" s="212">
        <v>610</v>
      </c>
      <c r="N34" s="212">
        <v>1722</v>
      </c>
    </row>
    <row r="35" spans="1:14" s="218" customFormat="1" ht="10.5" customHeight="1">
      <c r="A35" s="221"/>
      <c r="B35" s="231"/>
      <c r="C35" s="232"/>
      <c r="D35" s="233"/>
      <c r="E35" s="227"/>
      <c r="F35" s="238"/>
      <c r="G35" s="232"/>
      <c r="H35" s="232"/>
      <c r="I35" s="233"/>
      <c r="J35" s="236"/>
      <c r="K35" s="228"/>
      <c r="L35" s="232"/>
      <c r="M35" s="232"/>
      <c r="N35" s="232"/>
    </row>
    <row r="36" spans="1:14" s="218" customFormat="1" ht="15" customHeight="1">
      <c r="A36" s="221" t="s">
        <v>330</v>
      </c>
      <c r="B36" s="231">
        <f>SUM(B37:B41)</f>
        <v>38918</v>
      </c>
      <c r="C36" s="232">
        <f>SUM(C37:C41)</f>
        <v>19062</v>
      </c>
      <c r="D36" s="233">
        <f>SUM(D37:D41)</f>
        <v>19856</v>
      </c>
      <c r="E36" s="227"/>
      <c r="F36" s="238" t="s">
        <v>331</v>
      </c>
      <c r="G36" s="232">
        <f>SUM(G37:G41)</f>
        <v>47536</v>
      </c>
      <c r="H36" s="232">
        <f>SUM(H37:H41)</f>
        <v>22946</v>
      </c>
      <c r="I36" s="233">
        <f>SUM(I37:I41)</f>
        <v>24590</v>
      </c>
      <c r="J36" s="236"/>
      <c r="K36" s="228" t="s">
        <v>332</v>
      </c>
      <c r="L36" s="232">
        <f>SUM(L37:L41)</f>
        <v>6708</v>
      </c>
      <c r="M36" s="232">
        <f>SUM(M37:M41)</f>
        <v>1545</v>
      </c>
      <c r="N36" s="232">
        <f>SUM(N37:N41)</f>
        <v>5163</v>
      </c>
    </row>
    <row r="37" spans="1:14" s="218" customFormat="1" ht="15" customHeight="1">
      <c r="A37" s="221">
        <v>20</v>
      </c>
      <c r="B37" s="212">
        <v>7646</v>
      </c>
      <c r="C37" s="212">
        <v>3850</v>
      </c>
      <c r="D37" s="212">
        <v>3796</v>
      </c>
      <c r="E37" s="236"/>
      <c r="F37" s="228">
        <v>55</v>
      </c>
      <c r="G37" s="212">
        <v>9062</v>
      </c>
      <c r="H37" s="212">
        <v>4358</v>
      </c>
      <c r="I37" s="212">
        <v>4704</v>
      </c>
      <c r="J37" s="227"/>
      <c r="K37" s="238">
        <v>90</v>
      </c>
      <c r="L37" s="212">
        <v>1928</v>
      </c>
      <c r="M37" s="212">
        <v>467</v>
      </c>
      <c r="N37" s="212">
        <v>1461</v>
      </c>
    </row>
    <row r="38" spans="1:14" s="218" customFormat="1" ht="15" customHeight="1">
      <c r="A38" s="221">
        <v>21</v>
      </c>
      <c r="B38" s="212">
        <v>7517</v>
      </c>
      <c r="C38" s="212">
        <v>3706</v>
      </c>
      <c r="D38" s="212">
        <v>3811</v>
      </c>
      <c r="E38" s="227"/>
      <c r="F38" s="238">
        <v>56</v>
      </c>
      <c r="G38" s="212">
        <v>9648</v>
      </c>
      <c r="H38" s="212">
        <v>4663</v>
      </c>
      <c r="I38" s="212">
        <v>4985</v>
      </c>
      <c r="J38" s="236"/>
      <c r="K38" s="228">
        <v>91</v>
      </c>
      <c r="L38" s="212">
        <v>1630</v>
      </c>
      <c r="M38" s="212">
        <v>403</v>
      </c>
      <c r="N38" s="212">
        <v>1227</v>
      </c>
    </row>
    <row r="39" spans="1:14" s="218" customFormat="1" ht="15" customHeight="1">
      <c r="A39" s="221">
        <v>22</v>
      </c>
      <c r="B39" s="212">
        <v>7630</v>
      </c>
      <c r="C39" s="212">
        <v>3755</v>
      </c>
      <c r="D39" s="212">
        <v>3875</v>
      </c>
      <c r="E39" s="236"/>
      <c r="F39" s="228">
        <v>57</v>
      </c>
      <c r="G39" s="212">
        <v>9534</v>
      </c>
      <c r="H39" s="212">
        <v>4595</v>
      </c>
      <c r="I39" s="212">
        <v>4939</v>
      </c>
      <c r="J39" s="236"/>
      <c r="K39" s="228">
        <v>92</v>
      </c>
      <c r="L39" s="212">
        <v>1459</v>
      </c>
      <c r="M39" s="212">
        <v>327</v>
      </c>
      <c r="N39" s="212">
        <v>1132</v>
      </c>
    </row>
    <row r="40" spans="1:14" s="218" customFormat="1" ht="15" customHeight="1">
      <c r="A40" s="221">
        <v>23</v>
      </c>
      <c r="B40" s="212">
        <v>8004</v>
      </c>
      <c r="C40" s="212">
        <v>3864</v>
      </c>
      <c r="D40" s="212">
        <v>4140</v>
      </c>
      <c r="E40" s="236"/>
      <c r="F40" s="228">
        <v>58</v>
      </c>
      <c r="G40" s="212">
        <v>9545</v>
      </c>
      <c r="H40" s="212">
        <v>4637</v>
      </c>
      <c r="I40" s="212">
        <v>4908</v>
      </c>
      <c r="J40" s="236"/>
      <c r="K40" s="228">
        <v>93</v>
      </c>
      <c r="L40" s="212">
        <v>901</v>
      </c>
      <c r="M40" s="212">
        <v>184</v>
      </c>
      <c r="N40" s="212">
        <v>717</v>
      </c>
    </row>
    <row r="41" spans="1:14" s="218" customFormat="1" ht="15" customHeight="1">
      <c r="A41" s="221">
        <v>24</v>
      </c>
      <c r="B41" s="212">
        <v>8121</v>
      </c>
      <c r="C41" s="212">
        <v>3887</v>
      </c>
      <c r="D41" s="212">
        <v>4234</v>
      </c>
      <c r="E41" s="236"/>
      <c r="F41" s="228">
        <v>59</v>
      </c>
      <c r="G41" s="212">
        <v>9747</v>
      </c>
      <c r="H41" s="212">
        <v>4693</v>
      </c>
      <c r="I41" s="212">
        <v>5054</v>
      </c>
      <c r="J41" s="236"/>
      <c r="K41" s="228">
        <v>94</v>
      </c>
      <c r="L41" s="212">
        <v>790</v>
      </c>
      <c r="M41" s="212">
        <v>164</v>
      </c>
      <c r="N41" s="212">
        <v>626</v>
      </c>
    </row>
    <row r="42" spans="1:14" s="218" customFormat="1" ht="10.5" customHeight="1">
      <c r="A42" s="221"/>
      <c r="B42" s="231"/>
      <c r="C42" s="232"/>
      <c r="D42" s="233"/>
      <c r="E42" s="227"/>
      <c r="F42" s="238"/>
      <c r="G42" s="232"/>
      <c r="H42" s="232"/>
      <c r="I42" s="233"/>
      <c r="J42" s="227"/>
      <c r="K42" s="238"/>
      <c r="L42" s="232"/>
      <c r="M42" s="232"/>
      <c r="N42" s="232"/>
    </row>
    <row r="43" spans="1:14" s="218" customFormat="1" ht="15" customHeight="1">
      <c r="A43" s="221" t="s">
        <v>333</v>
      </c>
      <c r="B43" s="231">
        <f>SUM(B44:B48)</f>
        <v>44550</v>
      </c>
      <c r="C43" s="232">
        <f>SUM(C44:C48)</f>
        <v>21549</v>
      </c>
      <c r="D43" s="233">
        <f>SUM(D44:D48)</f>
        <v>23001</v>
      </c>
      <c r="E43" s="227"/>
      <c r="F43" s="238" t="s">
        <v>334</v>
      </c>
      <c r="G43" s="232">
        <f>SUM(G44:G48)</f>
        <v>55045</v>
      </c>
      <c r="H43" s="232">
        <f>SUM(H44:H48)</f>
        <v>26151</v>
      </c>
      <c r="I43" s="233">
        <f>SUM(I44:I48)</f>
        <v>28894</v>
      </c>
      <c r="J43" s="227"/>
      <c r="K43" s="238" t="s">
        <v>335</v>
      </c>
      <c r="L43" s="232">
        <f>SUM(L44:L48)</f>
        <v>2023</v>
      </c>
      <c r="M43" s="232">
        <f>SUM(M44:M48)</f>
        <v>361</v>
      </c>
      <c r="N43" s="232">
        <f>SUM(N44:N48)</f>
        <v>1662</v>
      </c>
    </row>
    <row r="44" spans="1:14" s="218" customFormat="1" ht="15" customHeight="1">
      <c r="A44" s="221">
        <v>25</v>
      </c>
      <c r="B44" s="212">
        <v>8423</v>
      </c>
      <c r="C44" s="212">
        <v>4016</v>
      </c>
      <c r="D44" s="212">
        <v>4407</v>
      </c>
      <c r="E44" s="236"/>
      <c r="F44" s="228">
        <v>60</v>
      </c>
      <c r="G44" s="212">
        <v>10123</v>
      </c>
      <c r="H44" s="212">
        <v>4832</v>
      </c>
      <c r="I44" s="212">
        <v>5291</v>
      </c>
      <c r="J44" s="236"/>
      <c r="K44" s="228">
        <v>95</v>
      </c>
      <c r="L44" s="212">
        <v>687</v>
      </c>
      <c r="M44" s="212">
        <v>130</v>
      </c>
      <c r="N44" s="212">
        <v>557</v>
      </c>
    </row>
    <row r="45" spans="1:14" s="218" customFormat="1" ht="15" customHeight="1">
      <c r="A45" s="221">
        <v>26</v>
      </c>
      <c r="B45" s="212">
        <v>8720</v>
      </c>
      <c r="C45" s="212">
        <v>4184</v>
      </c>
      <c r="D45" s="212">
        <v>4536</v>
      </c>
      <c r="E45" s="236"/>
      <c r="F45" s="228">
        <v>61</v>
      </c>
      <c r="G45" s="212">
        <v>10658</v>
      </c>
      <c r="H45" s="212">
        <v>5131</v>
      </c>
      <c r="I45" s="212">
        <v>5527</v>
      </c>
      <c r="J45" s="227"/>
      <c r="K45" s="238">
        <v>96</v>
      </c>
      <c r="L45" s="212">
        <v>526</v>
      </c>
      <c r="M45" s="212">
        <v>100</v>
      </c>
      <c r="N45" s="212">
        <v>426</v>
      </c>
    </row>
    <row r="46" spans="1:14" s="218" customFormat="1" ht="15" customHeight="1">
      <c r="A46" s="221">
        <v>27</v>
      </c>
      <c r="B46" s="212">
        <v>8915</v>
      </c>
      <c r="C46" s="212">
        <v>4333</v>
      </c>
      <c r="D46" s="212">
        <v>4582</v>
      </c>
      <c r="E46" s="236"/>
      <c r="F46" s="228">
        <v>62</v>
      </c>
      <c r="G46" s="212">
        <v>10946</v>
      </c>
      <c r="H46" s="212">
        <v>5202</v>
      </c>
      <c r="I46" s="212">
        <v>5744</v>
      </c>
      <c r="J46" s="236"/>
      <c r="K46" s="228">
        <v>97</v>
      </c>
      <c r="L46" s="212">
        <v>357</v>
      </c>
      <c r="M46" s="212">
        <v>60</v>
      </c>
      <c r="N46" s="212">
        <v>297</v>
      </c>
    </row>
    <row r="47" spans="1:14" s="218" customFormat="1" ht="15" customHeight="1">
      <c r="A47" s="221">
        <v>28</v>
      </c>
      <c r="B47" s="212">
        <v>9350</v>
      </c>
      <c r="C47" s="212">
        <v>4535</v>
      </c>
      <c r="D47" s="212">
        <v>4815</v>
      </c>
      <c r="E47" s="236"/>
      <c r="F47" s="228">
        <v>63</v>
      </c>
      <c r="G47" s="212">
        <v>11872</v>
      </c>
      <c r="H47" s="212">
        <v>5546</v>
      </c>
      <c r="I47" s="212">
        <v>6326</v>
      </c>
      <c r="J47" s="236"/>
      <c r="K47" s="228">
        <v>98</v>
      </c>
      <c r="L47" s="212">
        <v>278</v>
      </c>
      <c r="M47" s="212">
        <v>43</v>
      </c>
      <c r="N47" s="212">
        <v>235</v>
      </c>
    </row>
    <row r="48" spans="1:14" s="218" customFormat="1" ht="15" customHeight="1">
      <c r="A48" s="221">
        <v>29</v>
      </c>
      <c r="B48" s="212">
        <v>9142</v>
      </c>
      <c r="C48" s="212">
        <v>4481</v>
      </c>
      <c r="D48" s="212">
        <v>4661</v>
      </c>
      <c r="E48" s="236"/>
      <c r="F48" s="228">
        <v>64</v>
      </c>
      <c r="G48" s="212">
        <v>11446</v>
      </c>
      <c r="H48" s="212">
        <v>5440</v>
      </c>
      <c r="I48" s="212">
        <v>6006</v>
      </c>
      <c r="J48" s="236"/>
      <c r="K48" s="228">
        <v>99</v>
      </c>
      <c r="L48" s="212">
        <v>175</v>
      </c>
      <c r="M48" s="212">
        <v>28</v>
      </c>
      <c r="N48" s="212">
        <v>147</v>
      </c>
    </row>
    <row r="49" spans="1:14" s="218" customFormat="1" ht="10.5" customHeight="1">
      <c r="A49" s="221"/>
      <c r="B49" s="231"/>
      <c r="C49" s="232"/>
      <c r="D49" s="233"/>
      <c r="E49" s="227"/>
      <c r="F49" s="238"/>
      <c r="G49" s="232"/>
      <c r="H49" s="232"/>
      <c r="I49" s="233"/>
      <c r="J49" s="236"/>
      <c r="K49" s="228"/>
      <c r="L49" s="232"/>
      <c r="M49" s="232"/>
      <c r="N49" s="232"/>
    </row>
    <row r="50" spans="1:14" s="218" customFormat="1" ht="15" customHeight="1">
      <c r="A50" s="221" t="s">
        <v>336</v>
      </c>
      <c r="B50" s="231">
        <f>SUM(B51:B55)</f>
        <v>47170</v>
      </c>
      <c r="C50" s="232">
        <f>SUM(C51:C55)</f>
        <v>22910</v>
      </c>
      <c r="D50" s="233">
        <f>SUM(D51:D55)</f>
        <v>24260</v>
      </c>
      <c r="E50" s="236"/>
      <c r="F50" s="228" t="s">
        <v>337</v>
      </c>
      <c r="G50" s="232">
        <f>SUM(G51:G55)</f>
        <v>40478</v>
      </c>
      <c r="H50" s="232">
        <f>SUM(H51:H55)</f>
        <v>18731</v>
      </c>
      <c r="I50" s="233">
        <f>SUM(I51:I55)</f>
        <v>21747</v>
      </c>
      <c r="J50" s="236"/>
      <c r="K50" s="230" t="s">
        <v>313</v>
      </c>
      <c r="L50" s="212">
        <v>380</v>
      </c>
      <c r="M50" s="212">
        <v>40</v>
      </c>
      <c r="N50" s="212">
        <v>340</v>
      </c>
    </row>
    <row r="51" spans="1:14" s="218" customFormat="1" ht="15" customHeight="1">
      <c r="A51" s="221">
        <v>30</v>
      </c>
      <c r="B51" s="212">
        <v>9162</v>
      </c>
      <c r="C51" s="212">
        <v>4454</v>
      </c>
      <c r="D51" s="212">
        <v>4708</v>
      </c>
      <c r="E51" s="236"/>
      <c r="F51" s="228">
        <v>65</v>
      </c>
      <c r="G51" s="212">
        <v>10855</v>
      </c>
      <c r="H51" s="212">
        <v>5155</v>
      </c>
      <c r="I51" s="212">
        <v>5700</v>
      </c>
      <c r="J51" s="236"/>
      <c r="K51" s="230"/>
      <c r="L51" s="234"/>
      <c r="M51" s="234"/>
      <c r="N51" s="234"/>
    </row>
    <row r="52" spans="1:14" s="218" customFormat="1" ht="15" customHeight="1">
      <c r="A52" s="221">
        <v>31</v>
      </c>
      <c r="B52" s="212">
        <v>9117</v>
      </c>
      <c r="C52" s="212">
        <v>4384</v>
      </c>
      <c r="D52" s="212">
        <v>4733</v>
      </c>
      <c r="E52" s="236"/>
      <c r="F52" s="228">
        <v>66</v>
      </c>
      <c r="G52" s="212">
        <v>6688</v>
      </c>
      <c r="H52" s="212">
        <v>3130</v>
      </c>
      <c r="I52" s="212">
        <v>3558</v>
      </c>
      <c r="J52" s="236"/>
      <c r="K52" s="230"/>
      <c r="L52" s="234"/>
      <c r="M52" s="234"/>
      <c r="N52" s="234"/>
    </row>
    <row r="53" spans="1:14" s="218" customFormat="1" ht="15" customHeight="1">
      <c r="A53" s="221">
        <v>32</v>
      </c>
      <c r="B53" s="212">
        <v>9479</v>
      </c>
      <c r="C53" s="212">
        <v>4603</v>
      </c>
      <c r="D53" s="212">
        <v>4876</v>
      </c>
      <c r="E53" s="236"/>
      <c r="F53" s="228">
        <v>67</v>
      </c>
      <c r="G53" s="212">
        <v>7039</v>
      </c>
      <c r="H53" s="212">
        <v>3264</v>
      </c>
      <c r="I53" s="212">
        <v>3775</v>
      </c>
      <c r="J53" s="236"/>
      <c r="K53" s="230"/>
      <c r="L53" s="234"/>
      <c r="M53" s="234"/>
      <c r="N53" s="234"/>
    </row>
    <row r="54" spans="1:14" s="218" customFormat="1" ht="15" customHeight="1">
      <c r="A54" s="221">
        <v>33</v>
      </c>
      <c r="B54" s="212">
        <v>9700</v>
      </c>
      <c r="C54" s="212">
        <v>4739</v>
      </c>
      <c r="D54" s="212">
        <v>4961</v>
      </c>
      <c r="E54" s="236"/>
      <c r="F54" s="228">
        <v>68</v>
      </c>
      <c r="G54" s="212">
        <v>8112</v>
      </c>
      <c r="H54" s="212">
        <v>3684</v>
      </c>
      <c r="I54" s="212">
        <v>4428</v>
      </c>
      <c r="J54" s="236"/>
      <c r="K54" s="230"/>
      <c r="L54" s="234"/>
      <c r="M54" s="234"/>
      <c r="N54" s="234"/>
    </row>
    <row r="55" spans="1:14" ht="15" customHeight="1">
      <c r="A55" s="239">
        <v>34</v>
      </c>
      <c r="B55" s="212">
        <v>9712</v>
      </c>
      <c r="C55" s="212">
        <v>4730</v>
      </c>
      <c r="D55" s="212">
        <v>4982</v>
      </c>
      <c r="E55" s="236"/>
      <c r="F55" s="228">
        <v>69</v>
      </c>
      <c r="G55" s="212">
        <v>7784</v>
      </c>
      <c r="H55" s="212">
        <v>3498</v>
      </c>
      <c r="I55" s="212">
        <v>4286</v>
      </c>
      <c r="J55" s="236"/>
      <c r="K55" s="230"/>
      <c r="L55" s="240"/>
      <c r="M55" s="229"/>
      <c r="N55" s="229"/>
    </row>
    <row r="56" spans="1:14" ht="9" customHeight="1">
      <c r="A56" s="211"/>
      <c r="B56" s="241"/>
      <c r="C56" s="242"/>
      <c r="D56" s="243"/>
      <c r="E56" s="243"/>
      <c r="F56" s="244"/>
      <c r="G56" s="242"/>
      <c r="H56" s="243"/>
      <c r="I56" s="243"/>
      <c r="J56" s="245"/>
      <c r="K56" s="246"/>
      <c r="L56" s="241"/>
      <c r="M56" s="242"/>
      <c r="N56" s="242"/>
    </row>
    <row r="57" spans="1:14" ht="15" customHeight="1">
      <c r="A57" s="247" t="s">
        <v>234</v>
      </c>
      <c r="B57" s="248"/>
      <c r="C57" s="248"/>
      <c r="D57" s="249"/>
      <c r="E57" s="242"/>
      <c r="F57" s="249"/>
      <c r="G57" s="248"/>
      <c r="H57" s="249"/>
      <c r="I57" s="249"/>
      <c r="J57" s="242"/>
      <c r="K57" s="249"/>
      <c r="L57" s="248"/>
      <c r="M57" s="248"/>
      <c r="N57" s="248"/>
    </row>
    <row r="58" spans="1:14" ht="15" customHeight="1">
      <c r="A58" s="211"/>
      <c r="B58" s="250"/>
      <c r="C58" s="250"/>
      <c r="D58" s="250"/>
      <c r="E58" s="250"/>
      <c r="F58" s="250"/>
      <c r="G58" s="250"/>
      <c r="H58" s="250"/>
      <c r="I58" s="250"/>
      <c r="J58" s="250"/>
      <c r="K58" s="250"/>
      <c r="L58" s="250"/>
      <c r="M58" s="250"/>
      <c r="N58" s="250"/>
    </row>
    <row r="59" spans="1:14" ht="15" customHeight="1">
      <c r="A59" s="211"/>
      <c r="B59" s="250"/>
      <c r="C59" s="250"/>
      <c r="D59" s="250"/>
      <c r="E59" s="251"/>
      <c r="F59" s="250"/>
      <c r="G59" s="250"/>
      <c r="H59" s="250"/>
      <c r="I59" s="250"/>
      <c r="J59" s="250"/>
      <c r="K59" s="250"/>
      <c r="L59" s="250"/>
      <c r="M59" s="250"/>
      <c r="N59" s="250"/>
    </row>
    <row r="60" spans="1:14" ht="15" customHeight="1">
      <c r="A60" s="252"/>
      <c r="B60" s="253"/>
      <c r="C60" s="253"/>
      <c r="D60" s="253"/>
      <c r="E60" s="254"/>
      <c r="F60" s="253"/>
      <c r="G60" s="253"/>
      <c r="H60" s="253"/>
      <c r="I60" s="253"/>
      <c r="J60" s="253"/>
      <c r="K60" s="253"/>
      <c r="L60" s="253"/>
      <c r="M60" s="253"/>
      <c r="N60" s="253"/>
    </row>
    <row r="61" spans="1:14" ht="15" customHeight="1">
      <c r="A61" s="252"/>
      <c r="B61" s="253"/>
      <c r="C61" s="253"/>
      <c r="D61" s="253"/>
      <c r="E61" s="254"/>
      <c r="F61" s="253"/>
      <c r="G61" s="253"/>
      <c r="H61" s="253"/>
      <c r="I61" s="253"/>
      <c r="J61" s="253"/>
      <c r="K61" s="253"/>
      <c r="L61" s="253"/>
      <c r="M61" s="253"/>
      <c r="N61" s="253"/>
    </row>
    <row r="62" spans="1:14" ht="15" customHeight="1">
      <c r="A62" s="252"/>
      <c r="B62" s="253"/>
      <c r="C62" s="253"/>
      <c r="D62" s="253"/>
      <c r="E62" s="254"/>
      <c r="F62" s="253"/>
      <c r="G62" s="253"/>
      <c r="H62" s="253"/>
      <c r="I62" s="253"/>
      <c r="J62" s="253"/>
      <c r="K62" s="253"/>
      <c r="L62" s="253"/>
      <c r="M62" s="253"/>
      <c r="N62" s="253"/>
    </row>
    <row r="63" spans="1:14" ht="15" customHeight="1">
      <c r="B63" s="253"/>
      <c r="C63" s="253"/>
      <c r="D63" s="253"/>
      <c r="E63" s="254"/>
      <c r="F63" s="253"/>
      <c r="G63" s="253"/>
      <c r="H63" s="253"/>
      <c r="I63" s="253"/>
      <c r="J63" s="253"/>
      <c r="K63" s="253"/>
      <c r="L63" s="253"/>
      <c r="M63" s="253"/>
      <c r="N63" s="253"/>
    </row>
    <row r="64" spans="1:14" ht="15" customHeight="1">
      <c r="B64" s="253"/>
      <c r="C64" s="253"/>
      <c r="D64" s="253"/>
      <c r="E64" s="254"/>
      <c r="F64" s="253"/>
      <c r="G64" s="253"/>
      <c r="H64" s="253"/>
      <c r="I64" s="253"/>
      <c r="J64" s="253"/>
      <c r="K64" s="253"/>
      <c r="L64" s="253"/>
      <c r="M64" s="253"/>
      <c r="N64" s="253"/>
    </row>
    <row r="65" spans="2:14" ht="15" customHeight="1">
      <c r="B65" s="253"/>
      <c r="C65" s="253"/>
      <c r="D65" s="253"/>
      <c r="E65" s="254"/>
      <c r="F65" s="253"/>
      <c r="G65" s="253"/>
      <c r="H65" s="253"/>
      <c r="I65" s="253"/>
      <c r="J65" s="253"/>
      <c r="K65" s="253"/>
      <c r="L65" s="253"/>
      <c r="M65" s="253"/>
      <c r="N65" s="253"/>
    </row>
    <row r="66" spans="2:14" ht="15" customHeight="1">
      <c r="B66" s="253"/>
      <c r="C66" s="253"/>
      <c r="D66" s="253"/>
      <c r="E66" s="254"/>
      <c r="F66" s="253"/>
      <c r="G66" s="253"/>
      <c r="H66" s="253"/>
      <c r="I66" s="253"/>
      <c r="J66" s="253"/>
      <c r="K66" s="253"/>
      <c r="L66" s="253"/>
      <c r="M66" s="253"/>
      <c r="N66" s="253"/>
    </row>
    <row r="67" spans="2:14" ht="15" customHeight="1">
      <c r="B67" s="253"/>
      <c r="C67" s="253"/>
      <c r="D67" s="253"/>
      <c r="E67" s="254"/>
      <c r="F67" s="253"/>
      <c r="G67" s="253"/>
      <c r="H67" s="253"/>
      <c r="I67" s="253"/>
      <c r="J67" s="253"/>
      <c r="K67" s="253"/>
      <c r="L67" s="253"/>
      <c r="M67" s="253"/>
      <c r="N67" s="253"/>
    </row>
    <row r="68" spans="2:14" ht="15" customHeight="1">
      <c r="B68" s="253"/>
      <c r="C68" s="253"/>
      <c r="D68" s="253"/>
      <c r="E68" s="255"/>
      <c r="F68" s="253"/>
      <c r="G68" s="253"/>
      <c r="H68" s="253"/>
      <c r="I68" s="253"/>
      <c r="J68" s="253"/>
      <c r="K68" s="253"/>
      <c r="L68" s="253"/>
      <c r="M68" s="253"/>
      <c r="N68" s="253"/>
    </row>
    <row r="69" spans="2:14" ht="15" customHeight="1">
      <c r="B69" s="253"/>
      <c r="C69" s="253"/>
      <c r="D69" s="253"/>
      <c r="E69" s="253"/>
      <c r="F69" s="253"/>
      <c r="G69" s="253"/>
      <c r="H69" s="253"/>
      <c r="I69" s="253"/>
      <c r="J69" s="253"/>
      <c r="K69" s="253"/>
      <c r="L69" s="253"/>
      <c r="M69" s="253"/>
      <c r="N69" s="253"/>
    </row>
    <row r="70" spans="2:14" ht="15" customHeight="1">
      <c r="B70" s="253"/>
      <c r="C70" s="253"/>
      <c r="D70" s="253"/>
      <c r="E70" s="253"/>
      <c r="F70" s="253"/>
      <c r="G70" s="253"/>
      <c r="H70" s="253"/>
      <c r="I70" s="253"/>
      <c r="J70" s="253"/>
      <c r="K70" s="253"/>
      <c r="L70" s="253"/>
      <c r="M70" s="253"/>
      <c r="N70" s="253"/>
    </row>
    <row r="71" spans="2:14" ht="15" customHeight="1"/>
    <row r="72" spans="2:14" ht="15" customHeight="1"/>
    <row r="73" spans="2:14" ht="15" customHeight="1"/>
    <row r="74" spans="2:14" ht="15" customHeight="1"/>
  </sheetData>
  <mergeCells count="2">
    <mergeCell ref="A1:N1"/>
    <mergeCell ref="M3:N3"/>
  </mergeCells>
  <phoneticPr fontId="3"/>
  <pageMargins left="0.75" right="0.75" top="1" bottom="1" header="0.51200000000000001" footer="0.51200000000000001"/>
  <pageSetup paperSize="8"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72C3A-BE10-4473-85D3-A9EA9CF916A7}">
  <dimension ref="A1:D102"/>
  <sheetViews>
    <sheetView workbookViewId="0"/>
  </sheetViews>
  <sheetFormatPr defaultRowHeight="13"/>
  <cols>
    <col min="1" max="1" width="9" style="52" customWidth="1"/>
    <col min="2" max="256" width="8.7265625" style="52"/>
    <col min="257" max="257" width="9" style="52" customWidth="1"/>
    <col min="258" max="512" width="8.7265625" style="52"/>
    <col min="513" max="513" width="9" style="52" customWidth="1"/>
    <col min="514" max="768" width="8.7265625" style="52"/>
    <col min="769" max="769" width="9" style="52" customWidth="1"/>
    <col min="770" max="1024" width="8.7265625" style="52"/>
    <col min="1025" max="1025" width="9" style="52" customWidth="1"/>
    <col min="1026" max="1280" width="8.7265625" style="52"/>
    <col min="1281" max="1281" width="9" style="52" customWidth="1"/>
    <col min="1282" max="1536" width="8.7265625" style="52"/>
    <col min="1537" max="1537" width="9" style="52" customWidth="1"/>
    <col min="1538" max="1792" width="8.7265625" style="52"/>
    <col min="1793" max="1793" width="9" style="52" customWidth="1"/>
    <col min="1794" max="2048" width="8.7265625" style="52"/>
    <col min="2049" max="2049" width="9" style="52" customWidth="1"/>
    <col min="2050" max="2304" width="8.7265625" style="52"/>
    <col min="2305" max="2305" width="9" style="52" customWidth="1"/>
    <col min="2306" max="2560" width="8.7265625" style="52"/>
    <col min="2561" max="2561" width="9" style="52" customWidth="1"/>
    <col min="2562" max="2816" width="8.7265625" style="52"/>
    <col min="2817" max="2817" width="9" style="52" customWidth="1"/>
    <col min="2818" max="3072" width="8.7265625" style="52"/>
    <col min="3073" max="3073" width="9" style="52" customWidth="1"/>
    <col min="3074" max="3328" width="8.7265625" style="52"/>
    <col min="3329" max="3329" width="9" style="52" customWidth="1"/>
    <col min="3330" max="3584" width="8.7265625" style="52"/>
    <col min="3585" max="3585" width="9" style="52" customWidth="1"/>
    <col min="3586" max="3840" width="8.7265625" style="52"/>
    <col min="3841" max="3841" width="9" style="52" customWidth="1"/>
    <col min="3842" max="4096" width="8.7265625" style="52"/>
    <col min="4097" max="4097" width="9" style="52" customWidth="1"/>
    <col min="4098" max="4352" width="8.7265625" style="52"/>
    <col min="4353" max="4353" width="9" style="52" customWidth="1"/>
    <col min="4354" max="4608" width="8.7265625" style="52"/>
    <col min="4609" max="4609" width="9" style="52" customWidth="1"/>
    <col min="4610" max="4864" width="8.7265625" style="52"/>
    <col min="4865" max="4865" width="9" style="52" customWidth="1"/>
    <col min="4866" max="5120" width="8.7265625" style="52"/>
    <col min="5121" max="5121" width="9" style="52" customWidth="1"/>
    <col min="5122" max="5376" width="8.7265625" style="52"/>
    <col min="5377" max="5377" width="9" style="52" customWidth="1"/>
    <col min="5378" max="5632" width="8.7265625" style="52"/>
    <col min="5633" max="5633" width="9" style="52" customWidth="1"/>
    <col min="5634" max="5888" width="8.7265625" style="52"/>
    <col min="5889" max="5889" width="9" style="52" customWidth="1"/>
    <col min="5890" max="6144" width="8.7265625" style="52"/>
    <col min="6145" max="6145" width="9" style="52" customWidth="1"/>
    <col min="6146" max="6400" width="8.7265625" style="52"/>
    <col min="6401" max="6401" width="9" style="52" customWidth="1"/>
    <col min="6402" max="6656" width="8.7265625" style="52"/>
    <col min="6657" max="6657" width="9" style="52" customWidth="1"/>
    <col min="6658" max="6912" width="8.7265625" style="52"/>
    <col min="6913" max="6913" width="9" style="52" customWidth="1"/>
    <col min="6914" max="7168" width="8.7265625" style="52"/>
    <col min="7169" max="7169" width="9" style="52" customWidth="1"/>
    <col min="7170" max="7424" width="8.7265625" style="52"/>
    <col min="7425" max="7425" width="9" style="52" customWidth="1"/>
    <col min="7426" max="7680" width="8.7265625" style="52"/>
    <col min="7681" max="7681" width="9" style="52" customWidth="1"/>
    <col min="7682" max="7936" width="8.7265625" style="52"/>
    <col min="7937" max="7937" width="9" style="52" customWidth="1"/>
    <col min="7938" max="8192" width="8.7265625" style="52"/>
    <col min="8193" max="8193" width="9" style="52" customWidth="1"/>
    <col min="8194" max="8448" width="8.7265625" style="52"/>
    <col min="8449" max="8449" width="9" style="52" customWidth="1"/>
    <col min="8450" max="8704" width="8.7265625" style="52"/>
    <col min="8705" max="8705" width="9" style="52" customWidth="1"/>
    <col min="8706" max="8960" width="8.7265625" style="52"/>
    <col min="8961" max="8961" width="9" style="52" customWidth="1"/>
    <col min="8962" max="9216" width="8.7265625" style="52"/>
    <col min="9217" max="9217" width="9" style="52" customWidth="1"/>
    <col min="9218" max="9472" width="8.7265625" style="52"/>
    <col min="9473" max="9473" width="9" style="52" customWidth="1"/>
    <col min="9474" max="9728" width="8.7265625" style="52"/>
    <col min="9729" max="9729" width="9" style="52" customWidth="1"/>
    <col min="9730" max="9984" width="8.7265625" style="52"/>
    <col min="9985" max="9985" width="9" style="52" customWidth="1"/>
    <col min="9986" max="10240" width="8.7265625" style="52"/>
    <col min="10241" max="10241" width="9" style="52" customWidth="1"/>
    <col min="10242" max="10496" width="8.7265625" style="52"/>
    <col min="10497" max="10497" width="9" style="52" customWidth="1"/>
    <col min="10498" max="10752" width="8.7265625" style="52"/>
    <col min="10753" max="10753" width="9" style="52" customWidth="1"/>
    <col min="10754" max="11008" width="8.7265625" style="52"/>
    <col min="11009" max="11009" width="9" style="52" customWidth="1"/>
    <col min="11010" max="11264" width="8.7265625" style="52"/>
    <col min="11265" max="11265" width="9" style="52" customWidth="1"/>
    <col min="11266" max="11520" width="8.7265625" style="52"/>
    <col min="11521" max="11521" width="9" style="52" customWidth="1"/>
    <col min="11522" max="11776" width="8.7265625" style="52"/>
    <col min="11777" max="11777" width="9" style="52" customWidth="1"/>
    <col min="11778" max="12032" width="8.7265625" style="52"/>
    <col min="12033" max="12033" width="9" style="52" customWidth="1"/>
    <col min="12034" max="12288" width="8.7265625" style="52"/>
    <col min="12289" max="12289" width="9" style="52" customWidth="1"/>
    <col min="12290" max="12544" width="8.7265625" style="52"/>
    <col min="12545" max="12545" width="9" style="52" customWidth="1"/>
    <col min="12546" max="12800" width="8.7265625" style="52"/>
    <col min="12801" max="12801" width="9" style="52" customWidth="1"/>
    <col min="12802" max="13056" width="8.7265625" style="52"/>
    <col min="13057" max="13057" width="9" style="52" customWidth="1"/>
    <col min="13058" max="13312" width="8.7265625" style="52"/>
    <col min="13313" max="13313" width="9" style="52" customWidth="1"/>
    <col min="13314" max="13568" width="8.7265625" style="52"/>
    <col min="13569" max="13569" width="9" style="52" customWidth="1"/>
    <col min="13570" max="13824" width="8.7265625" style="52"/>
    <col min="13825" max="13825" width="9" style="52" customWidth="1"/>
    <col min="13826" max="14080" width="8.7265625" style="52"/>
    <col min="14081" max="14081" width="9" style="52" customWidth="1"/>
    <col min="14082" max="14336" width="8.7265625" style="52"/>
    <col min="14337" max="14337" width="9" style="52" customWidth="1"/>
    <col min="14338" max="14592" width="8.7265625" style="52"/>
    <col min="14593" max="14593" width="9" style="52" customWidth="1"/>
    <col min="14594" max="14848" width="8.7265625" style="52"/>
    <col min="14849" max="14849" width="9" style="52" customWidth="1"/>
    <col min="14850" max="15104" width="8.7265625" style="52"/>
    <col min="15105" max="15105" width="9" style="52" customWidth="1"/>
    <col min="15106" max="15360" width="8.7265625" style="52"/>
    <col min="15361" max="15361" width="9" style="52" customWidth="1"/>
    <col min="15362" max="15616" width="8.7265625" style="52"/>
    <col min="15617" max="15617" width="9" style="52" customWidth="1"/>
    <col min="15618" max="15872" width="8.7265625" style="52"/>
    <col min="15873" max="15873" width="9" style="52" customWidth="1"/>
    <col min="15874" max="16128" width="8.7265625" style="52"/>
    <col min="16129" max="16129" width="9" style="52" customWidth="1"/>
    <col min="16130" max="16384" width="8.7265625" style="52"/>
  </cols>
  <sheetData>
    <row r="1" spans="1:4">
      <c r="A1" s="207" t="s">
        <v>311</v>
      </c>
      <c r="B1" s="208" t="s">
        <v>312</v>
      </c>
      <c r="C1" s="209" t="s">
        <v>95</v>
      </c>
      <c r="D1" s="210" t="s">
        <v>96</v>
      </c>
    </row>
    <row r="2" spans="1:4">
      <c r="A2" s="211">
        <v>0</v>
      </c>
      <c r="B2" s="212">
        <v>6961</v>
      </c>
      <c r="C2" s="212">
        <v>3654</v>
      </c>
      <c r="D2" s="212">
        <v>3307</v>
      </c>
    </row>
    <row r="3" spans="1:4">
      <c r="A3" s="211">
        <v>1</v>
      </c>
      <c r="B3" s="212">
        <v>7024</v>
      </c>
      <c r="C3" s="212">
        <v>3609</v>
      </c>
      <c r="D3" s="212">
        <v>3415</v>
      </c>
    </row>
    <row r="4" spans="1:4">
      <c r="A4" s="211">
        <v>2</v>
      </c>
      <c r="B4" s="212">
        <v>7219</v>
      </c>
      <c r="C4" s="212">
        <v>3608</v>
      </c>
      <c r="D4" s="212">
        <v>3611</v>
      </c>
    </row>
    <row r="5" spans="1:4">
      <c r="A5" s="211">
        <v>3</v>
      </c>
      <c r="B5" s="212">
        <v>6982</v>
      </c>
      <c r="C5" s="212">
        <v>3515</v>
      </c>
      <c r="D5" s="212">
        <v>3467</v>
      </c>
    </row>
    <row r="6" spans="1:4">
      <c r="A6" s="211">
        <v>4</v>
      </c>
      <c r="B6" s="212">
        <v>7161</v>
      </c>
      <c r="C6" s="212">
        <v>3612</v>
      </c>
      <c r="D6" s="212">
        <v>3549</v>
      </c>
    </row>
    <row r="7" spans="1:4">
      <c r="A7" s="211">
        <v>5</v>
      </c>
      <c r="B7" s="212">
        <v>6875</v>
      </c>
      <c r="C7" s="212">
        <v>3515</v>
      </c>
      <c r="D7" s="212">
        <v>3360</v>
      </c>
    </row>
    <row r="8" spans="1:4">
      <c r="A8" s="211">
        <v>6</v>
      </c>
      <c r="B8" s="212">
        <v>6856</v>
      </c>
      <c r="C8" s="212">
        <v>3506</v>
      </c>
      <c r="D8" s="212">
        <v>3350</v>
      </c>
    </row>
    <row r="9" spans="1:4">
      <c r="A9" s="211">
        <v>7</v>
      </c>
      <c r="B9" s="212">
        <v>6710</v>
      </c>
      <c r="C9" s="212">
        <v>3409</v>
      </c>
      <c r="D9" s="212">
        <v>3301</v>
      </c>
    </row>
    <row r="10" spans="1:4">
      <c r="A10" s="211">
        <v>8</v>
      </c>
      <c r="B10" s="212">
        <v>6954</v>
      </c>
      <c r="C10" s="212">
        <v>3624</v>
      </c>
      <c r="D10" s="212">
        <v>3330</v>
      </c>
    </row>
    <row r="11" spans="1:4">
      <c r="A11" s="211">
        <v>9</v>
      </c>
      <c r="B11" s="212">
        <v>7081</v>
      </c>
      <c r="C11" s="212">
        <v>3595</v>
      </c>
      <c r="D11" s="212">
        <v>3486</v>
      </c>
    </row>
    <row r="12" spans="1:4">
      <c r="A12" s="211">
        <v>10</v>
      </c>
      <c r="B12" s="212">
        <v>7203</v>
      </c>
      <c r="C12" s="212">
        <v>3668</v>
      </c>
      <c r="D12" s="212">
        <v>3535</v>
      </c>
    </row>
    <row r="13" spans="1:4">
      <c r="A13" s="211">
        <v>11</v>
      </c>
      <c r="B13" s="212">
        <v>7276</v>
      </c>
      <c r="C13" s="212">
        <v>3730</v>
      </c>
      <c r="D13" s="212">
        <v>3546</v>
      </c>
    </row>
    <row r="14" spans="1:4">
      <c r="A14" s="211">
        <v>12</v>
      </c>
      <c r="B14" s="212">
        <v>7332</v>
      </c>
      <c r="C14" s="212">
        <v>3719</v>
      </c>
      <c r="D14" s="212">
        <v>3613</v>
      </c>
    </row>
    <row r="15" spans="1:4">
      <c r="A15" s="211">
        <v>13</v>
      </c>
      <c r="B15" s="212">
        <v>7435</v>
      </c>
      <c r="C15" s="212">
        <v>3812</v>
      </c>
      <c r="D15" s="212">
        <v>3623</v>
      </c>
    </row>
    <row r="16" spans="1:4">
      <c r="A16" s="211">
        <v>14</v>
      </c>
      <c r="B16" s="212">
        <v>7437</v>
      </c>
      <c r="C16" s="212">
        <v>3830</v>
      </c>
      <c r="D16" s="212">
        <v>3607</v>
      </c>
    </row>
    <row r="17" spans="1:4">
      <c r="A17" s="211">
        <v>15</v>
      </c>
      <c r="B17" s="212">
        <v>7330</v>
      </c>
      <c r="C17" s="212">
        <v>3793</v>
      </c>
      <c r="D17" s="212">
        <v>3537</v>
      </c>
    </row>
    <row r="18" spans="1:4">
      <c r="A18" s="211">
        <v>16</v>
      </c>
      <c r="B18" s="212">
        <v>7445</v>
      </c>
      <c r="C18" s="212">
        <v>3747</v>
      </c>
      <c r="D18" s="212">
        <v>3698</v>
      </c>
    </row>
    <row r="19" spans="1:4">
      <c r="A19" s="211">
        <v>17</v>
      </c>
      <c r="B19" s="212">
        <v>7602</v>
      </c>
      <c r="C19" s="212">
        <v>3843</v>
      </c>
      <c r="D19" s="212">
        <v>3759</v>
      </c>
    </row>
    <row r="20" spans="1:4">
      <c r="A20" s="211">
        <v>18</v>
      </c>
      <c r="B20" s="212">
        <v>7643</v>
      </c>
      <c r="C20" s="212">
        <v>3838</v>
      </c>
      <c r="D20" s="212">
        <v>3805</v>
      </c>
    </row>
    <row r="21" spans="1:4">
      <c r="A21" s="211">
        <v>19</v>
      </c>
      <c r="B21" s="212">
        <v>7476</v>
      </c>
      <c r="C21" s="212">
        <v>3796</v>
      </c>
      <c r="D21" s="212">
        <v>3680</v>
      </c>
    </row>
    <row r="22" spans="1:4">
      <c r="A22" s="211">
        <v>20</v>
      </c>
      <c r="B22" s="212">
        <v>7646</v>
      </c>
      <c r="C22" s="212">
        <v>3850</v>
      </c>
      <c r="D22" s="212">
        <v>3796</v>
      </c>
    </row>
    <row r="23" spans="1:4">
      <c r="A23" s="211">
        <v>21</v>
      </c>
      <c r="B23" s="212">
        <v>7517</v>
      </c>
      <c r="C23" s="212">
        <v>3706</v>
      </c>
      <c r="D23" s="212">
        <v>3811</v>
      </c>
    </row>
    <row r="24" spans="1:4">
      <c r="A24" s="211">
        <v>22</v>
      </c>
      <c r="B24" s="212">
        <v>7630</v>
      </c>
      <c r="C24" s="212">
        <v>3755</v>
      </c>
      <c r="D24" s="212">
        <v>3875</v>
      </c>
    </row>
    <row r="25" spans="1:4">
      <c r="A25" s="211">
        <v>23</v>
      </c>
      <c r="B25" s="212">
        <v>8004</v>
      </c>
      <c r="C25" s="212">
        <v>3864</v>
      </c>
      <c r="D25" s="212">
        <v>4140</v>
      </c>
    </row>
    <row r="26" spans="1:4">
      <c r="A26" s="211">
        <v>24</v>
      </c>
      <c r="B26" s="212">
        <v>8121</v>
      </c>
      <c r="C26" s="212">
        <v>3887</v>
      </c>
      <c r="D26" s="212">
        <v>4234</v>
      </c>
    </row>
    <row r="27" spans="1:4">
      <c r="A27" s="211">
        <v>25</v>
      </c>
      <c r="B27" s="212">
        <v>8423</v>
      </c>
      <c r="C27" s="212">
        <v>4016</v>
      </c>
      <c r="D27" s="212">
        <v>4407</v>
      </c>
    </row>
    <row r="28" spans="1:4">
      <c r="A28" s="211">
        <v>26</v>
      </c>
      <c r="B28" s="212">
        <v>8720</v>
      </c>
      <c r="C28" s="212">
        <v>4184</v>
      </c>
      <c r="D28" s="212">
        <v>4536</v>
      </c>
    </row>
    <row r="29" spans="1:4">
      <c r="A29" s="211">
        <v>27</v>
      </c>
      <c r="B29" s="212">
        <v>8915</v>
      </c>
      <c r="C29" s="212">
        <v>4333</v>
      </c>
      <c r="D29" s="212">
        <v>4582</v>
      </c>
    </row>
    <row r="30" spans="1:4">
      <c r="A30" s="211">
        <v>28</v>
      </c>
      <c r="B30" s="212">
        <v>9350</v>
      </c>
      <c r="C30" s="212">
        <v>4535</v>
      </c>
      <c r="D30" s="212">
        <v>4815</v>
      </c>
    </row>
    <row r="31" spans="1:4">
      <c r="A31" s="211">
        <v>29</v>
      </c>
      <c r="B31" s="212">
        <v>9142</v>
      </c>
      <c r="C31" s="212">
        <v>4481</v>
      </c>
      <c r="D31" s="212">
        <v>4661</v>
      </c>
    </row>
    <row r="32" spans="1:4">
      <c r="A32" s="211">
        <v>30</v>
      </c>
      <c r="B32" s="212">
        <v>9162</v>
      </c>
      <c r="C32" s="212">
        <v>4454</v>
      </c>
      <c r="D32" s="212">
        <v>4708</v>
      </c>
    </row>
    <row r="33" spans="1:4">
      <c r="A33" s="211">
        <v>31</v>
      </c>
      <c r="B33" s="212">
        <v>9117</v>
      </c>
      <c r="C33" s="212">
        <v>4384</v>
      </c>
      <c r="D33" s="212">
        <v>4733</v>
      </c>
    </row>
    <row r="34" spans="1:4">
      <c r="A34" s="211">
        <v>32</v>
      </c>
      <c r="B34" s="212">
        <v>9479</v>
      </c>
      <c r="C34" s="212">
        <v>4603</v>
      </c>
      <c r="D34" s="212">
        <v>4876</v>
      </c>
    </row>
    <row r="35" spans="1:4">
      <c r="A35" s="211">
        <v>33</v>
      </c>
      <c r="B35" s="212">
        <v>9700</v>
      </c>
      <c r="C35" s="212">
        <v>4739</v>
      </c>
      <c r="D35" s="212">
        <v>4961</v>
      </c>
    </row>
    <row r="36" spans="1:4">
      <c r="A36" s="213">
        <v>34</v>
      </c>
      <c r="B36" s="212">
        <v>9712</v>
      </c>
      <c r="C36" s="212">
        <v>4730</v>
      </c>
      <c r="D36" s="212">
        <v>4982</v>
      </c>
    </row>
    <row r="37" spans="1:4">
      <c r="A37" s="214">
        <v>35</v>
      </c>
      <c r="B37" s="212">
        <v>9958</v>
      </c>
      <c r="C37" s="212">
        <v>4908</v>
      </c>
      <c r="D37" s="212">
        <v>5050</v>
      </c>
    </row>
    <row r="38" spans="1:4">
      <c r="A38" s="214">
        <v>36</v>
      </c>
      <c r="B38" s="212">
        <v>10510</v>
      </c>
      <c r="C38" s="212">
        <v>5121</v>
      </c>
      <c r="D38" s="212">
        <v>5389</v>
      </c>
    </row>
    <row r="39" spans="1:4">
      <c r="A39" s="214">
        <v>37</v>
      </c>
      <c r="B39" s="212">
        <v>10642</v>
      </c>
      <c r="C39" s="212">
        <v>5145</v>
      </c>
      <c r="D39" s="212">
        <v>5497</v>
      </c>
    </row>
    <row r="40" spans="1:4">
      <c r="A40" s="214">
        <v>38</v>
      </c>
      <c r="B40" s="212">
        <v>11237</v>
      </c>
      <c r="C40" s="212">
        <v>5529</v>
      </c>
      <c r="D40" s="212">
        <v>5708</v>
      </c>
    </row>
    <row r="41" spans="1:4">
      <c r="A41" s="214">
        <v>39</v>
      </c>
      <c r="B41" s="212">
        <v>11078</v>
      </c>
      <c r="C41" s="212">
        <v>5292</v>
      </c>
      <c r="D41" s="212">
        <v>5786</v>
      </c>
    </row>
    <row r="42" spans="1:4">
      <c r="A42" s="214">
        <v>40</v>
      </c>
      <c r="B42" s="212">
        <v>10654</v>
      </c>
      <c r="C42" s="212">
        <v>5171</v>
      </c>
      <c r="D42" s="212">
        <v>5483</v>
      </c>
    </row>
    <row r="43" spans="1:4">
      <c r="A43" s="214">
        <v>41</v>
      </c>
      <c r="B43" s="212">
        <v>10146</v>
      </c>
      <c r="C43" s="212">
        <v>4902</v>
      </c>
      <c r="D43" s="212">
        <v>5244</v>
      </c>
    </row>
    <row r="44" spans="1:4">
      <c r="A44" s="214">
        <v>42</v>
      </c>
      <c r="B44" s="212">
        <v>9737</v>
      </c>
      <c r="C44" s="212">
        <v>4724</v>
      </c>
      <c r="D44" s="212">
        <v>5013</v>
      </c>
    </row>
    <row r="45" spans="1:4">
      <c r="A45" s="214">
        <v>43</v>
      </c>
      <c r="B45" s="212">
        <v>9912</v>
      </c>
      <c r="C45" s="212">
        <v>4642</v>
      </c>
      <c r="D45" s="212">
        <v>5270</v>
      </c>
    </row>
    <row r="46" spans="1:4">
      <c r="A46" s="214">
        <v>44</v>
      </c>
      <c r="B46" s="212">
        <v>9817</v>
      </c>
      <c r="C46" s="212">
        <v>4673</v>
      </c>
      <c r="D46" s="212">
        <v>5144</v>
      </c>
    </row>
    <row r="47" spans="1:4">
      <c r="A47" s="215">
        <v>45</v>
      </c>
      <c r="B47" s="212">
        <v>10227</v>
      </c>
      <c r="C47" s="212">
        <v>4766</v>
      </c>
      <c r="D47" s="212">
        <v>5461</v>
      </c>
    </row>
    <row r="48" spans="1:4">
      <c r="A48" s="214">
        <v>46</v>
      </c>
      <c r="B48" s="212">
        <v>7989</v>
      </c>
      <c r="C48" s="212">
        <v>3742</v>
      </c>
      <c r="D48" s="212">
        <v>4247</v>
      </c>
    </row>
    <row r="49" spans="1:4">
      <c r="A49" s="214">
        <v>47</v>
      </c>
      <c r="B49" s="212">
        <v>9844</v>
      </c>
      <c r="C49" s="212">
        <v>4709</v>
      </c>
      <c r="D49" s="212">
        <v>5135</v>
      </c>
    </row>
    <row r="50" spans="1:4">
      <c r="A50" s="214">
        <v>48</v>
      </c>
      <c r="B50" s="212">
        <v>9463</v>
      </c>
      <c r="C50" s="212">
        <v>4446</v>
      </c>
      <c r="D50" s="212">
        <v>5017</v>
      </c>
    </row>
    <row r="51" spans="1:4">
      <c r="A51" s="214">
        <v>49</v>
      </c>
      <c r="B51" s="212">
        <v>9200</v>
      </c>
      <c r="C51" s="212">
        <v>4368</v>
      </c>
      <c r="D51" s="212">
        <v>4832</v>
      </c>
    </row>
    <row r="52" spans="1:4">
      <c r="A52" s="214">
        <v>50</v>
      </c>
      <c r="B52" s="212">
        <v>9135</v>
      </c>
      <c r="C52" s="212">
        <v>4362</v>
      </c>
      <c r="D52" s="212">
        <v>4773</v>
      </c>
    </row>
    <row r="53" spans="1:4">
      <c r="A53" s="214">
        <v>51</v>
      </c>
      <c r="B53" s="212">
        <v>9192</v>
      </c>
      <c r="C53" s="212">
        <v>4345</v>
      </c>
      <c r="D53" s="212">
        <v>4847</v>
      </c>
    </row>
    <row r="54" spans="1:4">
      <c r="A54" s="214">
        <v>52</v>
      </c>
      <c r="B54" s="212">
        <v>9201</v>
      </c>
      <c r="C54" s="212">
        <v>4412</v>
      </c>
      <c r="D54" s="212">
        <v>4789</v>
      </c>
    </row>
    <row r="55" spans="1:4">
      <c r="A55" s="214">
        <v>53</v>
      </c>
      <c r="B55" s="212">
        <v>9550</v>
      </c>
      <c r="C55" s="212">
        <v>4565</v>
      </c>
      <c r="D55" s="212">
        <v>4985</v>
      </c>
    </row>
    <row r="56" spans="1:4">
      <c r="A56" s="214">
        <v>54</v>
      </c>
      <c r="B56" s="212">
        <v>9166</v>
      </c>
      <c r="C56" s="212">
        <v>4347</v>
      </c>
      <c r="D56" s="212">
        <v>4819</v>
      </c>
    </row>
    <row r="57" spans="1:4">
      <c r="A57" s="214">
        <v>55</v>
      </c>
      <c r="B57" s="212">
        <v>9062</v>
      </c>
      <c r="C57" s="212">
        <v>4358</v>
      </c>
      <c r="D57" s="212">
        <v>4704</v>
      </c>
    </row>
    <row r="58" spans="1:4">
      <c r="A58" s="215">
        <v>56</v>
      </c>
      <c r="B58" s="212">
        <v>9648</v>
      </c>
      <c r="C58" s="212">
        <v>4663</v>
      </c>
      <c r="D58" s="212">
        <v>4985</v>
      </c>
    </row>
    <row r="59" spans="1:4">
      <c r="A59" s="214">
        <v>57</v>
      </c>
      <c r="B59" s="212">
        <v>9534</v>
      </c>
      <c r="C59" s="212">
        <v>4595</v>
      </c>
      <c r="D59" s="212">
        <v>4939</v>
      </c>
    </row>
    <row r="60" spans="1:4">
      <c r="A60" s="214">
        <v>58</v>
      </c>
      <c r="B60" s="212">
        <v>9545</v>
      </c>
      <c r="C60" s="212">
        <v>4637</v>
      </c>
      <c r="D60" s="212">
        <v>4908</v>
      </c>
    </row>
    <row r="61" spans="1:4">
      <c r="A61" s="214">
        <v>59</v>
      </c>
      <c r="B61" s="212">
        <v>9747</v>
      </c>
      <c r="C61" s="212">
        <v>4693</v>
      </c>
      <c r="D61" s="212">
        <v>5054</v>
      </c>
    </row>
    <row r="62" spans="1:4">
      <c r="A62" s="214">
        <v>60</v>
      </c>
      <c r="B62" s="212">
        <v>10123</v>
      </c>
      <c r="C62" s="212">
        <v>4832</v>
      </c>
      <c r="D62" s="212">
        <v>5291</v>
      </c>
    </row>
    <row r="63" spans="1:4">
      <c r="A63" s="214">
        <v>61</v>
      </c>
      <c r="B63" s="212">
        <v>10658</v>
      </c>
      <c r="C63" s="212">
        <v>5131</v>
      </c>
      <c r="D63" s="212">
        <v>5527</v>
      </c>
    </row>
    <row r="64" spans="1:4">
      <c r="A64" s="214">
        <v>62</v>
      </c>
      <c r="B64" s="212">
        <v>10946</v>
      </c>
      <c r="C64" s="212">
        <v>5202</v>
      </c>
      <c r="D64" s="212">
        <v>5744</v>
      </c>
    </row>
    <row r="65" spans="1:4">
      <c r="A65" s="214">
        <v>63</v>
      </c>
      <c r="B65" s="212">
        <v>11872</v>
      </c>
      <c r="C65" s="212">
        <v>5546</v>
      </c>
      <c r="D65" s="212">
        <v>6326</v>
      </c>
    </row>
    <row r="66" spans="1:4">
      <c r="A66" s="214">
        <v>64</v>
      </c>
      <c r="B66" s="212">
        <v>11446</v>
      </c>
      <c r="C66" s="212">
        <v>5440</v>
      </c>
      <c r="D66" s="212">
        <v>6006</v>
      </c>
    </row>
    <row r="67" spans="1:4">
      <c r="A67" s="214">
        <v>65</v>
      </c>
      <c r="B67" s="212">
        <v>10855</v>
      </c>
      <c r="C67" s="212">
        <v>5155</v>
      </c>
      <c r="D67" s="212">
        <v>5700</v>
      </c>
    </row>
    <row r="68" spans="1:4">
      <c r="A68" s="214">
        <v>66</v>
      </c>
      <c r="B68" s="212">
        <v>6688</v>
      </c>
      <c r="C68" s="212">
        <v>3130</v>
      </c>
      <c r="D68" s="212">
        <v>3558</v>
      </c>
    </row>
    <row r="69" spans="1:4">
      <c r="A69" s="214">
        <v>67</v>
      </c>
      <c r="B69" s="212">
        <v>7039</v>
      </c>
      <c r="C69" s="212">
        <v>3264</v>
      </c>
      <c r="D69" s="212">
        <v>3775</v>
      </c>
    </row>
    <row r="70" spans="1:4">
      <c r="A70" s="214">
        <v>68</v>
      </c>
      <c r="B70" s="212">
        <v>8112</v>
      </c>
      <c r="C70" s="212">
        <v>3684</v>
      </c>
      <c r="D70" s="212">
        <v>4428</v>
      </c>
    </row>
    <row r="71" spans="1:4">
      <c r="A71" s="214">
        <v>69</v>
      </c>
      <c r="B71" s="212">
        <v>7784</v>
      </c>
      <c r="C71" s="212">
        <v>3498</v>
      </c>
      <c r="D71" s="212">
        <v>4286</v>
      </c>
    </row>
    <row r="72" spans="1:4">
      <c r="A72" s="214">
        <v>70</v>
      </c>
      <c r="B72" s="212">
        <v>7595</v>
      </c>
      <c r="C72" s="212">
        <v>3353</v>
      </c>
      <c r="D72" s="212">
        <v>4242</v>
      </c>
    </row>
    <row r="73" spans="1:4">
      <c r="A73" s="214">
        <v>71</v>
      </c>
      <c r="B73" s="212">
        <v>7865</v>
      </c>
      <c r="C73" s="212">
        <v>3487</v>
      </c>
      <c r="D73" s="212">
        <v>4378</v>
      </c>
    </row>
    <row r="74" spans="1:4">
      <c r="A74" s="214">
        <v>72</v>
      </c>
      <c r="B74" s="212">
        <v>7082</v>
      </c>
      <c r="C74" s="212">
        <v>3031</v>
      </c>
      <c r="D74" s="212">
        <v>4051</v>
      </c>
    </row>
    <row r="75" spans="1:4">
      <c r="A75" s="214">
        <v>73</v>
      </c>
      <c r="B75" s="212">
        <v>6205</v>
      </c>
      <c r="C75" s="212">
        <v>2674</v>
      </c>
      <c r="D75" s="212">
        <v>3531</v>
      </c>
    </row>
    <row r="76" spans="1:4">
      <c r="A76" s="214">
        <v>74</v>
      </c>
      <c r="B76" s="212">
        <v>6548</v>
      </c>
      <c r="C76" s="212">
        <v>2801</v>
      </c>
      <c r="D76" s="212">
        <v>3747</v>
      </c>
    </row>
    <row r="77" spans="1:4">
      <c r="A77" s="214">
        <v>75</v>
      </c>
      <c r="B77" s="212">
        <v>7007</v>
      </c>
      <c r="C77" s="212">
        <v>3003</v>
      </c>
      <c r="D77" s="212">
        <v>4004</v>
      </c>
    </row>
    <row r="78" spans="1:4">
      <c r="A78" s="214">
        <v>76</v>
      </c>
      <c r="B78" s="212">
        <v>6659</v>
      </c>
      <c r="C78" s="212">
        <v>2819</v>
      </c>
      <c r="D78" s="212">
        <v>3840</v>
      </c>
    </row>
    <row r="79" spans="1:4">
      <c r="A79" s="214">
        <v>77</v>
      </c>
      <c r="B79" s="212">
        <v>6457</v>
      </c>
      <c r="C79" s="212">
        <v>2685</v>
      </c>
      <c r="D79" s="212">
        <v>3772</v>
      </c>
    </row>
    <row r="80" spans="1:4">
      <c r="A80" s="214">
        <v>78</v>
      </c>
      <c r="B80" s="212">
        <v>6100</v>
      </c>
      <c r="C80" s="212">
        <v>2503</v>
      </c>
      <c r="D80" s="212">
        <v>3597</v>
      </c>
    </row>
    <row r="81" spans="1:4">
      <c r="A81" s="214">
        <v>79</v>
      </c>
      <c r="B81" s="212">
        <v>6161</v>
      </c>
      <c r="C81" s="212">
        <v>2505</v>
      </c>
      <c r="D81" s="212">
        <v>3656</v>
      </c>
    </row>
    <row r="82" spans="1:4">
      <c r="A82" s="214">
        <v>80</v>
      </c>
      <c r="B82" s="212">
        <v>5833</v>
      </c>
      <c r="C82" s="212">
        <v>2311</v>
      </c>
      <c r="D82" s="212">
        <v>3522</v>
      </c>
    </row>
    <row r="83" spans="1:4">
      <c r="A83" s="214">
        <v>81</v>
      </c>
      <c r="B83" s="212">
        <v>5503</v>
      </c>
      <c r="C83" s="212">
        <v>2221</v>
      </c>
      <c r="D83" s="212">
        <v>3282</v>
      </c>
    </row>
    <row r="84" spans="1:4">
      <c r="A84" s="214">
        <v>82</v>
      </c>
      <c r="B84" s="212">
        <v>5017</v>
      </c>
      <c r="C84" s="212">
        <v>1901</v>
      </c>
      <c r="D84" s="212">
        <v>3116</v>
      </c>
    </row>
    <row r="85" spans="1:4">
      <c r="A85" s="214">
        <v>83</v>
      </c>
      <c r="B85" s="212">
        <v>4751</v>
      </c>
      <c r="C85" s="212">
        <v>1797</v>
      </c>
      <c r="D85" s="212">
        <v>2954</v>
      </c>
    </row>
    <row r="86" spans="1:4">
      <c r="A86" s="214">
        <v>84</v>
      </c>
      <c r="B86" s="212">
        <v>4380</v>
      </c>
      <c r="C86" s="212">
        <v>1633</v>
      </c>
      <c r="D86" s="212">
        <v>2747</v>
      </c>
    </row>
    <row r="87" spans="1:4">
      <c r="A87" s="214">
        <v>85</v>
      </c>
      <c r="B87" s="212">
        <v>3922</v>
      </c>
      <c r="C87" s="212">
        <v>1382</v>
      </c>
      <c r="D87" s="212">
        <v>2540</v>
      </c>
    </row>
    <row r="88" spans="1:4">
      <c r="A88" s="214">
        <v>86</v>
      </c>
      <c r="B88" s="212">
        <v>3672</v>
      </c>
      <c r="C88" s="212">
        <v>1261</v>
      </c>
      <c r="D88" s="212">
        <v>2411</v>
      </c>
    </row>
    <row r="89" spans="1:4">
      <c r="A89" s="214">
        <v>87</v>
      </c>
      <c r="B89" s="212">
        <v>3221</v>
      </c>
      <c r="C89" s="212">
        <v>998</v>
      </c>
      <c r="D89" s="212">
        <v>2223</v>
      </c>
    </row>
    <row r="90" spans="1:4">
      <c r="A90" s="214">
        <v>88</v>
      </c>
      <c r="B90" s="212">
        <v>2638</v>
      </c>
      <c r="C90" s="212">
        <v>793</v>
      </c>
      <c r="D90" s="212">
        <v>1845</v>
      </c>
    </row>
    <row r="91" spans="1:4">
      <c r="A91" s="214">
        <v>89</v>
      </c>
      <c r="B91" s="212">
        <v>2332</v>
      </c>
      <c r="C91" s="212">
        <v>610</v>
      </c>
      <c r="D91" s="212">
        <v>1722</v>
      </c>
    </row>
    <row r="92" spans="1:4">
      <c r="A92" s="215">
        <v>90</v>
      </c>
      <c r="B92" s="212">
        <v>1928</v>
      </c>
      <c r="C92" s="212">
        <v>467</v>
      </c>
      <c r="D92" s="212">
        <v>1461</v>
      </c>
    </row>
    <row r="93" spans="1:4">
      <c r="A93" s="214">
        <v>91</v>
      </c>
      <c r="B93" s="212">
        <v>1630</v>
      </c>
      <c r="C93" s="212">
        <v>403</v>
      </c>
      <c r="D93" s="212">
        <v>1227</v>
      </c>
    </row>
    <row r="94" spans="1:4">
      <c r="A94" s="214">
        <v>92</v>
      </c>
      <c r="B94" s="212">
        <v>1459</v>
      </c>
      <c r="C94" s="212">
        <v>327</v>
      </c>
      <c r="D94" s="212">
        <v>1132</v>
      </c>
    </row>
    <row r="95" spans="1:4">
      <c r="A95" s="214">
        <v>93</v>
      </c>
      <c r="B95" s="212">
        <v>901</v>
      </c>
      <c r="C95" s="212">
        <v>184</v>
      </c>
      <c r="D95" s="212">
        <v>717</v>
      </c>
    </row>
    <row r="96" spans="1:4">
      <c r="A96" s="214">
        <v>94</v>
      </c>
      <c r="B96" s="212">
        <v>790</v>
      </c>
      <c r="C96" s="212">
        <v>164</v>
      </c>
      <c r="D96" s="212">
        <v>626</v>
      </c>
    </row>
    <row r="97" spans="1:4">
      <c r="A97" s="214">
        <v>95</v>
      </c>
      <c r="B97" s="212">
        <v>687</v>
      </c>
      <c r="C97" s="212">
        <v>130</v>
      </c>
      <c r="D97" s="212">
        <v>557</v>
      </c>
    </row>
    <row r="98" spans="1:4">
      <c r="A98" s="215">
        <v>96</v>
      </c>
      <c r="B98" s="212">
        <v>526</v>
      </c>
      <c r="C98" s="212">
        <v>100</v>
      </c>
      <c r="D98" s="212">
        <v>426</v>
      </c>
    </row>
    <row r="99" spans="1:4">
      <c r="A99" s="214">
        <v>97</v>
      </c>
      <c r="B99" s="212">
        <v>357</v>
      </c>
      <c r="C99" s="212">
        <v>60</v>
      </c>
      <c r="D99" s="212">
        <v>297</v>
      </c>
    </row>
    <row r="100" spans="1:4">
      <c r="A100" s="214">
        <v>98</v>
      </c>
      <c r="B100" s="212">
        <v>278</v>
      </c>
      <c r="C100" s="212">
        <v>43</v>
      </c>
      <c r="D100" s="212">
        <v>235</v>
      </c>
    </row>
    <row r="101" spans="1:4">
      <c r="A101" s="214">
        <v>99</v>
      </c>
      <c r="B101" s="212">
        <v>175</v>
      </c>
      <c r="C101" s="212">
        <v>28</v>
      </c>
      <c r="D101" s="212">
        <v>147</v>
      </c>
    </row>
    <row r="102" spans="1:4">
      <c r="A102" s="214" t="s">
        <v>313</v>
      </c>
      <c r="B102" s="212">
        <v>380</v>
      </c>
      <c r="C102" s="212">
        <v>40</v>
      </c>
      <c r="D102" s="212">
        <v>340</v>
      </c>
    </row>
  </sheetData>
  <phoneticPr fontId="3"/>
  <pageMargins left="0.75" right="0.75" top="1" bottom="1" header="0.51200000000000001" footer="0.51200000000000001"/>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58</vt:i4>
      </vt:variant>
      <vt:variant>
        <vt:lpstr>名前付き一覧</vt:lpstr>
      </vt:variant>
      <vt:variant>
        <vt:i4>39</vt:i4>
      </vt:variant>
    </vt:vector>
  </HeadingPairs>
  <TitlesOfParts>
    <vt:vector size="97" baseType="lpstr">
      <vt:lpstr>0201（1）</vt:lpstr>
      <vt:lpstr>0201（2）</vt:lpstr>
      <vt:lpstr>0202</vt:lpstr>
      <vt:lpstr>0203</vt:lpstr>
      <vt:lpstr>0204</vt:lpstr>
      <vt:lpstr>0205</vt:lpstr>
      <vt:lpstr>0206</vt:lpstr>
      <vt:lpstr>0207</vt:lpstr>
      <vt:lpstr>0207（グラフ）</vt:lpstr>
      <vt:lpstr>0208町丁別（あ～お）</vt:lpstr>
      <vt:lpstr>0208（お～く）</vt:lpstr>
      <vt:lpstr>0208（け～じょ）</vt:lpstr>
      <vt:lpstr>0208（じょ～ち）</vt:lpstr>
      <vt:lpstr>0208（と～ぬ）</vt:lpstr>
      <vt:lpstr>0208（ぬ～み）</vt:lpstr>
      <vt:lpstr>0208⑦（む～わ）</vt:lpstr>
      <vt:lpstr>0209</vt:lpstr>
      <vt:lpstr>0210</vt:lpstr>
      <vt:lpstr>0211（年齢別）</vt:lpstr>
      <vt:lpstr>0211（校区別）</vt:lpstr>
      <vt:lpstr>0212</vt:lpstr>
      <vt:lpstr>0213</vt:lpstr>
      <vt:lpstr>0214</vt:lpstr>
      <vt:lpstr>0215</vt:lpstr>
      <vt:lpstr>0216</vt:lpstr>
      <vt:lpstr>0217</vt:lpstr>
      <vt:lpstr>0218</vt:lpstr>
      <vt:lpstr>0219（年齢別）</vt:lpstr>
      <vt:lpstr>0219（校区別）</vt:lpstr>
      <vt:lpstr>0220</vt:lpstr>
      <vt:lpstr>0221</vt:lpstr>
      <vt:lpstr>0222</vt:lpstr>
      <vt:lpstr>0223</vt:lpstr>
      <vt:lpstr>居住形態（世帯数）</vt:lpstr>
      <vt:lpstr>居住形態</vt:lpstr>
      <vt:lpstr>0224</vt:lpstr>
      <vt:lpstr>0225</vt:lpstr>
      <vt:lpstr>0226</vt:lpstr>
      <vt:lpstr>0227</vt:lpstr>
      <vt:lpstr>0228</vt:lpstr>
      <vt:lpstr>0229</vt:lpstr>
      <vt:lpstr>0230</vt:lpstr>
      <vt:lpstr>0231</vt:lpstr>
      <vt:lpstr>0232</vt:lpstr>
      <vt:lpstr>0233</vt:lpstr>
      <vt:lpstr>0234</vt:lpstr>
      <vt:lpstr>0235</vt:lpstr>
      <vt:lpstr>労働力状態</vt:lpstr>
      <vt:lpstr>0236（P.1）</vt:lpstr>
      <vt:lpstr>0236（P.2） </vt:lpstr>
      <vt:lpstr>0236（P.3）</vt:lpstr>
      <vt:lpstr>0236（P.4）</vt:lpstr>
      <vt:lpstr>0236（P.5）</vt:lpstr>
      <vt:lpstr>0236（P.6）</vt:lpstr>
      <vt:lpstr>0236（P.7）</vt:lpstr>
      <vt:lpstr>0236（P.8）</vt:lpstr>
      <vt:lpstr>0236（P.9）</vt:lpstr>
      <vt:lpstr>0236（P.10）</vt:lpstr>
      <vt:lpstr>'0207'!_13.年齢_男女別人口</vt:lpstr>
      <vt:lpstr>'0209'!_15.国勢調査各年_男女別人口</vt:lpstr>
      <vt:lpstr>'0210'!_16.年齢_各歳__男女別人口</vt:lpstr>
      <vt:lpstr>'0211（年齢別）'!_17.年齢_5歳階級__配偶関係_男女別15歳以上人口</vt:lpstr>
      <vt:lpstr>'0212'!_18.人口集中地区の年齢_5歳階級__別人口</vt:lpstr>
      <vt:lpstr>'0213'!_19.労働力状態_男女別15歳以上人口</vt:lpstr>
      <vt:lpstr>'0214'!_20.労働力状態_年齢__雇用者</vt:lpstr>
      <vt:lpstr>'0215'!_21.産業_大分類__年齢_5歳階級</vt:lpstr>
      <vt:lpstr>'0216'!_22.世帯の種類_世帯人員別世帯数及び世帯人員</vt:lpstr>
      <vt:lpstr>'0217'!_23.世帯の家族類型別</vt:lpstr>
      <vt:lpstr>'0218'!_24.親族人員別65歳以上親族のいる一般世帯数</vt:lpstr>
      <vt:lpstr>'0219（年齢別）'!_25.年齢_男女別恒例単身世帯数</vt:lpstr>
      <vt:lpstr>'0220'!_26.施設等の世帯の種類</vt:lpstr>
      <vt:lpstr>'0221'!_27.住居の種類・住宅の所有の関係</vt:lpstr>
      <vt:lpstr>'0222'!_28.住宅の建て方_住宅の所有の関係</vt:lpstr>
      <vt:lpstr>'0223'!_29.延べ面積_住宅の所有の関係</vt:lpstr>
      <vt:lpstr>'0224'!_30.在学か否かの別・最終卒業学校の種類_年齢</vt:lpstr>
      <vt:lpstr>'0225'!_31.産業_男女別15歳以上就労者数</vt:lpstr>
      <vt:lpstr>'0226'!_32.産業_従業上の地位_男女別15歳以上就業者数</vt:lpstr>
      <vt:lpstr>'0229'!_35.常住地または従業地・通学地による年齢</vt:lpstr>
      <vt:lpstr>'0230'!_36.従業地による常住市区町村_産業別15歳以上就業者数</vt:lpstr>
      <vt:lpstr>'0201（2）'!Print_Area</vt:lpstr>
      <vt:lpstr>'0203'!Print_Area</vt:lpstr>
      <vt:lpstr>'0204'!Print_Area</vt:lpstr>
      <vt:lpstr>'0205'!Print_Area</vt:lpstr>
      <vt:lpstr>'0206'!Print_Area</vt:lpstr>
      <vt:lpstr>'0208（お～く）'!Print_Area</vt:lpstr>
      <vt:lpstr>'0208（け～じょ）'!Print_Area</vt:lpstr>
      <vt:lpstr>'0208（じょ～ち）'!Print_Area</vt:lpstr>
      <vt:lpstr>'0208（と～ぬ）'!Print_Area</vt:lpstr>
      <vt:lpstr>'0208（ぬ～み）'!Print_Area</vt:lpstr>
      <vt:lpstr>'0208⑦（む～わ）'!Print_Area</vt:lpstr>
      <vt:lpstr>'0208町丁別（あ～お）'!Print_Area</vt:lpstr>
      <vt:lpstr>'0225'!Print_Area</vt:lpstr>
      <vt:lpstr>'0226'!Print_Area</vt:lpstr>
      <vt:lpstr>'0231'!Print_Area</vt:lpstr>
      <vt:lpstr>'0233'!Print_Area</vt:lpstr>
      <vt:lpstr>'0234'!Print_Area</vt:lpstr>
      <vt:lpstr>労働力状態!Print_Area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村田　桂子</dc:creator>
  <cp:lastModifiedBy>村田　桂子</cp:lastModifiedBy>
  <dcterms:created xsi:type="dcterms:W3CDTF">2025-01-29T04:27:41Z</dcterms:created>
  <dcterms:modified xsi:type="dcterms:W3CDTF">2025-01-30T01:52:59Z</dcterms:modified>
</cp:coreProperties>
</file>