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0759329\Desktop\Telefonica\ApplicationPattern\ApplicationPattern_v2\testSuites_docs\"/>
    </mc:Choice>
  </mc:AlternateContent>
  <xr:revisionPtr revIDLastSave="0" documentId="13_ncr:1_{1E617822-3E38-4CA9-ACD6-8A0C7BCCF5F6}" xr6:coauthVersionLast="47" xr6:coauthVersionMax="47" xr10:uidLastSave="{00000000-0000-0000-0000-000000000000}"/>
  <bookViews>
    <workbookView xWindow="-120" yWindow="-120" windowWidth="20730" windowHeight="11160" xr2:uid="{0A9219DB-72E4-4607-9CDD-292DF8006431}"/>
  </bookViews>
  <sheets>
    <sheet name="Service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C64" i="1"/>
  <c r="C60" i="1"/>
  <c r="C51" i="1"/>
  <c r="C29" i="1"/>
  <c r="C25" i="1"/>
  <c r="C21" i="1"/>
  <c r="C5" i="1"/>
  <c r="C17" i="1"/>
  <c r="C13" i="1"/>
  <c r="C9" i="1"/>
  <c r="C37" i="1" l="1"/>
  <c r="C84" i="1"/>
  <c r="C66" i="1"/>
  <c r="C47" i="1"/>
  <c r="B84" i="1"/>
  <c r="C67" i="1"/>
  <c r="C63" i="1"/>
  <c r="C59" i="1"/>
  <c r="C53" i="1"/>
  <c r="C48" i="1"/>
  <c r="B48" i="1"/>
  <c r="C43" i="1"/>
  <c r="B43" i="1"/>
  <c r="C42" i="1"/>
  <c r="C40" i="1"/>
  <c r="C39" i="1"/>
  <c r="B39" i="1"/>
  <c r="C36" i="1"/>
  <c r="C35" i="1"/>
  <c r="B35" i="1"/>
  <c r="C32" i="1"/>
  <c r="C31" i="1"/>
  <c r="B31" i="1"/>
  <c r="C30" i="1"/>
  <c r="C28" i="1"/>
  <c r="C27" i="1"/>
  <c r="B27" i="1"/>
  <c r="C26" i="1"/>
  <c r="C24" i="1"/>
  <c r="C23" i="1"/>
  <c r="B23" i="1"/>
  <c r="C22" i="1"/>
  <c r="C20" i="1"/>
  <c r="C19" i="1"/>
  <c r="B19" i="1"/>
  <c r="C18" i="1"/>
  <c r="C16" i="1"/>
  <c r="C15" i="1"/>
  <c r="B15" i="1"/>
  <c r="C14" i="1"/>
  <c r="C12" i="1"/>
  <c r="C11" i="1"/>
  <c r="B11" i="1"/>
  <c r="C10" i="1"/>
  <c r="C8" i="1"/>
  <c r="C7" i="1"/>
  <c r="C4" i="1"/>
  <c r="C33" i="1" l="1"/>
  <c r="C41" i="1"/>
  <c r="C65" i="1"/>
</calcChain>
</file>

<file path=xl/sharedStrings.xml><?xml version="1.0" encoding="utf-8"?>
<sst xmlns="http://schemas.openxmlformats.org/spreadsheetml/2006/main" count="159" uniqueCount="112">
  <si>
    <t>EaTL</t>
  </si>
  <si>
    <t>Testcases</t>
  </si>
  <si>
    <t>Continuous Integration</t>
  </si>
  <si>
    <t>Generic Description</t>
  </si>
  <si>
    <t>Idempotent?</t>
  </si>
  <si>
    <t>## Is service idempotent?</t>
  </si>
  <si>
    <t xml:space="preserve">#### Preparation:
- POST [operation-under-test] in such a way that it does not cause any change due to idempotence.
</t>
  </si>
  <si>
    <t>#### Testing:
- checking for ResponseCode==200/204
- verifying that actually no change happened</t>
  </si>
  <si>
    <t>#### Testing:
- checking for ResponseCode==200</t>
  </si>
  <si>
    <t>#### Clearing:
- not applicable</t>
  </si>
  <si>
    <t>request header parameter completeness</t>
  </si>
  <si>
    <t>## Get parameters checked for completeness?</t>
  </si>
  <si>
    <t xml:space="preserve">#### Preparation:
- POST [operation-under-test] in such a way that it does not cause any change due to idempotence, BUT one randomly chosen parameter (user, originator, x-correlator, trace-indicator or customer-journey) missing (not empty string!)
</t>
  </si>
  <si>
    <t>#### Testing:
- checking for ResponseCode == 400</t>
  </si>
  <si>
    <t>originator parameter correctness</t>
  </si>
  <si>
    <t>## Gets originator checked for compliance with specification?</t>
  </si>
  <si>
    <t>#### Preparation:
- POST [operation-under-test] in such a way that it does not cause any change due to idempotence, BUT originator differing from the specification in various ways (e.g. a string of length&lt;3)</t>
  </si>
  <si>
    <t>#### Testing:
- checking for ResponseCode==400</t>
  </si>
  <si>
    <t>x-correlator pattern</t>
  </si>
  <si>
    <t>## Gets x-correlator checked for complying the pattern?</t>
  </si>
  <si>
    <t>#### Preparation:
- POST [operation-under-test] several times in such a way that it does not cause any change due to idempotence, BUT dummyXCorrelators differing from the pattern in various ways (e.g. empty string)</t>
  </si>
  <si>
    <t>trace-indicator pattern</t>
  </si>
  <si>
    <t>## Gets trace-indicator checked for complying the pattern?</t>
  </si>
  <si>
    <t>#### Preparation:
- POST [operation-under-test] several times in such a way that it does not cause any change due to idempotence, BUT dummyTraceIndicator differing from the pattern in various ways (e.g. empty string)</t>
  </si>
  <si>
    <t>security key missing</t>
  </si>
  <si>
    <t>## Gets security key checked for availability?</t>
  </si>
  <si>
    <t>#### Preparation:
- POST [operation-under-test] or GET/PUT [resource-under-test] in such a way that it does not cause any change due to idempotence, BUT operationKey/authorizationCode parameter missing (does not mean empty string)</t>
  </si>
  <si>
    <t>#### Testing:
- checking for ResponseCode==401</t>
  </si>
  <si>
    <t>security key checked?</t>
  </si>
  <si>
    <t>## Gets security key checked for correctness?</t>
  </si>
  <si>
    <t>#### Preparation:
- POST [operation-under-test] or GET/PUT [resource-under-test] in such a way that it does not cause any change due to idempotence, BUT  operationKey/authorizationCode with random generated value.</t>
  </si>
  <si>
    <t>response header completeness</t>
  </si>
  <si>
    <t>## Contains response complete set of headers?</t>
  </si>
  <si>
    <t>#### Preparation:
- POST [operation-under-test] in such a way that it does not cause any change due to idempotence</t>
  </si>
  <si>
    <t>#### Testing:
- checking for ResponseCode==204/200
- checking for ResponseHeaders (x-correlator, exec-time, backend-time and life-cycle-state) being present and checking for correctness of type of each parameter.</t>
  </si>
  <si>
    <t>#### Testing:
- checking for ResponseCode==200
- checking for ResponseHeaders (x-correlator, exec-time, backend-time and life-cycle-state) being present and checking for correctness of type of each parameter.</t>
  </si>
  <si>
    <t>x-correlator responded?</t>
  </si>
  <si>
    <t>## Is the initial x-correlator ín the response?</t>
  </si>
  <si>
    <t>#### Testing:
- checking for ResponseCode==204/200
- checking for response headers containing x-correlator==dummyXCorrelator</t>
  </si>
  <si>
    <t>#### Testing:
- checking for ResponseCode==200
- checking for response headers containing x-correlator==dummyXCorrelator</t>
  </si>
  <si>
    <t>life-cycle-state responded?</t>
  </si>
  <si>
    <t>## Is the correct life-cycle-state ín the response?</t>
  </si>
  <si>
    <t>#### Testing:
- checking for ResponseCode==204/200
- checking for response headers containing life-cycle-state is equal to the value as present in the control-construct for [operation-under-test]/configuration/life-cycle-state</t>
  </si>
  <si>
    <t>Request notified?</t>
  </si>
  <si>
    <t xml:space="preserve">## Gets the service consumption/request indicated to EaTL/OL and the Parameters of the request processed?
</t>
  </si>
  <si>
    <t xml:space="preserve">## Gets the service consumption indicated to EaTL and the Parameters of the request processed?
</t>
  </si>
  <si>
    <t>#### Requires:
- ExecutionAndTraceLog/OamLog server to operate</t>
  </si>
  <si>
    <t>#### Requires:
- ExecutionAndTraceLog server to operate</t>
  </si>
  <si>
    <t>NA</t>
  </si>
  <si>
    <t>#### Preparation:
- GETing [application-under-test]/CC (/core-model-1-4:control-construct)
   - searching CC for http-c uuid of ExecutionAndTraceLog
   - finding serving tcp-c uuid of ExecutionAndTraceLog, storing it for later verification request
- GETting EaTL/CC or OL/CC (while using IP, protocol and port from above)
   - searching CC for op-c of /v1/list-records-of-flow or /v1/list-records-of-application, storing operation-key
- POST [operation-under-test]  in such a way that it does not cause any change due to idempotence.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</si>
  <si>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DummyTraceIndicator</t>
  </si>
  <si>
    <t>Acceptance</t>
  </si>
  <si>
    <t>response body completeness</t>
  </si>
  <si>
    <t>#Gets the response body checked for presence and correctness of each required attributes against load file</t>
  </si>
  <si>
    <t xml:space="preserve">#### Preparation:
- GETing CC (/core-model-1-4:control-construct
- searching CC for op-s of [operation-under-test], storing operation-key.
- POST [operation-under-test] 
</t>
  </si>
  <si>
    <t xml:space="preserve">#### Testing:
- Checking for response-code 200
- checking the response body for each attribute against the specification and load-file
</t>
  </si>
  <si>
    <t>#### Clearing:
- inverse potential changes on the configuration</t>
  </si>
  <si>
    <t>response body vs oam put</t>
  </si>
  <si>
    <t>#Gets the response body checked for changes against oam configurations</t>
  </si>
  <si>
    <t xml:space="preserve">#### Preparation:
- GETing CC (/core-model-1-4:control-construct
    - searching CC for op-s of [operation-under-test], storing operation-key.
    - searching for required LTPs and store them
- Configure parameters with dummy values.
- POST [operation-under-test]
    - operation-key from above
</t>
  </si>
  <si>
    <t xml:space="preserve">#### Testing:
- Checking for response-code 200
- checking the response body for each attribute against the configured values
</t>
  </si>
  <si>
    <t>#### Clearance check:
- check if the respective instance is the same as the instance before update</t>
  </si>
  <si>
    <t>life-cycle-state propogated?</t>
  </si>
  <si>
    <t>## Gets lifeCycleState propagated?</t>
  </si>
  <si>
    <t>#### Preparation:
- GETing CC (/core-model-1-4:control-construct)
- search for op-s of [operation-under-test]
- PUTting op-s-configuration/life-cycle-state with random alternative value
- POSTing [operation-under-test] in such a way that it does not cause any change due to idempotence</t>
  </si>
  <si>
    <t>#### Testing:
- checking for ResponseCode==204
- checking for lifeCycleState being identical with alternative op-s-configuration/life-cycle-state</t>
  </si>
  <si>
    <t>#### Testing:
- checking for ResponseCode==200
- checking for lifeCycleState being identical with alternative op-s-configuration/life-cycle-state</t>
  </si>
  <si>
    <t>#### Clearing:
- PUTting op-s-configuration/life-cycle-state back to original value</t>
  </si>
  <si>
    <t>Request body Attribute completeness</t>
  </si>
  <si>
    <t>## Get attributes checked for completeness?</t>
  </si>
  <si>
    <t>#### Preparation:
- POST [operation-under-test] in such a way that it does not cause any change due to idempotence, BUT one randomly chosen attribute missing (not empty string!)</t>
  </si>
  <si>
    <t>Request body Attribute correctness</t>
  </si>
  <si>
    <t>## Get each attributes checked for correctness?</t>
  </si>
  <si>
    <t>Request body Attribute updated?</t>
  </si>
  <si>
    <t>## Get each attributes checked if getting correctly updated?</t>
  </si>
  <si>
    <t>#### Preparation:
- For each attribute present in request body -&gt; {POST [operation-under-test] in such a way that it does not cause any change due to idempotence, BUT the chosen attribute with random and correct pattern/value (complying the specification)</t>
  </si>
  <si>
    <t>#### Testing:
- checking for ResponseCode==204
- verify that the changes are reflecting on the configuration</t>
  </si>
  <si>
    <r>
      <t xml:space="preserve">Forwardings triggered?
</t>
    </r>
    <r>
      <rPr>
        <sz val="11"/>
        <color theme="1"/>
        <rFont val="Calibri"/>
        <family val="2"/>
        <scheme val="minor"/>
      </rPr>
      <t xml:space="preserve">(Testing for each forwarding)
</t>
    </r>
  </si>
  <si>
    <t>## Gets the forwarding happened for the incoming request?</t>
  </si>
  <si>
    <t>#### Preparation:
- GETing [application-under-test]/CC (/core-model-1-4:control-construct)
   - search CC for output fc-port of ServiceRequestCausesLoggingRequest, 
its corresponding op-c, http-c and tcp-c, storing them for later verification request
- GETting EaTL/CC (while using IP, protocol and port from above)
   - searching CC for op-c of /v1/list-records-of-flow, storing operation-key
- POST [operation-under-test] in such a way that it does not cause any change due to idempotence.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</si>
  <si>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application-name=[target-application], operation-name=[target-service], trace-indicator=expected unique trace-indicator(values appened with unique numbers) and other attributes as expected.
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</si>
  <si>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applicatin-name and release-number with randomly chosen values.
</t>
  </si>
  <si>
    <t xml:space="preserve"> FC updated?</t>
  </si>
  <si>
    <t>#Gets the fc-port updated for changes in forwarding-construct</t>
  </si>
  <si>
    <t xml:space="preserve">#### Preparation:
- GETing CC (/core-model-1-4:control-construct
- searching CC for op-s of [operation-under-test], storing operation-key.
- searching forwarding-domain for a forwarding-construct containing uuid of [operation-under-test] in MANAGEMENT fc-port.
   -searching for expected configurations.
- POST [operation-under-test] 
</t>
  </si>
  <si>
    <t xml:space="preserve">#### Testing:
- Checking for response-code 200/204
- Getting CC, searching for the forwarding-construct for expected changes
</t>
  </si>
  <si>
    <t>ALT notified for update-ltp</t>
  </si>
  <si>
    <t xml:space="preserve">## Gets the change indicated to ALT when an ltp is updated
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</si>
  <si>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PUT resource.
 -with attributes that could update or delete ltp or fc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</si>
  <si>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operation-name=update-ltp</t>
  </si>
  <si>
    <t>ALT notified for delete-ltp-and-dependents</t>
  </si>
  <si>
    <t xml:space="preserve">## Gets the change indicated to ALT when an ltp is deleted
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</si>
  <si>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GET/PUT resource.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</si>
  <si>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delete-ltp-and-dependents</t>
  </si>
  <si>
    <t>ALT notified for update-fc</t>
  </si>
  <si>
    <t xml:space="preserve">## Gets the change indicated to ALT when an fc is updated
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</si>
  <si>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</t>
  </si>
  <si>
    <t>ALT notified for update-fc-port</t>
  </si>
  <si>
    <t xml:space="preserve">## Gets the change indicated to ALT when an fc-port is updated
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</si>
  <si>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update-fc-port</t>
  </si>
  <si>
    <t>ALT notified for delete-fc-port</t>
  </si>
  <si>
    <t xml:space="preserve">## Gets the change indicated to ALT when an fc-port is deleted
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</si>
  <si>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delete-fc-port</t>
  </si>
  <si>
    <t>/v1/update-flow-visualization-page</t>
  </si>
  <si>
    <t xml:space="preserve">#### Testing:
- Checking for response-code 200
- checking the response body for each attribute against the specification
- checking each record against above stored list of records retrieved from EATL for given x-correlator
</t>
  </si>
  <si>
    <t>#### Preparation:
- For each attribute present in request body -&gt; {POST [operation-under-test] in such a way that it does not cause any change due to idempotence, BUT the chosen attribute with random and incorrect pattern/value (that doesnot comply the specification)</t>
  </si>
  <si>
    <t xml:space="preserve">#### Testing:
- checking for ResponseCode==400
</t>
  </si>
  <si>
    <t>#### Clearing:
- NA</t>
  </si>
  <si>
    <t xml:space="preserve">#### Testing:
- checking for ResponseCode==400
- </t>
  </si>
  <si>
    <t>#### Clearance check:
- NA</t>
  </si>
  <si>
    <t>RequestForVisualizingFlowCausesRetrievingListOfRecordsIfAuthenticationSucceeds</t>
  </si>
  <si>
    <t>#### Preparation:
- GETing CC (/core-model-1-4:control-construct)
  -  search CC for output fc-port of ServiceRequestCausesLoggingRequest, 
its corresponding op-c, http-c and tcp-c, storing them for later verification request
  - searching CC for output fc-port of RequestForVisualizingFlowCausesRetrievingListOfRecordsIfAuthenticationSucceeds, find corresponding op-c, http-c and tcp-c, store them.
- GETting EaTL/CC (while using IP, protocol and port from above)
  - searching CC for op-c of /v1/list-records-of-flow, storing operation-key
- POST /v1/update-flow-visualization-page with  
  - random generated x-correlator
  - auth-code from input load-file
  - all parameters with realistic values (incl. DummyXCorrelator)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</si>
</sst>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51">
    <xf numFmtId="0" fontId="0" fillId="0" borderId="0" xfId="0"/>
    <xf numFmtId="0" fontId="2" fillId="3" borderId="0" xfId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6" fillId="7" borderId="0" xfId="2" applyFont="1" applyFill="1" applyAlignment="1" applyProtection="1">
      <alignment horizontal="left" vertical="top" wrapText="1"/>
      <protection locked="0"/>
    </xf>
    <xf numFmtId="0" fontId="0" fillId="7" borderId="1" xfId="0" applyFill="1" applyBorder="1" applyAlignment="1">
      <alignment horizontal="left" vertical="top"/>
    </xf>
    <xf numFmtId="0" fontId="7" fillId="4" borderId="0" xfId="2" applyFont="1" applyFill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7" fillId="0" borderId="0" xfId="2" applyFont="1" applyAlignment="1">
      <alignment horizontal="left" vertical="top" wrapText="1"/>
    </xf>
    <xf numFmtId="0" fontId="7" fillId="4" borderId="2" xfId="2" applyFont="1" applyFill="1" applyBorder="1" applyAlignment="1">
      <alignment horizontal="left" vertical="top" wrapText="1"/>
    </xf>
    <xf numFmtId="0" fontId="7" fillId="8" borderId="3" xfId="2" applyFont="1" applyFill="1" applyBorder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8" borderId="3" xfId="2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4" borderId="4" xfId="2" applyFont="1" applyFill="1" applyBorder="1" applyAlignment="1">
      <alignment horizontal="left" vertical="top" wrapText="1"/>
    </xf>
    <xf numFmtId="0" fontId="7" fillId="8" borderId="5" xfId="2" applyFont="1" applyFill="1" applyBorder="1" applyAlignment="1">
      <alignment horizontal="left" vertical="top" wrapText="1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top"/>
      <protection locked="0"/>
    </xf>
    <xf numFmtId="0" fontId="0" fillId="6" borderId="0" xfId="0" applyFill="1"/>
    <xf numFmtId="0" fontId="4" fillId="3" borderId="7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8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 wrapText="1"/>
    </xf>
  </cellXfs>
  <cellStyles count="3">
    <cellStyle name="40% - Accent1" xfId="1" builtinId="31"/>
    <cellStyle name="Normal" xfId="0" builtinId="0"/>
    <cellStyle name="Normal 2" xfId="2" xr:uid="{D55975FD-5D88-4AAB-AAB4-AD6E54476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61DA-1CB9-495A-B767-967EFB2E2929}">
  <dimension ref="A1:C170"/>
  <sheetViews>
    <sheetView tabSelected="1" zoomScale="80" zoomScaleNormal="80" workbookViewId="0">
      <pane xSplit="1" ySplit="3" topLeftCell="B82" activePane="bottomRight" state="frozen"/>
      <selection pane="topRight" activeCell="B1" sqref="B1"/>
      <selection pane="bottomLeft" activeCell="A4" sqref="A4"/>
      <selection pane="bottomRight" activeCell="C83" sqref="C83"/>
    </sheetView>
  </sheetViews>
  <sheetFormatPr defaultColWidth="9.140625" defaultRowHeight="15" x14ac:dyDescent="0.25"/>
  <cols>
    <col min="1" max="1" width="35.5703125" style="50" customWidth="1"/>
    <col min="2" max="2" width="70.7109375" style="4" customWidth="1"/>
    <col min="3" max="3" width="73.42578125" style="3" bestFit="1" customWidth="1"/>
    <col min="4" max="33" width="9.140625" style="3" customWidth="1"/>
    <col min="34" max="16384" width="9.140625" style="3"/>
  </cols>
  <sheetData>
    <row r="1" spans="1:3" ht="18.75" x14ac:dyDescent="0.25">
      <c r="A1" s="1" t="s">
        <v>0</v>
      </c>
      <c r="B1" s="2"/>
    </row>
    <row r="2" spans="1:3" ht="18.75" x14ac:dyDescent="0.25">
      <c r="A2" s="1" t="s">
        <v>1</v>
      </c>
      <c r="C2" s="5"/>
    </row>
    <row r="3" spans="1:3" ht="18.75" x14ac:dyDescent="0.25">
      <c r="A3" s="1" t="s">
        <v>2</v>
      </c>
      <c r="B3" s="6" t="s">
        <v>3</v>
      </c>
      <c r="C3" s="7" t="s">
        <v>103</v>
      </c>
    </row>
    <row r="4" spans="1:3" x14ac:dyDescent="0.25">
      <c r="A4" s="8" t="s">
        <v>4</v>
      </c>
      <c r="B4" s="9" t="s">
        <v>5</v>
      </c>
      <c r="C4" s="10" t="str">
        <f t="shared" ref="C4" si="0">$B$4</f>
        <v>## Is service idempotent?</v>
      </c>
    </row>
    <row r="5" spans="1:3" ht="105" x14ac:dyDescent="0.25">
      <c r="A5" s="8"/>
      <c r="B5" s="11" t="s">
        <v>6</v>
      </c>
      <c r="C5" s="12" t="str">
        <f>CONCATENATE("#### Preparation:
  - POST ",C3,"
    - auth-code from input load-file
    - random generated x-correlator
    - reasonable parameters")</f>
        <v>#### Preparation:
  - POST /v1/update-flow-visualization-page
    - auth-code from input load-file
    - random generated x-correlator
    - reasonable parameters</v>
      </c>
    </row>
    <row r="6" spans="1:3" ht="75" customHeight="1" x14ac:dyDescent="0.25">
      <c r="A6" s="8"/>
      <c r="B6" s="11" t="s">
        <v>7</v>
      </c>
      <c r="C6" s="13" t="s">
        <v>8</v>
      </c>
    </row>
    <row r="7" spans="1:3" ht="30" x14ac:dyDescent="0.25">
      <c r="A7" s="8"/>
      <c r="B7" s="14" t="s">
        <v>9</v>
      </c>
      <c r="C7" s="15" t="str">
        <f t="shared" ref="C7" si="1">$B7</f>
        <v>#### Clearing:
- not applicable</v>
      </c>
    </row>
    <row r="8" spans="1:3" x14ac:dyDescent="0.25">
      <c r="A8" s="8" t="s">
        <v>10</v>
      </c>
      <c r="B8" s="16" t="s">
        <v>11</v>
      </c>
      <c r="C8" s="10" t="str">
        <f t="shared" ref="C8" si="2">$B$8</f>
        <v>## Get parameters checked for completeness?</v>
      </c>
    </row>
    <row r="9" spans="1:3" ht="135" x14ac:dyDescent="0.25">
      <c r="A9" s="8"/>
      <c r="B9" s="17" t="s">
        <v>12</v>
      </c>
      <c r="C9" s="12" t="str">
        <f>CONCATENATE("#### Preparation:
  - POST ",C3,"
    - auth-code from input load-file
    - random generated x-correlator    
   -  BUT one randomly chosen parameter (user, originator, x-correlator, trace-indicator or customer-journey) missing (not empty string!)")</f>
        <v>#### Preparation:
  - POST /v1/update-flow-visualization-page
    - auth-code from input load-file
    - random generated x-correlator    
   -  BUT one randomly chosen parameter (user, originator, x-correlator, trace-indicator or customer-journey) missing (not empty string!)</v>
      </c>
    </row>
    <row r="10" spans="1:3" ht="30" x14ac:dyDescent="0.25">
      <c r="A10" s="8"/>
      <c r="B10" s="17" t="s">
        <v>13</v>
      </c>
      <c r="C10" s="19" t="str">
        <f t="shared" ref="C10" si="3">$B10</f>
        <v>#### Testing:
- checking for ResponseCode == 400</v>
      </c>
    </row>
    <row r="11" spans="1:3" ht="30" x14ac:dyDescent="0.25">
      <c r="A11" s="8"/>
      <c r="B11" s="14" t="str">
        <f>$B7</f>
        <v>#### Clearing:
- not applicable</v>
      </c>
      <c r="C11" s="20" t="str">
        <f t="shared" ref="C11" si="4">$B7</f>
        <v>#### Clearing:
- not applicable</v>
      </c>
    </row>
    <row r="12" spans="1:3" x14ac:dyDescent="0.25">
      <c r="A12" s="8" t="s">
        <v>14</v>
      </c>
      <c r="B12" s="16" t="s">
        <v>15</v>
      </c>
      <c r="C12" s="21" t="str">
        <f t="shared" ref="C12" si="5">$B$12</f>
        <v>## Gets originator checked for compliance with specification?</v>
      </c>
    </row>
    <row r="13" spans="1:3" ht="120" x14ac:dyDescent="0.25">
      <c r="A13" s="8"/>
      <c r="B13" s="17" t="s">
        <v>16</v>
      </c>
      <c r="C13" s="12" t="str">
        <f>CONCATENATE("#### Preparation:
  - POST ",C3,"
    - auth-code from input load-file
    - random generated x-correlator
      - all parameters with realistic values, BUT 
          1.  originator set to be a string of 0, 1 or 2 (random) letters length (too short).")</f>
        <v>#### Preparation:
  - POST /v1/update-flow-visualization-page
    - auth-code from input load-file
    - random generated x-correlator
      - all parameters with realistic values, BUT 
          1.  originator set to be a string of 0, 1 or 2 (random) letters length (too short).</v>
      </c>
    </row>
    <row r="14" spans="1:3" ht="30" x14ac:dyDescent="0.25">
      <c r="A14" s="8"/>
      <c r="B14" s="17" t="s">
        <v>17</v>
      </c>
      <c r="C14" s="19" t="str">
        <f t="shared" ref="C14" si="6">$B14</f>
        <v>#### Testing:
- checking for ResponseCode==400</v>
      </c>
    </row>
    <row r="15" spans="1:3" ht="30" x14ac:dyDescent="0.25">
      <c r="A15" s="8"/>
      <c r="B15" s="14" t="str">
        <f>$B7</f>
        <v>#### Clearing:
- not applicable</v>
      </c>
      <c r="C15" s="15" t="str">
        <f t="shared" ref="C15" si="7">$B7</f>
        <v>#### Clearing:
- not applicable</v>
      </c>
    </row>
    <row r="16" spans="1:3" x14ac:dyDescent="0.25">
      <c r="A16" s="8" t="s">
        <v>18</v>
      </c>
      <c r="B16" s="16" t="s">
        <v>19</v>
      </c>
      <c r="C16" s="22" t="str">
        <f t="shared" ref="C16" si="8">$B$16</f>
        <v>## Gets x-correlator checked for complying the pattern?</v>
      </c>
    </row>
    <row r="17" spans="1:3" ht="120" x14ac:dyDescent="0.25">
      <c r="A17" s="8"/>
      <c r="B17" s="17" t="s">
        <v>20</v>
      </c>
      <c r="C17" s="12" t="str">
        <f>CONCATENATE("#### Preparation:
  - POST ",C3,"
    - auth-code from input load-file
    - random generated x-correlator
    - reasonable parameters, BUT dummyXCorrelators differing from the pattern in various ways (e.g. empty string)")</f>
        <v>#### Preparation:
  - POST /v1/update-flow-visualization-page
    - auth-code from input load-file
    - random generated x-correlator
    - reasonable parameters, BUT dummyXCorrelators differing from the pattern in various ways (e.g. empty string)</v>
      </c>
    </row>
    <row r="18" spans="1:3" ht="30" x14ac:dyDescent="0.25">
      <c r="A18" s="8"/>
      <c r="B18" s="17" t="s">
        <v>17</v>
      </c>
      <c r="C18" s="23" t="str">
        <f t="shared" ref="C18" si="9">$B18</f>
        <v>#### Testing:
- checking for ResponseCode==400</v>
      </c>
    </row>
    <row r="19" spans="1:3" ht="30" x14ac:dyDescent="0.25">
      <c r="A19" s="8"/>
      <c r="B19" s="14" t="str">
        <f>$B7</f>
        <v>#### Clearing:
- not applicable</v>
      </c>
      <c r="C19" s="24" t="str">
        <f t="shared" ref="C19" si="10">$B7</f>
        <v>#### Clearing:
- not applicable</v>
      </c>
    </row>
    <row r="20" spans="1:3" x14ac:dyDescent="0.25">
      <c r="A20" s="8" t="s">
        <v>21</v>
      </c>
      <c r="B20" s="16" t="s">
        <v>22</v>
      </c>
      <c r="C20" s="21" t="str">
        <f t="shared" ref="C20" si="11">$B$20</f>
        <v>## Gets trace-indicator checked for complying the pattern?</v>
      </c>
    </row>
    <row r="21" spans="1:3" ht="120" x14ac:dyDescent="0.25">
      <c r="A21" s="8"/>
      <c r="B21" s="17" t="s">
        <v>23</v>
      </c>
      <c r="C21" s="12" t="str">
        <f>CONCATENATE("#### Preparation:
  - POST ",C3,"
    - auth-code from input load-file
    - random generated x-correlator
       - reasonable parameters, BUT dummyTraceIndicator differing from the pattern in various ways (e.g. empty string)")</f>
        <v>#### Preparation:
  - POST /v1/update-flow-visualization-page
    - auth-code from input load-file
    - random generated x-correlator
       - reasonable parameters, BUT dummyTraceIndicator differing from the pattern in various ways (e.g. empty string)</v>
      </c>
    </row>
    <row r="22" spans="1:3" ht="30" x14ac:dyDescent="0.25">
      <c r="A22" s="8"/>
      <c r="B22" s="17" t="s">
        <v>17</v>
      </c>
      <c r="C22" s="23" t="str">
        <f t="shared" ref="C22" si="12">$B22</f>
        <v>#### Testing:
- checking for ResponseCode==400</v>
      </c>
    </row>
    <row r="23" spans="1:3" ht="30" x14ac:dyDescent="0.25">
      <c r="A23" s="8"/>
      <c r="B23" s="14" t="str">
        <f>$B7</f>
        <v>#### Clearing:
- not applicable</v>
      </c>
      <c r="C23" s="24" t="str">
        <f t="shared" ref="C23" si="13">$B7</f>
        <v>#### Clearing:
- not applicable</v>
      </c>
    </row>
    <row r="24" spans="1:3" x14ac:dyDescent="0.25">
      <c r="A24" s="8" t="s">
        <v>24</v>
      </c>
      <c r="B24" s="16" t="s">
        <v>25</v>
      </c>
      <c r="C24" s="10" t="str">
        <f t="shared" ref="C24" si="14">$B$24</f>
        <v>## Gets security key checked for availability?</v>
      </c>
    </row>
    <row r="25" spans="1:3" ht="75" x14ac:dyDescent="0.25">
      <c r="A25" s="8"/>
      <c r="B25" s="17" t="s">
        <v>26</v>
      </c>
      <c r="C25" s="12" t="str">
        <f>CONCATENATE("#### Preparation:
  - POST ",C3,"
    - random generated x-correlator
     - reasonable parameters
    - BUT auth-code parameter missing (does not mean empty string)")</f>
        <v>#### Preparation:
  - POST /v1/update-flow-visualization-page
    - random generated x-correlator
     - reasonable parameters
    - BUT auth-code parameter missing (does not mean empty string)</v>
      </c>
    </row>
    <row r="26" spans="1:3" ht="30" x14ac:dyDescent="0.25">
      <c r="A26" s="8"/>
      <c r="B26" s="17" t="s">
        <v>27</v>
      </c>
      <c r="C26" s="19" t="str">
        <f t="shared" ref="C26" si="15">$B26</f>
        <v>#### Testing:
- checking for ResponseCode==401</v>
      </c>
    </row>
    <row r="27" spans="1:3" ht="30" x14ac:dyDescent="0.25">
      <c r="A27" s="8"/>
      <c r="B27" s="14" t="str">
        <f>$B7</f>
        <v>#### Clearing:
- not applicable</v>
      </c>
      <c r="C27" s="15" t="str">
        <f t="shared" ref="C27" si="16">$B7</f>
        <v>#### Clearing:
- not applicable</v>
      </c>
    </row>
    <row r="28" spans="1:3" x14ac:dyDescent="0.25">
      <c r="A28" s="8" t="s">
        <v>28</v>
      </c>
      <c r="B28" s="16" t="s">
        <v>29</v>
      </c>
      <c r="C28" s="10" t="str">
        <f t="shared" ref="C28" si="17">$B$28</f>
        <v>## Gets security key checked for correctness?</v>
      </c>
    </row>
    <row r="29" spans="1:3" ht="60" x14ac:dyDescent="0.25">
      <c r="A29" s="8"/>
      <c r="B29" s="17" t="s">
        <v>30</v>
      </c>
      <c r="C29" s="12" t="str">
        <f>CONCATENATE("#### Preparation:
  - POST ",C3,"
    - random generated x-correlator
    - reasonable parameters
      - BUT auth-code parameter with random dummy value")</f>
        <v>#### Preparation:
  - POST /v1/update-flow-visualization-page
    - random generated x-correlator
    - reasonable parameters
      - BUT auth-code parameter with random dummy value</v>
      </c>
    </row>
    <row r="30" spans="1:3" ht="30" x14ac:dyDescent="0.25">
      <c r="A30" s="8"/>
      <c r="B30" s="17" t="s">
        <v>27</v>
      </c>
      <c r="C30" s="19" t="str">
        <f t="shared" ref="C30" si="18">$B30</f>
        <v>#### Testing:
- checking for ResponseCode==401</v>
      </c>
    </row>
    <row r="31" spans="1:3" ht="30" x14ac:dyDescent="0.25">
      <c r="A31" s="8"/>
      <c r="B31" s="14" t="str">
        <f>$B7</f>
        <v>#### Clearing:
- not applicable</v>
      </c>
      <c r="C31" s="15" t="str">
        <f t="shared" ref="C31" si="19">$B7</f>
        <v>#### Clearing:
- not applicable</v>
      </c>
    </row>
    <row r="32" spans="1:3" x14ac:dyDescent="0.25">
      <c r="A32" s="8" t="s">
        <v>31</v>
      </c>
      <c r="B32" s="16" t="s">
        <v>32</v>
      </c>
      <c r="C32" s="10" t="str">
        <f t="shared" ref="C32" si="20">$B$32</f>
        <v>## Contains response complete set of headers?</v>
      </c>
    </row>
    <row r="33" spans="1:3" ht="105" x14ac:dyDescent="0.25">
      <c r="A33" s="8"/>
      <c r="B33" s="17" t="s">
        <v>33</v>
      </c>
      <c r="C33" s="18" t="str">
        <f t="shared" ref="C33" si="21">C$5</f>
        <v>#### Preparation:
  - POST /v1/update-flow-visualization-page
    - auth-code from input load-file
    - random generated x-correlator
    - reasonable parameters</v>
      </c>
    </row>
    <row r="34" spans="1:3" ht="75" x14ac:dyDescent="0.25">
      <c r="A34" s="8"/>
      <c r="B34" s="17" t="s">
        <v>34</v>
      </c>
      <c r="C34" s="25" t="s">
        <v>35</v>
      </c>
    </row>
    <row r="35" spans="1:3" ht="30" x14ac:dyDescent="0.25">
      <c r="A35" s="8"/>
      <c r="B35" s="14" t="str">
        <f>$B7</f>
        <v>#### Clearing:
- not applicable</v>
      </c>
      <c r="C35" s="24" t="str">
        <f t="shared" ref="C35" si="22">$B7</f>
        <v>#### Clearing:
- not applicable</v>
      </c>
    </row>
    <row r="36" spans="1:3" x14ac:dyDescent="0.25">
      <c r="A36" s="8" t="s">
        <v>36</v>
      </c>
      <c r="B36" s="16" t="s">
        <v>37</v>
      </c>
      <c r="C36" s="10" t="str">
        <f t="shared" ref="C36" si="23">$B$36</f>
        <v>## Is the initial x-correlator ín the response?</v>
      </c>
    </row>
    <row r="37" spans="1:3" ht="105" x14ac:dyDescent="0.25">
      <c r="A37" s="8"/>
      <c r="B37" s="17" t="s">
        <v>33</v>
      </c>
      <c r="C37" s="18" t="str">
        <f t="shared" ref="C37" si="24">C$5</f>
        <v>#### Preparation:
  - POST /v1/update-flow-visualization-page
    - auth-code from input load-file
    - random generated x-correlator
    - reasonable parameters</v>
      </c>
    </row>
    <row r="38" spans="1:3" ht="60" x14ac:dyDescent="0.25">
      <c r="A38" s="8"/>
      <c r="B38" s="17" t="s">
        <v>38</v>
      </c>
      <c r="C38" s="25" t="s">
        <v>39</v>
      </c>
    </row>
    <row r="39" spans="1:3" ht="30" x14ac:dyDescent="0.25">
      <c r="A39" s="8"/>
      <c r="B39" s="14" t="str">
        <f>$B7</f>
        <v>#### Clearing:
- not applicable</v>
      </c>
      <c r="C39" s="15" t="str">
        <f t="shared" ref="C39" si="25">$B7</f>
        <v>#### Clearing:
- not applicable</v>
      </c>
    </row>
    <row r="40" spans="1:3" x14ac:dyDescent="0.25">
      <c r="A40" s="8" t="s">
        <v>40</v>
      </c>
      <c r="B40" s="16" t="s">
        <v>41</v>
      </c>
      <c r="C40" s="10" t="str">
        <f t="shared" ref="C40" si="26">$B$40</f>
        <v>## Is the correct life-cycle-state ín the response?</v>
      </c>
    </row>
    <row r="41" spans="1:3" ht="105" x14ac:dyDescent="0.25">
      <c r="A41" s="26"/>
      <c r="B41" s="17" t="s">
        <v>33</v>
      </c>
      <c r="C41" s="18" t="str">
        <f t="shared" ref="C41" si="27">C$5</f>
        <v>#### Preparation:
  - POST /v1/update-flow-visualization-page
    - auth-code from input load-file
    - random generated x-correlator
    - reasonable parameters</v>
      </c>
    </row>
    <row r="42" spans="1:3" ht="75" x14ac:dyDescent="0.25">
      <c r="A42" s="26"/>
      <c r="B42" s="17" t="s">
        <v>42</v>
      </c>
      <c r="C42" s="19" t="str">
        <f>CONCATENATE("#### Testing:
- checking for ResponseCode==200
- checking for response headers containing life-cycle-state is equal to the value as present in the control-construct for ",C3,"/configuration/life-cycle-state")</f>
        <v>#### Testing:
- checking for ResponseCode==200
- checking for response headers containing life-cycle-state is equal to the value as present in the control-construct for /v1/update-flow-visualization-page/configuration/life-cycle-state</v>
      </c>
    </row>
    <row r="43" spans="1:3" ht="30" x14ac:dyDescent="0.25">
      <c r="A43" s="26"/>
      <c r="B43" s="14" t="str">
        <f>$B7</f>
        <v>#### Clearing:
- not applicable</v>
      </c>
      <c r="C43" s="15" t="str">
        <f t="shared" ref="C43" si="28">$B7</f>
        <v>#### Clearing:
- not applicable</v>
      </c>
    </row>
    <row r="44" spans="1:3" ht="45" x14ac:dyDescent="0.25">
      <c r="A44" s="8" t="s">
        <v>43</v>
      </c>
      <c r="B44" s="16" t="s">
        <v>44</v>
      </c>
      <c r="C44" s="21" t="s">
        <v>45</v>
      </c>
    </row>
    <row r="45" spans="1:3" ht="30" x14ac:dyDescent="0.25">
      <c r="A45" s="26"/>
      <c r="B45" s="17" t="s">
        <v>46</v>
      </c>
      <c r="C45" s="27" t="s">
        <v>47</v>
      </c>
    </row>
    <row r="46" spans="1:3" ht="210" x14ac:dyDescent="0.25">
      <c r="A46" s="26"/>
      <c r="B46" s="17" t="s">
        <v>49</v>
      </c>
      <c r="C46" s="12" t="str">
        <f>CONCATENATE("#### Preparation:
- GETing CC (/core-model-1-4:control-construct)
  - search CC for output fc-port of ServiceRequestCausesLoggingRequest, 
its corresponding op-c, http-c and tcp-c, storing them for later verification request")
&amp;CONCATENATE("
- GETting EaTL/CC (while using IP and port from above)
   - searching CC for op-c of /v1/list-records-of-flow, storing operation-key
- POST ",C3,"
    - auth-code from input load-file
    - random generated x-correlator
    - reasonable parameters")</f>
        <v>#### Preparation:
- GETing CC (/core-model-1-4:control-construct)
  - search CC for output fc-port of ServiceRequestCausesLoggingRequest, 
its corresponding op-c, http-c and tcp-c, storing them for later verification request
- GETting EaTL/CC (while using IP and port from above)
   - searching CC for op-c of /v1/list-records-of-flow, storing operation-key
- POST /v1/update-flow-visualization-page
    - auth-code from input load-file
    - random generated x-correlator
    - reasonable parameters</v>
      </c>
    </row>
    <row r="47" spans="1:3" ht="135" x14ac:dyDescent="0.25">
      <c r="A47" s="26"/>
      <c r="B47" s="17" t="s">
        <v>50</v>
      </c>
      <c r="C47" s="23" t="str">
        <f>CONCATENATE("#### Testing:
- POST ExecutionAndTraceLog/v1/list-records-of-flow with 
   - IP and port from above
   - operation-key from above
   - DummyValue of x-correlator
   - checking response for entry with application-name==RSR and operation-name==", C3, "
   - checking same record for containing DummyXCorrelator &amp;DummyTraceIndicator")</f>
        <v>#### Testing:
- POST ExecutionAndTraceLog/v1/list-records-of-flow with 
   - IP and port from above
   - operation-key from above
   - DummyValue of x-correlator
   - checking response for entry with application-name==RSR and operation-name==/v1/update-flow-visualization-page
   - checking same record for containing DummyXCorrelator &amp;DummyTraceIndicator</v>
      </c>
    </row>
    <row r="48" spans="1:3" ht="30.75" thickBot="1" x14ac:dyDescent="0.3">
      <c r="A48" s="26"/>
      <c r="B48" s="28" t="str">
        <f>$B7</f>
        <v>#### Clearing:
- not applicable</v>
      </c>
      <c r="C48" s="29" t="str">
        <f t="shared" ref="C48" si="29">$B7</f>
        <v>#### Clearing:
- not applicable</v>
      </c>
    </row>
    <row r="49" spans="1:3" ht="19.5" thickBot="1" x14ac:dyDescent="0.3">
      <c r="A49" s="30" t="s">
        <v>51</v>
      </c>
      <c r="B49" s="31"/>
      <c r="C49" s="32"/>
    </row>
    <row r="50" spans="1:3" ht="30.75" thickTop="1" x14ac:dyDescent="0.25">
      <c r="A50" s="33" t="s">
        <v>52</v>
      </c>
      <c r="B50" s="34" t="s">
        <v>53</v>
      </c>
      <c r="C50" s="35" t="s">
        <v>53</v>
      </c>
    </row>
    <row r="51" spans="1:3" ht="240" x14ac:dyDescent="0.25">
      <c r="A51" s="8"/>
      <c r="B51" s="36" t="s">
        <v>54</v>
      </c>
      <c r="C51" s="37" t="str">
        <f>CONCATENATE("#### Preparation:
- GETing CC (/core-model-1-4:control-construct
- searching CC for op-s of ",C3,", storing it.
 - search CC for output fc-port of ServiceRequestCausesLoggingRequest, 
its corresponding op-c, http-c and tcp-c, storing them for later verification request
- GET EATL/CC, find operation-key of /v1/lis-records and /v1/list-records-of-flow") &amp; CONCATENATE("
- POST /v1/list-records, 
   - find random x-correlator from list of records and store it
- POST /v1/list-records-of-flow- for above stored x-correlator
   - store the list of records for given x-correlator
- POST ",C3," with
     - auth-code from input load-file
     - x-correlator from above step
      - reasonable parameters ")</f>
        <v xml:space="preserve">#### Preparation:
- GETing CC (/core-model-1-4:control-construct
- searching CC for op-s of /v1/update-flow-visualization-page, storing it.
 - search CC for output fc-port of ServiceRequestCausesLoggingRequest, 
its corresponding op-c, http-c and tcp-c, storing them for later verification request
- GET EATL/CC, find operation-key of /v1/lis-records and /v1/list-records-of-flow
- POST /v1/list-records, 
   - find random x-correlator from list of records and store it
- POST /v1/list-records-of-flow- for above stored x-correlator
   - store the list of records for given x-correlator
- POST /v1/update-flow-visualization-page with
     - auth-code from input load-file
     - x-correlator from above step
      - reasonable parameters </v>
      </c>
    </row>
    <row r="52" spans="1:3" ht="90" x14ac:dyDescent="0.25">
      <c r="A52" s="8"/>
      <c r="B52" s="38" t="s">
        <v>55</v>
      </c>
      <c r="C52" s="39" t="s">
        <v>104</v>
      </c>
    </row>
    <row r="53" spans="1:3" ht="30" x14ac:dyDescent="0.25">
      <c r="A53" s="8"/>
      <c r="B53" s="40" t="s">
        <v>56</v>
      </c>
      <c r="C53" s="41" t="str">
        <f>$B7</f>
        <v>#### Clearing:
- not applicable</v>
      </c>
    </row>
    <row r="54" spans="1:3" ht="30" x14ac:dyDescent="0.25">
      <c r="A54" s="26" t="s">
        <v>57</v>
      </c>
      <c r="B54" s="34" t="s">
        <v>58</v>
      </c>
      <c r="C54" s="35" t="s">
        <v>58</v>
      </c>
    </row>
    <row r="55" spans="1:3" ht="135" x14ac:dyDescent="0.25">
      <c r="A55" s="26"/>
      <c r="B55" s="36" t="s">
        <v>59</v>
      </c>
      <c r="C55" t="s">
        <v>48</v>
      </c>
    </row>
    <row r="56" spans="1:3" ht="75" x14ac:dyDescent="0.25">
      <c r="A56" s="26"/>
      <c r="B56" s="38" t="s">
        <v>60</v>
      </c>
      <c r="C56" t="s">
        <v>48</v>
      </c>
    </row>
    <row r="57" spans="1:3" ht="30" x14ac:dyDescent="0.25">
      <c r="A57" s="26"/>
      <c r="B57" s="40" t="s">
        <v>56</v>
      </c>
      <c r="C57" t="s">
        <v>48</v>
      </c>
    </row>
    <row r="58" spans="1:3" ht="30" x14ac:dyDescent="0.25">
      <c r="A58" s="26"/>
      <c r="B58" s="38" t="s">
        <v>61</v>
      </c>
      <c r="C58" t="s">
        <v>48</v>
      </c>
    </row>
    <row r="59" spans="1:3" x14ac:dyDescent="0.25">
      <c r="A59" s="8" t="s">
        <v>62</v>
      </c>
      <c r="B59" s="16" t="s">
        <v>63</v>
      </c>
      <c r="C59" s="10" t="str">
        <f t="shared" ref="C59" si="30">$B$59</f>
        <v>## Gets lifeCycleState propagated?</v>
      </c>
    </row>
    <row r="60" spans="1:3" ht="135" x14ac:dyDescent="0.25">
      <c r="A60" s="26"/>
      <c r="B60" s="17" t="s">
        <v>64</v>
      </c>
      <c r="C60" s="12" t="str">
        <f>CONCATENATE("#### Preparation:
- GETing CC (/core-model-1-4:control-construct)
- searching CC for op-s of ",C3,", storing operation-key
- PUTting op-s-configuration/life-cycle-state with random alternative value")
&amp;CONCATENATE("
  - POST ",C3,"
    - auth-code from input load-file
    - random generated x-correlator 
    - reasonable parameters")</f>
        <v>#### Preparation:
- GETing CC (/core-model-1-4:control-construct)
- searching CC for op-s of /v1/update-flow-visualization-page, storing operation-key
- PUTting op-s-configuration/life-cycle-state with random alternative value
  - POST /v1/update-flow-visualization-page
    - auth-code from input load-file
    - random generated x-correlator 
    - reasonable parameters</v>
      </c>
    </row>
    <row r="61" spans="1:3" ht="60" x14ac:dyDescent="0.25">
      <c r="A61" s="26"/>
      <c r="B61" s="17" t="s">
        <v>65</v>
      </c>
      <c r="C61" s="19" t="s">
        <v>66</v>
      </c>
    </row>
    <row r="62" spans="1:3" ht="30" x14ac:dyDescent="0.25">
      <c r="A62" s="26"/>
      <c r="B62" s="42" t="s">
        <v>67</v>
      </c>
      <c r="C62" s="43" t="s">
        <v>67</v>
      </c>
    </row>
    <row r="63" spans="1:3" x14ac:dyDescent="0.25">
      <c r="A63" s="8" t="s">
        <v>68</v>
      </c>
      <c r="B63" s="16" t="s">
        <v>69</v>
      </c>
      <c r="C63" s="10" t="str">
        <f t="shared" ref="C63" si="31">$B$63</f>
        <v>## Get attributes checked for completeness?</v>
      </c>
    </row>
    <row r="64" spans="1:3" ht="165" x14ac:dyDescent="0.25">
      <c r="A64" s="8"/>
      <c r="B64" s="17" t="s">
        <v>70</v>
      </c>
      <c r="C64" s="12" t="str">
        <f>CONCATENATE("#### Preparation:
- GETing CC (/core-model-1-4:control-construct)
- searching CC for op-s of ",C3,", storing operation-key
")
&amp;CONCATENATE("
  - POST ",C3,"
    - request-body with empty object (since service has only one request-body attribute)
    - auth-code from input load-file
    - reasonable parameters")</f>
        <v>#### Preparation:
- GETing CC (/core-model-1-4:control-construct)
- searching CC for op-s of /v1/update-flow-visualization-page, storing operation-key
  - POST /v1/update-flow-visualization-page
    - request-body with empty object (since service has only one request-body attribute)
    - auth-code from input load-file
    - reasonable parameters</v>
      </c>
    </row>
    <row r="65" spans="1:3" ht="45" x14ac:dyDescent="0.25">
      <c r="A65" s="8"/>
      <c r="B65" s="17" t="s">
        <v>108</v>
      </c>
      <c r="C65" s="19" t="str">
        <f ca="1">$C65</f>
        <v>#### Testing:
- checking for ResponseCode==400</v>
      </c>
    </row>
    <row r="66" spans="1:3" ht="30" x14ac:dyDescent="0.25">
      <c r="A66" s="8"/>
      <c r="B66" s="42" t="s">
        <v>107</v>
      </c>
      <c r="C66" s="15" t="str">
        <f>$B7</f>
        <v>#### Clearing:
- not applicable</v>
      </c>
    </row>
    <row r="67" spans="1:3" x14ac:dyDescent="0.25">
      <c r="A67" s="8" t="s">
        <v>71</v>
      </c>
      <c r="B67" s="16" t="s">
        <v>72</v>
      </c>
      <c r="C67" s="10" t="str">
        <f t="shared" ref="C67" si="32">$B$67</f>
        <v>## Get each attributes checked for correctness?</v>
      </c>
    </row>
    <row r="68" spans="1:3" ht="75" x14ac:dyDescent="0.25">
      <c r="A68" s="8"/>
      <c r="B68" s="17" t="s">
        <v>105</v>
      </c>
      <c r="C68"/>
    </row>
    <row r="69" spans="1:3" ht="45" x14ac:dyDescent="0.25">
      <c r="A69" s="8"/>
      <c r="B69" s="17" t="s">
        <v>106</v>
      </c>
      <c r="C69" s="44" t="s">
        <v>48</v>
      </c>
    </row>
    <row r="70" spans="1:3" ht="30" x14ac:dyDescent="0.25">
      <c r="A70" s="8"/>
      <c r="B70" s="17" t="s">
        <v>107</v>
      </c>
      <c r="C70" s="44" t="s">
        <v>48</v>
      </c>
    </row>
    <row r="71" spans="1:3" ht="30" x14ac:dyDescent="0.25">
      <c r="A71" s="8"/>
      <c r="B71" s="38" t="s">
        <v>109</v>
      </c>
      <c r="C71" s="44" t="s">
        <v>48</v>
      </c>
    </row>
    <row r="72" spans="1:3" x14ac:dyDescent="0.25">
      <c r="A72" s="8"/>
      <c r="B72" s="17"/>
      <c r="C72" s="44" t="s">
        <v>48</v>
      </c>
    </row>
    <row r="73" spans="1:3" x14ac:dyDescent="0.25">
      <c r="A73" s="8" t="s">
        <v>73</v>
      </c>
      <c r="B73" s="16" t="s">
        <v>74</v>
      </c>
    </row>
    <row r="74" spans="1:3" x14ac:dyDescent="0.25">
      <c r="A74" s="8"/>
      <c r="B74" s="17"/>
    </row>
    <row r="75" spans="1:3" ht="75" x14ac:dyDescent="0.25">
      <c r="A75" s="26"/>
      <c r="B75" s="17" t="s">
        <v>75</v>
      </c>
    </row>
    <row r="76" spans="1:3" ht="105.6" customHeight="1" x14ac:dyDescent="0.25">
      <c r="A76" s="26"/>
      <c r="B76" s="17" t="s">
        <v>76</v>
      </c>
    </row>
    <row r="77" spans="1:3" ht="30" x14ac:dyDescent="0.25">
      <c r="A77" s="26"/>
      <c r="B77" s="17" t="s">
        <v>56</v>
      </c>
    </row>
    <row r="78" spans="1:3" ht="30" x14ac:dyDescent="0.25">
      <c r="A78" s="45"/>
      <c r="B78" s="38" t="s">
        <v>61</v>
      </c>
    </row>
    <row r="79" spans="1:3" x14ac:dyDescent="0.25">
      <c r="A79" s="8" t="s">
        <v>77</v>
      </c>
      <c r="B79" s="16" t="s">
        <v>78</v>
      </c>
      <c r="C79" s="16" t="s">
        <v>78</v>
      </c>
    </row>
    <row r="80" spans="1:3" x14ac:dyDescent="0.25">
      <c r="A80" s="8"/>
      <c r="B80" s="36"/>
      <c r="C80" s="3" t="s">
        <v>110</v>
      </c>
    </row>
    <row r="81" spans="1:3" ht="30" x14ac:dyDescent="0.25">
      <c r="A81" s="26"/>
      <c r="B81" s="17" t="s">
        <v>47</v>
      </c>
      <c r="C81" s="18" t="s">
        <v>47</v>
      </c>
    </row>
    <row r="82" spans="1:3" ht="251.25" customHeight="1" x14ac:dyDescent="0.25">
      <c r="A82" s="26"/>
      <c r="B82" s="17" t="s">
        <v>79</v>
      </c>
      <c r="C82" s="46" t="s">
        <v>111</v>
      </c>
    </row>
    <row r="83" spans="1:3" ht="165" x14ac:dyDescent="0.25">
      <c r="A83" s="26"/>
      <c r="B83" s="17" t="s">
        <v>80</v>
      </c>
      <c r="C83" s="27" t="s">
        <v>81</v>
      </c>
    </row>
    <row r="84" spans="1:3" ht="30" x14ac:dyDescent="0.25">
      <c r="A84" s="26"/>
      <c r="B84" s="11" t="str">
        <f>$B7</f>
        <v>#### Clearing:
- not applicable</v>
      </c>
      <c r="C84" s="11" t="str">
        <f>$B7</f>
        <v>#### Clearing:
- not applicable</v>
      </c>
    </row>
    <row r="85" spans="1:3" x14ac:dyDescent="0.25">
      <c r="A85" s="8" t="s">
        <v>82</v>
      </c>
      <c r="B85" s="34" t="s">
        <v>83</v>
      </c>
    </row>
    <row r="86" spans="1:3" x14ac:dyDescent="0.25">
      <c r="A86" s="8"/>
      <c r="B86" s="38"/>
    </row>
    <row r="87" spans="1:3" ht="120" x14ac:dyDescent="0.25">
      <c r="A87" s="8"/>
      <c r="B87" s="36" t="s">
        <v>84</v>
      </c>
    </row>
    <row r="88" spans="1:3" ht="60" x14ac:dyDescent="0.25">
      <c r="A88" s="8"/>
      <c r="B88" s="38" t="s">
        <v>85</v>
      </c>
    </row>
    <row r="89" spans="1:3" ht="30" x14ac:dyDescent="0.25">
      <c r="A89" s="8"/>
      <c r="B89" s="38" t="s">
        <v>56</v>
      </c>
    </row>
    <row r="90" spans="1:3" ht="30" x14ac:dyDescent="0.25">
      <c r="A90" s="8"/>
      <c r="B90" s="38" t="s">
        <v>61</v>
      </c>
    </row>
    <row r="91" spans="1:3" ht="30" x14ac:dyDescent="0.25">
      <c r="A91" s="8" t="s">
        <v>86</v>
      </c>
      <c r="B91" s="16" t="s">
        <v>87</v>
      </c>
    </row>
    <row r="92" spans="1:3" x14ac:dyDescent="0.25">
      <c r="A92" s="8"/>
      <c r="B92" s="17"/>
    </row>
    <row r="93" spans="1:3" ht="30" x14ac:dyDescent="0.25">
      <c r="A93" s="8"/>
      <c r="B93" s="17" t="s">
        <v>46</v>
      </c>
    </row>
    <row r="94" spans="1:3" ht="150" x14ac:dyDescent="0.25">
      <c r="A94" s="8"/>
      <c r="B94" s="17" t="s">
        <v>88</v>
      </c>
    </row>
    <row r="95" spans="1:3" ht="150" x14ac:dyDescent="0.25">
      <c r="A95" s="8"/>
      <c r="B95" s="17" t="s">
        <v>89</v>
      </c>
    </row>
    <row r="96" spans="1:3" ht="30" x14ac:dyDescent="0.25">
      <c r="A96" s="8"/>
      <c r="B96" s="17" t="s">
        <v>56</v>
      </c>
    </row>
    <row r="97" spans="1:2" ht="30" x14ac:dyDescent="0.25">
      <c r="A97" s="8"/>
      <c r="B97" s="38" t="s">
        <v>61</v>
      </c>
    </row>
    <row r="98" spans="1:2" x14ac:dyDescent="0.25">
      <c r="A98" s="8"/>
      <c r="B98" s="17"/>
    </row>
    <row r="99" spans="1:2" ht="30" x14ac:dyDescent="0.25">
      <c r="A99" s="8"/>
      <c r="B99" s="17" t="s">
        <v>46</v>
      </c>
    </row>
    <row r="100" spans="1:2" ht="150" x14ac:dyDescent="0.25">
      <c r="A100" s="8"/>
      <c r="B100" s="17" t="s">
        <v>88</v>
      </c>
    </row>
    <row r="101" spans="1:2" ht="150" x14ac:dyDescent="0.25">
      <c r="A101" s="8"/>
      <c r="B101" s="17" t="s">
        <v>89</v>
      </c>
    </row>
    <row r="102" spans="1:2" ht="30" x14ac:dyDescent="0.25">
      <c r="A102" s="8"/>
      <c r="B102" s="17" t="s">
        <v>56</v>
      </c>
    </row>
    <row r="103" spans="1:2" ht="30" x14ac:dyDescent="0.25">
      <c r="A103" s="8"/>
      <c r="B103" s="38" t="s">
        <v>61</v>
      </c>
    </row>
    <row r="104" spans="1:2" ht="30" x14ac:dyDescent="0.25">
      <c r="A104" s="26" t="s">
        <v>90</v>
      </c>
      <c r="B104" s="16" t="s">
        <v>91</v>
      </c>
    </row>
    <row r="105" spans="1:2" x14ac:dyDescent="0.25">
      <c r="A105" s="26"/>
      <c r="B105" s="17"/>
    </row>
    <row r="106" spans="1:2" ht="30" x14ac:dyDescent="0.25">
      <c r="A106" s="26"/>
      <c r="B106" s="17" t="s">
        <v>46</v>
      </c>
    </row>
    <row r="107" spans="1:2" ht="135" x14ac:dyDescent="0.25">
      <c r="A107" s="26"/>
      <c r="B107" s="17" t="s">
        <v>92</v>
      </c>
    </row>
    <row r="108" spans="1:2" ht="150" x14ac:dyDescent="0.25">
      <c r="A108" s="26"/>
      <c r="B108" s="17" t="s">
        <v>93</v>
      </c>
    </row>
    <row r="109" spans="1:2" ht="30" x14ac:dyDescent="0.25">
      <c r="A109" s="26"/>
      <c r="B109" s="42" t="s">
        <v>56</v>
      </c>
    </row>
    <row r="110" spans="1:2" ht="30" x14ac:dyDescent="0.25">
      <c r="A110" s="26"/>
      <c r="B110" s="38" t="s">
        <v>61</v>
      </c>
    </row>
    <row r="111" spans="1:2" ht="30" x14ac:dyDescent="0.25">
      <c r="A111" s="26" t="s">
        <v>94</v>
      </c>
      <c r="B111" s="16" t="s">
        <v>95</v>
      </c>
    </row>
    <row r="112" spans="1:2" x14ac:dyDescent="0.25">
      <c r="A112" s="26"/>
      <c r="B112" s="17"/>
    </row>
    <row r="113" spans="1:2" ht="30" x14ac:dyDescent="0.25">
      <c r="A113" s="26"/>
      <c r="B113" s="17" t="s">
        <v>46</v>
      </c>
    </row>
    <row r="114" spans="1:2" ht="135" x14ac:dyDescent="0.25">
      <c r="A114" s="26"/>
      <c r="B114" s="17" t="s">
        <v>92</v>
      </c>
    </row>
    <row r="115" spans="1:2" ht="150" x14ac:dyDescent="0.25">
      <c r="A115" s="26"/>
      <c r="B115" s="17" t="s">
        <v>96</v>
      </c>
    </row>
    <row r="116" spans="1:2" ht="30" x14ac:dyDescent="0.25">
      <c r="A116" s="26"/>
      <c r="B116" s="42" t="s">
        <v>56</v>
      </c>
    </row>
    <row r="117" spans="1:2" ht="30" x14ac:dyDescent="0.25">
      <c r="A117" s="26"/>
      <c r="B117" s="38" t="s">
        <v>61</v>
      </c>
    </row>
    <row r="118" spans="1:2" ht="30" x14ac:dyDescent="0.25">
      <c r="A118" s="26" t="s">
        <v>97</v>
      </c>
      <c r="B118" s="16" t="s">
        <v>98</v>
      </c>
    </row>
    <row r="119" spans="1:2" ht="30" x14ac:dyDescent="0.25">
      <c r="A119" s="26"/>
      <c r="B119" s="17" t="s">
        <v>46</v>
      </c>
    </row>
    <row r="120" spans="1:2" ht="135" x14ac:dyDescent="0.25">
      <c r="A120" s="26"/>
      <c r="B120" s="17" t="s">
        <v>92</v>
      </c>
    </row>
    <row r="121" spans="1:2" ht="150" x14ac:dyDescent="0.25">
      <c r="A121" s="26"/>
      <c r="B121" s="17" t="s">
        <v>99</v>
      </c>
    </row>
    <row r="122" spans="1:2" ht="30" x14ac:dyDescent="0.25">
      <c r="A122" s="26"/>
      <c r="B122" s="42" t="s">
        <v>56</v>
      </c>
    </row>
    <row r="123" spans="1:2" ht="30" x14ac:dyDescent="0.25">
      <c r="A123" s="45"/>
      <c r="B123" s="38" t="s">
        <v>61</v>
      </c>
    </row>
    <row r="124" spans="1:2" ht="30" x14ac:dyDescent="0.25">
      <c r="A124" s="26" t="s">
        <v>100</v>
      </c>
      <c r="B124" s="16" t="s">
        <v>101</v>
      </c>
    </row>
    <row r="125" spans="1:2" ht="30" x14ac:dyDescent="0.25">
      <c r="A125" s="26"/>
      <c r="B125" s="17" t="s">
        <v>46</v>
      </c>
    </row>
    <row r="126" spans="1:2" ht="135" x14ac:dyDescent="0.25">
      <c r="A126" s="26"/>
      <c r="B126" s="17" t="s">
        <v>92</v>
      </c>
    </row>
    <row r="127" spans="1:2" ht="150" x14ac:dyDescent="0.25">
      <c r="A127" s="26"/>
      <c r="B127" s="17" t="s">
        <v>102</v>
      </c>
    </row>
    <row r="128" spans="1:2" ht="30" x14ac:dyDescent="0.25">
      <c r="A128" s="26"/>
      <c r="B128" s="17" t="s">
        <v>56</v>
      </c>
    </row>
    <row r="129" spans="1:2" ht="30" x14ac:dyDescent="0.25">
      <c r="A129" s="26"/>
      <c r="B129" s="47" t="s">
        <v>61</v>
      </c>
    </row>
    <row r="130" spans="1:2" x14ac:dyDescent="0.25">
      <c r="A130" s="26"/>
    </row>
    <row r="131" spans="1:2" s="49" customFormat="1" x14ac:dyDescent="0.25">
      <c r="A131" s="48"/>
    </row>
    <row r="132" spans="1:2" s="49" customFormat="1" x14ac:dyDescent="0.25">
      <c r="A132" s="48"/>
    </row>
    <row r="133" spans="1:2" s="49" customFormat="1" x14ac:dyDescent="0.25">
      <c r="A133" s="48"/>
    </row>
    <row r="134" spans="1:2" s="49" customFormat="1" x14ac:dyDescent="0.25">
      <c r="A134" s="48"/>
    </row>
    <row r="135" spans="1:2" s="49" customFormat="1" x14ac:dyDescent="0.25">
      <c r="A135" s="48"/>
    </row>
    <row r="136" spans="1:2" s="49" customFormat="1" x14ac:dyDescent="0.25">
      <c r="A136" s="48"/>
    </row>
    <row r="137" spans="1:2" s="49" customFormat="1" x14ac:dyDescent="0.25">
      <c r="A137" s="48"/>
    </row>
    <row r="138" spans="1:2" s="49" customFormat="1" x14ac:dyDescent="0.25">
      <c r="A138" s="48"/>
    </row>
    <row r="139" spans="1:2" s="49" customFormat="1" x14ac:dyDescent="0.25">
      <c r="A139" s="48"/>
    </row>
    <row r="140" spans="1:2" s="49" customFormat="1" x14ac:dyDescent="0.25">
      <c r="A140" s="48"/>
    </row>
    <row r="141" spans="1:2" s="49" customFormat="1" x14ac:dyDescent="0.25">
      <c r="A141" s="48"/>
    </row>
    <row r="142" spans="1:2" s="49" customFormat="1" x14ac:dyDescent="0.25">
      <c r="A142" s="48"/>
    </row>
    <row r="143" spans="1:2" s="49" customFormat="1" x14ac:dyDescent="0.25">
      <c r="A143" s="48"/>
    </row>
    <row r="144" spans="1:2" s="49" customFormat="1" x14ac:dyDescent="0.25">
      <c r="A144" s="48"/>
    </row>
    <row r="145" spans="1:1" s="49" customFormat="1" x14ac:dyDescent="0.25">
      <c r="A145" s="48"/>
    </row>
    <row r="146" spans="1:1" s="49" customFormat="1" x14ac:dyDescent="0.25">
      <c r="A146" s="48"/>
    </row>
    <row r="147" spans="1:1" s="49" customFormat="1" x14ac:dyDescent="0.25">
      <c r="A147" s="48"/>
    </row>
    <row r="148" spans="1:1" s="49" customFormat="1" x14ac:dyDescent="0.25">
      <c r="A148" s="48"/>
    </row>
    <row r="149" spans="1:1" s="49" customFormat="1" x14ac:dyDescent="0.25">
      <c r="A149" s="48"/>
    </row>
    <row r="150" spans="1:1" s="49" customFormat="1" x14ac:dyDescent="0.25">
      <c r="A150" s="48"/>
    </row>
    <row r="151" spans="1:1" s="49" customFormat="1" x14ac:dyDescent="0.25">
      <c r="A151" s="48"/>
    </row>
    <row r="152" spans="1:1" s="49" customFormat="1" x14ac:dyDescent="0.25">
      <c r="A152" s="48"/>
    </row>
    <row r="153" spans="1:1" s="49" customFormat="1" x14ac:dyDescent="0.25">
      <c r="A153" s="48"/>
    </row>
    <row r="154" spans="1:1" s="49" customFormat="1" x14ac:dyDescent="0.25">
      <c r="A154" s="48"/>
    </row>
    <row r="155" spans="1:1" s="49" customFormat="1" x14ac:dyDescent="0.25">
      <c r="A155" s="48"/>
    </row>
    <row r="156" spans="1:1" s="49" customFormat="1" x14ac:dyDescent="0.25">
      <c r="A156" s="48"/>
    </row>
    <row r="157" spans="1:1" s="49" customFormat="1" x14ac:dyDescent="0.25">
      <c r="A157" s="48"/>
    </row>
    <row r="158" spans="1:1" s="49" customFormat="1" x14ac:dyDescent="0.25">
      <c r="A158" s="48"/>
    </row>
    <row r="159" spans="1:1" s="49" customFormat="1" x14ac:dyDescent="0.25">
      <c r="A159" s="48"/>
    </row>
    <row r="160" spans="1:1" s="49" customFormat="1" x14ac:dyDescent="0.25">
      <c r="A160" s="48"/>
    </row>
    <row r="161" spans="1:1" s="49" customFormat="1" x14ac:dyDescent="0.25">
      <c r="A161" s="48"/>
    </row>
    <row r="162" spans="1:1" s="49" customFormat="1" x14ac:dyDescent="0.25">
      <c r="A162" s="48"/>
    </row>
    <row r="163" spans="1:1" s="49" customFormat="1" x14ac:dyDescent="0.25">
      <c r="A163" s="48"/>
    </row>
    <row r="164" spans="1:1" s="49" customFormat="1" x14ac:dyDescent="0.25">
      <c r="A164" s="48"/>
    </row>
    <row r="165" spans="1:1" s="49" customFormat="1" x14ac:dyDescent="0.25">
      <c r="A165" s="48"/>
    </row>
    <row r="166" spans="1:1" s="49" customFormat="1" x14ac:dyDescent="0.25">
      <c r="A166" s="48"/>
    </row>
    <row r="167" spans="1:1" s="49" customFormat="1" x14ac:dyDescent="0.25">
      <c r="A167" s="48"/>
    </row>
    <row r="168" spans="1:1" s="49" customFormat="1" x14ac:dyDescent="0.25">
      <c r="A168" s="48"/>
    </row>
    <row r="169" spans="1:1" s="49" customFormat="1" x14ac:dyDescent="0.25">
      <c r="A169" s="48"/>
    </row>
    <row r="170" spans="1:1" s="49" customFormat="1" x14ac:dyDescent="0.25">
      <c r="A170" s="48"/>
    </row>
  </sheetData>
  <mergeCells count="24">
    <mergeCell ref="A124:A130"/>
    <mergeCell ref="A79:A84"/>
    <mergeCell ref="A85:A90"/>
    <mergeCell ref="A91:A103"/>
    <mergeCell ref="A104:A110"/>
    <mergeCell ref="A111:A117"/>
    <mergeCell ref="A118:A122"/>
    <mergeCell ref="A54:A58"/>
    <mergeCell ref="A59:A62"/>
    <mergeCell ref="A63:A66"/>
    <mergeCell ref="A67:A72"/>
    <mergeCell ref="A73:A77"/>
    <mergeCell ref="A28:A31"/>
    <mergeCell ref="A32:A35"/>
    <mergeCell ref="A36:A39"/>
    <mergeCell ref="A40:A43"/>
    <mergeCell ref="A44:A48"/>
    <mergeCell ref="A50:A53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Servicelayer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Iswaryaa Subashchandran</dc:creator>
  <cp:lastModifiedBy>Iswaryaa Subashchandran</cp:lastModifiedBy>
  <dcterms:created xsi:type="dcterms:W3CDTF">2023-08-07T07:17:11Z</dcterms:created>
  <dcterms:modified xsi:type="dcterms:W3CDTF">2023-08-07T08:30:05Z</dcterms:modified>
</cp:coreProperties>
</file>