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1.xml" ContentType="application/vnd.ms-excel.timelin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user\Desktop\Kulture Hire\Data Analyst\"/>
    </mc:Choice>
  </mc:AlternateContent>
  <xr:revisionPtr revIDLastSave="0" documentId="13_ncr:1_{D1D288A4-3CB6-414D-9B70-9BF6DC7C3B7C}" xr6:coauthVersionLast="47" xr6:coauthVersionMax="47" xr10:uidLastSave="{00000000-0000-0000-0000-000000000000}"/>
  <bookViews>
    <workbookView xWindow="-120" yWindow="-120" windowWidth="20730" windowHeight="11160" firstSheet="1" activeTab="3" xr2:uid="{AC3D9971-87E5-4802-8C05-F7A646114B98}"/>
  </bookViews>
  <sheets>
    <sheet name="Dashboard Questions" sheetId="8" r:id="rId1"/>
    <sheet name="Orders" sheetId="6" r:id="rId2"/>
    <sheet name="Ord Pivot" sheetId="13" r:id="rId3"/>
    <sheet name="Ord. Dashboard" sheetId="14" r:id="rId4"/>
    <sheet name="Finance" sheetId="3" r:id="rId5"/>
    <sheet name="Fin Pivot" sheetId="11" r:id="rId6"/>
    <sheet name="Fin Dashboard" sheetId="12" r:id="rId7"/>
    <sheet name="Customer Service" sheetId="2" r:id="rId8"/>
    <sheet name="CS.Pivot" sheetId="9" r:id="rId9"/>
    <sheet name="CS.Dashboard" sheetId="10" r:id="rId10"/>
  </sheets>
  <definedNames>
    <definedName name="_xlnm._FilterDatabase" localSheetId="7"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Order_Type">#N/A</definedName>
    <definedName name="Slicer_Region">#N/A</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46BE6895-7355-4a93-B00E-2C351335B9C9}">
      <x15:slicerCaches xmlns:x14="http://schemas.microsoft.com/office/spreadsheetml/2009/9/main">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6" l="1"/>
  <c r="J3" i="6"/>
  <c r="J4" i="6"/>
  <c r="J5" i="6"/>
  <c r="J6" i="6"/>
  <c r="J7" i="6"/>
  <c r="J8" i="6"/>
  <c r="K8" i="6" s="1"/>
  <c r="J9" i="6"/>
  <c r="K9" i="6" s="1"/>
  <c r="J10" i="6"/>
  <c r="J11" i="6"/>
  <c r="J12" i="6"/>
  <c r="J13" i="6"/>
  <c r="J14" i="6"/>
  <c r="J15" i="6"/>
  <c r="J16" i="6"/>
  <c r="K16" i="6" s="1"/>
  <c r="J17" i="6"/>
  <c r="K17" i="6" s="1"/>
  <c r="J18" i="6"/>
  <c r="J19" i="6"/>
  <c r="J20" i="6"/>
  <c r="J21" i="6"/>
  <c r="J22" i="6"/>
  <c r="J23" i="6"/>
  <c r="J24" i="6"/>
  <c r="K24" i="6" s="1"/>
  <c r="J25" i="6"/>
  <c r="K25" i="6" s="1"/>
  <c r="J26" i="6"/>
  <c r="J27" i="6"/>
  <c r="J28" i="6"/>
  <c r="J29" i="6"/>
  <c r="J30" i="6"/>
  <c r="J31" i="6"/>
  <c r="J32" i="6"/>
  <c r="K32" i="6" s="1"/>
  <c r="J33" i="6"/>
  <c r="K33" i="6" s="1"/>
  <c r="J34" i="6"/>
  <c r="J35" i="6"/>
  <c r="J36" i="6"/>
  <c r="J37" i="6"/>
  <c r="J38" i="6"/>
  <c r="J39" i="6"/>
  <c r="J40" i="6"/>
  <c r="K40" i="6" s="1"/>
  <c r="J41" i="6"/>
  <c r="K41" i="6" s="1"/>
  <c r="J42" i="6"/>
  <c r="J43" i="6"/>
  <c r="J44" i="6"/>
  <c r="J45" i="6"/>
  <c r="J46" i="6"/>
  <c r="J47" i="6"/>
  <c r="J48" i="6"/>
  <c r="K48" i="6" s="1"/>
  <c r="J49" i="6"/>
  <c r="K49" i="6" s="1"/>
  <c r="J50" i="6"/>
  <c r="J51" i="6"/>
  <c r="J52" i="6"/>
  <c r="J53" i="6"/>
  <c r="J54" i="6"/>
  <c r="J55" i="6"/>
  <c r="J56" i="6"/>
  <c r="K56" i="6" s="1"/>
  <c r="J57" i="6"/>
  <c r="K57" i="6" s="1"/>
  <c r="J58" i="6"/>
  <c r="J59" i="6"/>
  <c r="J60" i="6"/>
  <c r="J61" i="6"/>
  <c r="J62" i="6"/>
  <c r="J63" i="6"/>
  <c r="J64" i="6"/>
  <c r="K64" i="6" s="1"/>
  <c r="J65" i="6"/>
  <c r="K65" i="6" s="1"/>
  <c r="J66" i="6"/>
  <c r="J67" i="6"/>
  <c r="J68" i="6"/>
  <c r="J69" i="6"/>
  <c r="J70" i="6"/>
  <c r="J71" i="6"/>
  <c r="J72" i="6"/>
  <c r="K72" i="6" s="1"/>
  <c r="J73" i="6"/>
  <c r="K73" i="6" s="1"/>
  <c r="J74" i="6"/>
  <c r="J75" i="6"/>
  <c r="J76" i="6"/>
  <c r="J77" i="6"/>
  <c r="J78" i="6"/>
  <c r="J79" i="6"/>
  <c r="J80" i="6"/>
  <c r="K80" i="6" s="1"/>
  <c r="J81" i="6"/>
  <c r="K81" i="6" s="1"/>
  <c r="J82" i="6"/>
  <c r="J83" i="6"/>
  <c r="J84" i="6"/>
  <c r="J85" i="6"/>
  <c r="J86" i="6"/>
  <c r="J87" i="6"/>
  <c r="J88" i="6"/>
  <c r="K88" i="6" s="1"/>
  <c r="J89" i="6"/>
  <c r="K89" i="6" s="1"/>
  <c r="J90" i="6"/>
  <c r="J91" i="6"/>
  <c r="J92" i="6"/>
  <c r="J93" i="6"/>
  <c r="J94" i="6"/>
  <c r="J95" i="6"/>
  <c r="J96" i="6"/>
  <c r="K96" i="6" s="1"/>
  <c r="J97" i="6"/>
  <c r="K97" i="6" s="1"/>
  <c r="J98" i="6"/>
  <c r="J99" i="6"/>
  <c r="J100" i="6"/>
  <c r="J101" i="6"/>
  <c r="J102" i="6"/>
  <c r="J103" i="6"/>
  <c r="J104" i="6"/>
  <c r="K104" i="6" s="1"/>
  <c r="J105" i="6"/>
  <c r="K105" i="6" s="1"/>
  <c r="J106" i="6"/>
  <c r="J107" i="6"/>
  <c r="J108" i="6"/>
  <c r="J109" i="6"/>
  <c r="J110" i="6"/>
  <c r="J111" i="6"/>
  <c r="J112" i="6"/>
  <c r="K112" i="6" s="1"/>
  <c r="J113" i="6"/>
  <c r="K113" i="6" s="1"/>
  <c r="J114" i="6"/>
  <c r="J115" i="6"/>
  <c r="J116" i="6"/>
  <c r="J117" i="6"/>
  <c r="J118" i="6"/>
  <c r="J119" i="6"/>
  <c r="J120" i="6"/>
  <c r="K120" i="6" s="1"/>
  <c r="J121" i="6"/>
  <c r="K121" i="6" s="1"/>
  <c r="J122" i="6"/>
  <c r="J123" i="6"/>
  <c r="J124" i="6"/>
  <c r="J125" i="6"/>
  <c r="J126" i="6"/>
  <c r="J127" i="6"/>
  <c r="J128" i="6"/>
  <c r="K128" i="6" s="1"/>
  <c r="J129" i="6"/>
  <c r="K129" i="6" s="1"/>
  <c r="J130" i="6"/>
  <c r="J131" i="6"/>
  <c r="J132" i="6"/>
  <c r="J133" i="6"/>
  <c r="J134" i="6"/>
  <c r="J135" i="6"/>
  <c r="J136" i="6"/>
  <c r="K136" i="6" s="1"/>
  <c r="J137" i="6"/>
  <c r="K137" i="6" s="1"/>
  <c r="J138" i="6"/>
  <c r="J139" i="6"/>
  <c r="J140" i="6"/>
  <c r="J141" i="6"/>
  <c r="J142" i="6"/>
  <c r="J143" i="6"/>
  <c r="J144" i="6"/>
  <c r="K144" i="6" s="1"/>
  <c r="J145" i="6"/>
  <c r="K145" i="6" s="1"/>
  <c r="J146" i="6"/>
  <c r="J147" i="6"/>
  <c r="J148" i="6"/>
  <c r="J149" i="6"/>
  <c r="J150" i="6"/>
  <c r="J151" i="6"/>
  <c r="J152" i="6"/>
  <c r="K152" i="6" s="1"/>
  <c r="J153" i="6"/>
  <c r="K153" i="6" s="1"/>
  <c r="J154" i="6"/>
  <c r="J155" i="6"/>
  <c r="J156" i="6"/>
  <c r="J157" i="6"/>
  <c r="J158" i="6"/>
  <c r="J159" i="6"/>
  <c r="J160" i="6"/>
  <c r="K160" i="6" s="1"/>
  <c r="J161" i="6"/>
  <c r="K161" i="6" s="1"/>
  <c r="J162" i="6"/>
  <c r="J163" i="6"/>
  <c r="J164" i="6"/>
  <c r="J165" i="6"/>
  <c r="J166" i="6"/>
  <c r="J167" i="6"/>
  <c r="J168" i="6"/>
  <c r="K168" i="6" s="1"/>
  <c r="J169" i="6"/>
  <c r="K169" i="6" s="1"/>
  <c r="J170" i="6"/>
  <c r="J171" i="6"/>
  <c r="J172" i="6"/>
  <c r="J173" i="6"/>
  <c r="J174" i="6"/>
  <c r="J175" i="6"/>
  <c r="J176" i="6"/>
  <c r="K176" i="6" s="1"/>
  <c r="J177" i="6"/>
  <c r="K177" i="6" s="1"/>
  <c r="J178" i="6"/>
  <c r="J179" i="6"/>
  <c r="J180" i="6"/>
  <c r="J181" i="6"/>
  <c r="J182" i="6"/>
  <c r="J183" i="6"/>
  <c r="J184" i="6"/>
  <c r="K184" i="6" s="1"/>
  <c r="J185" i="6"/>
  <c r="K185" i="6" s="1"/>
  <c r="J186" i="6"/>
  <c r="J187" i="6"/>
  <c r="J188" i="6"/>
  <c r="J189" i="6"/>
  <c r="J190" i="6"/>
  <c r="J191" i="6"/>
  <c r="J192" i="6"/>
  <c r="K192" i="6" s="1"/>
  <c r="J193" i="6"/>
  <c r="K193" i="6" s="1"/>
  <c r="J194" i="6"/>
  <c r="J195" i="6"/>
  <c r="J196" i="6"/>
  <c r="J197" i="6"/>
  <c r="J198" i="6"/>
  <c r="J199" i="6"/>
  <c r="J200" i="6"/>
  <c r="K200" i="6" s="1"/>
  <c r="J201" i="6"/>
  <c r="K201" i="6" s="1"/>
  <c r="J202" i="6"/>
  <c r="J203" i="6"/>
  <c r="J204" i="6"/>
  <c r="J205" i="6"/>
  <c r="J206" i="6"/>
  <c r="J207" i="6"/>
  <c r="J208" i="6"/>
  <c r="K208" i="6" s="1"/>
  <c r="J209" i="6"/>
  <c r="K209" i="6" s="1"/>
  <c r="J210" i="6"/>
  <c r="J211" i="6"/>
  <c r="J212" i="6"/>
  <c r="J213" i="6"/>
  <c r="J214" i="6"/>
  <c r="J215" i="6"/>
  <c r="J216" i="6"/>
  <c r="K216" i="6" s="1"/>
  <c r="J217" i="6"/>
  <c r="K217" i="6" s="1"/>
  <c r="J218" i="6"/>
  <c r="J219" i="6"/>
  <c r="J220" i="6"/>
  <c r="J221" i="6"/>
  <c r="J222" i="6"/>
  <c r="J223" i="6"/>
  <c r="J224" i="6"/>
  <c r="K224" i="6" s="1"/>
  <c r="J225" i="6"/>
  <c r="K225" i="6" s="1"/>
  <c r="J226" i="6"/>
  <c r="J227" i="6"/>
  <c r="J228" i="6"/>
  <c r="J229" i="6"/>
  <c r="J230" i="6"/>
  <c r="J231" i="6"/>
  <c r="J232" i="6"/>
  <c r="K232" i="6" s="1"/>
  <c r="J233" i="6"/>
  <c r="K233" i="6" s="1"/>
  <c r="J234" i="6"/>
  <c r="J235" i="6"/>
  <c r="J236" i="6"/>
  <c r="J237" i="6"/>
  <c r="J238" i="6"/>
  <c r="J239" i="6"/>
  <c r="J240" i="6"/>
  <c r="K240" i="6" s="1"/>
  <c r="J241" i="6"/>
  <c r="K241" i="6" s="1"/>
  <c r="J242" i="6"/>
  <c r="J243" i="6"/>
  <c r="J244" i="6"/>
  <c r="J245" i="6"/>
  <c r="J246" i="6"/>
  <c r="J247" i="6"/>
  <c r="J248" i="6"/>
  <c r="K248" i="6" s="1"/>
  <c r="J249" i="6"/>
  <c r="K249" i="6" s="1"/>
  <c r="J250" i="6"/>
  <c r="J251" i="6"/>
  <c r="J252" i="6"/>
  <c r="J253" i="6"/>
  <c r="J254" i="6"/>
  <c r="J255" i="6"/>
  <c r="J256" i="6"/>
  <c r="K256" i="6" s="1"/>
  <c r="J257" i="6"/>
  <c r="K257" i="6" s="1"/>
  <c r="J258" i="6"/>
  <c r="J259" i="6"/>
  <c r="J260" i="6"/>
  <c r="J261" i="6"/>
  <c r="J262" i="6"/>
  <c r="J263" i="6"/>
  <c r="J264" i="6"/>
  <c r="K264" i="6" s="1"/>
  <c r="J265" i="6"/>
  <c r="K265" i="6" s="1"/>
  <c r="J266" i="6"/>
  <c r="J267" i="6"/>
  <c r="J268" i="6"/>
  <c r="J269" i="6"/>
  <c r="J270" i="6"/>
  <c r="J271" i="6"/>
  <c r="J272" i="6"/>
  <c r="K272" i="6" s="1"/>
  <c r="J273" i="6"/>
  <c r="K273" i="6" s="1"/>
  <c r="J274" i="6"/>
  <c r="J275" i="6"/>
  <c r="J276" i="6"/>
  <c r="J277" i="6"/>
  <c r="J278" i="6"/>
  <c r="K278" i="6" s="1"/>
  <c r="J279" i="6"/>
  <c r="J280" i="6"/>
  <c r="K280" i="6" s="1"/>
  <c r="J281" i="6"/>
  <c r="J282" i="6"/>
  <c r="J283" i="6"/>
  <c r="J284" i="6"/>
  <c r="K284" i="6" s="1"/>
  <c r="J285" i="6"/>
  <c r="K285" i="6" s="1"/>
  <c r="J286" i="6"/>
  <c r="J287" i="6"/>
  <c r="J288" i="6"/>
  <c r="J289" i="6"/>
  <c r="K289" i="6" s="1"/>
  <c r="J290" i="6"/>
  <c r="K290" i="6" s="1"/>
  <c r="J291" i="6"/>
  <c r="J292" i="6"/>
  <c r="J293" i="6"/>
  <c r="J294" i="6"/>
  <c r="K294" i="6" s="1"/>
  <c r="J295" i="6"/>
  <c r="J296" i="6"/>
  <c r="K296" i="6" s="1"/>
  <c r="J297" i="6"/>
  <c r="J298" i="6"/>
  <c r="J299" i="6"/>
  <c r="J300" i="6"/>
  <c r="K300" i="6" s="1"/>
  <c r="J301" i="6"/>
  <c r="K301" i="6" s="1"/>
  <c r="J302" i="6"/>
  <c r="J303" i="6"/>
  <c r="J304" i="6"/>
  <c r="J305" i="6"/>
  <c r="K305" i="6" s="1"/>
  <c r="J306" i="6"/>
  <c r="K306" i="6" s="1"/>
  <c r="J307" i="6"/>
  <c r="J308" i="6"/>
  <c r="J309" i="6"/>
  <c r="J310" i="6"/>
  <c r="K310" i="6" s="1"/>
  <c r="J311" i="6"/>
  <c r="J312" i="6"/>
  <c r="K312" i="6" s="1"/>
  <c r="J313" i="6"/>
  <c r="J314" i="6"/>
  <c r="J315" i="6"/>
  <c r="J316" i="6"/>
  <c r="K316" i="6" s="1"/>
  <c r="J317" i="6"/>
  <c r="K317" i="6" s="1"/>
  <c r="J318" i="6"/>
  <c r="J319" i="6"/>
  <c r="J320" i="6"/>
  <c r="J321" i="6"/>
  <c r="K321" i="6" s="1"/>
  <c r="J322" i="6"/>
  <c r="K322" i="6" s="1"/>
  <c r="J323" i="6"/>
  <c r="J324" i="6"/>
  <c r="J325" i="6"/>
  <c r="J326" i="6"/>
  <c r="K326" i="6" s="1"/>
  <c r="J327" i="6"/>
  <c r="J328" i="6"/>
  <c r="K328" i="6" s="1"/>
  <c r="J329" i="6"/>
  <c r="J330" i="6"/>
  <c r="J331" i="6"/>
  <c r="J332" i="6"/>
  <c r="K332" i="6" s="1"/>
  <c r="J333" i="6"/>
  <c r="K333" i="6" s="1"/>
  <c r="J334" i="6"/>
  <c r="J335" i="6"/>
  <c r="J336" i="6"/>
  <c r="J337" i="6"/>
  <c r="K337" i="6" s="1"/>
  <c r="J338" i="6"/>
  <c r="K338" i="6" s="1"/>
  <c r="J339" i="6"/>
  <c r="J340" i="6"/>
  <c r="J341" i="6"/>
  <c r="J342" i="6"/>
  <c r="K342" i="6" s="1"/>
  <c r="J343" i="6"/>
  <c r="K343" i="6" s="1"/>
  <c r="J344" i="6"/>
  <c r="J345" i="6"/>
  <c r="J346" i="6"/>
  <c r="K346" i="6" s="1"/>
  <c r="J347" i="6"/>
  <c r="K347" i="6" s="1"/>
  <c r="J348" i="6"/>
  <c r="J349" i="6"/>
  <c r="J350" i="6"/>
  <c r="K350" i="6" s="1"/>
  <c r="J351" i="6"/>
  <c r="K351" i="6" s="1"/>
  <c r="J352" i="6"/>
  <c r="J353" i="6"/>
  <c r="J354" i="6"/>
  <c r="K354" i="6" s="1"/>
  <c r="J355" i="6"/>
  <c r="K355" i="6" s="1"/>
  <c r="J356" i="6"/>
  <c r="J357" i="6"/>
  <c r="J358" i="6"/>
  <c r="K358" i="6" s="1"/>
  <c r="J359" i="6"/>
  <c r="K359" i="6" s="1"/>
  <c r="J360" i="6"/>
  <c r="J361" i="6"/>
  <c r="J362" i="6"/>
  <c r="K362" i="6" s="1"/>
  <c r="J363" i="6"/>
  <c r="K363" i="6" s="1"/>
  <c r="J364" i="6"/>
  <c r="J365" i="6"/>
  <c r="J366" i="6"/>
  <c r="K366" i="6" s="1"/>
  <c r="J367" i="6"/>
  <c r="K367" i="6" s="1"/>
  <c r="J368" i="6"/>
  <c r="J369" i="6"/>
  <c r="J370" i="6"/>
  <c r="K370" i="6" s="1"/>
  <c r="J371" i="6"/>
  <c r="K371" i="6" s="1"/>
  <c r="J372" i="6"/>
  <c r="J373" i="6"/>
  <c r="J374" i="6"/>
  <c r="K374" i="6" s="1"/>
  <c r="J375" i="6"/>
  <c r="K375" i="6" s="1"/>
  <c r="J376" i="6"/>
  <c r="J377" i="6"/>
  <c r="J378" i="6"/>
  <c r="K378" i="6" s="1"/>
  <c r="J379" i="6"/>
  <c r="K379" i="6" s="1"/>
  <c r="J380" i="6"/>
  <c r="J381" i="6"/>
  <c r="J382" i="6"/>
  <c r="K382" i="6" s="1"/>
  <c r="J383" i="6"/>
  <c r="K383" i="6" s="1"/>
  <c r="J384" i="6"/>
  <c r="J385" i="6"/>
  <c r="J386" i="6"/>
  <c r="K386" i="6" s="1"/>
  <c r="J387" i="6"/>
  <c r="K387" i="6" s="1"/>
  <c r="J388" i="6"/>
  <c r="J389" i="6"/>
  <c r="J390" i="6"/>
  <c r="K390" i="6" s="1"/>
  <c r="J391" i="6"/>
  <c r="K391" i="6" s="1"/>
  <c r="J392" i="6"/>
  <c r="J393" i="6"/>
  <c r="J394" i="6"/>
  <c r="K394" i="6" s="1"/>
  <c r="J395" i="6"/>
  <c r="K395" i="6" s="1"/>
  <c r="J396" i="6"/>
  <c r="J397" i="6"/>
  <c r="J398" i="6"/>
  <c r="K398" i="6" s="1"/>
  <c r="J399" i="6"/>
  <c r="K399" i="6" s="1"/>
  <c r="J400" i="6"/>
  <c r="J401" i="6"/>
  <c r="J402" i="6"/>
  <c r="K402" i="6" s="1"/>
  <c r="J403" i="6"/>
  <c r="K403" i="6" s="1"/>
  <c r="J404" i="6"/>
  <c r="J405" i="6"/>
  <c r="J406" i="6"/>
  <c r="K406" i="6" s="1"/>
  <c r="J407" i="6"/>
  <c r="K407" i="6" s="1"/>
  <c r="J408" i="6"/>
  <c r="J409" i="6"/>
  <c r="J410" i="6"/>
  <c r="K410" i="6" s="1"/>
  <c r="J411" i="6"/>
  <c r="K411" i="6" s="1"/>
  <c r="J412" i="6"/>
  <c r="J413" i="6"/>
  <c r="J414" i="6"/>
  <c r="K414" i="6" s="1"/>
  <c r="J415" i="6"/>
  <c r="K415" i="6" s="1"/>
  <c r="J416" i="6"/>
  <c r="J417" i="6"/>
  <c r="J418" i="6"/>
  <c r="K418" i="6" s="1"/>
  <c r="J419" i="6"/>
  <c r="K419" i="6" s="1"/>
  <c r="J420" i="6"/>
  <c r="J421" i="6"/>
  <c r="J422" i="6"/>
  <c r="K422" i="6" s="1"/>
  <c r="J423" i="6"/>
  <c r="K423" i="6" s="1"/>
  <c r="J424" i="6"/>
  <c r="J425" i="6"/>
  <c r="J426" i="6"/>
  <c r="K426" i="6" s="1"/>
  <c r="J427" i="6"/>
  <c r="K427" i="6" s="1"/>
  <c r="J428" i="6"/>
  <c r="J429" i="6"/>
  <c r="J430" i="6"/>
  <c r="K430" i="6" s="1"/>
  <c r="J431" i="6"/>
  <c r="K431" i="6" s="1"/>
  <c r="J432" i="6"/>
  <c r="J433" i="6"/>
  <c r="J434" i="6"/>
  <c r="K434" i="6" s="1"/>
  <c r="J435" i="6"/>
  <c r="K435" i="6" s="1"/>
  <c r="J436" i="6"/>
  <c r="J437" i="6"/>
  <c r="J438" i="6"/>
  <c r="K438" i="6" s="1"/>
  <c r="J439" i="6"/>
  <c r="K439" i="6" s="1"/>
  <c r="J440" i="6"/>
  <c r="J441" i="6"/>
  <c r="J442" i="6"/>
  <c r="K442" i="6" s="1"/>
  <c r="J443" i="6"/>
  <c r="K443" i="6" s="1"/>
  <c r="J444" i="6"/>
  <c r="J445" i="6"/>
  <c r="J446" i="6"/>
  <c r="K446" i="6" s="1"/>
  <c r="J447" i="6"/>
  <c r="K447" i="6" s="1"/>
  <c r="J448" i="6"/>
  <c r="J449" i="6"/>
  <c r="J450" i="6"/>
  <c r="K450" i="6" s="1"/>
  <c r="J451" i="6"/>
  <c r="K451" i="6" s="1"/>
  <c r="J452" i="6"/>
  <c r="J453" i="6"/>
  <c r="J454" i="6"/>
  <c r="K454" i="6" s="1"/>
  <c r="J455" i="6"/>
  <c r="K455" i="6" s="1"/>
  <c r="J456" i="6"/>
  <c r="J457" i="6"/>
  <c r="J458" i="6"/>
  <c r="K458" i="6" s="1"/>
  <c r="J459" i="6"/>
  <c r="K459" i="6" s="1"/>
  <c r="J460" i="6"/>
  <c r="J461" i="6"/>
  <c r="J462" i="6"/>
  <c r="K462" i="6" s="1"/>
  <c r="J463" i="6"/>
  <c r="K463" i="6" s="1"/>
  <c r="J464" i="6"/>
  <c r="J465" i="6"/>
  <c r="J466" i="6"/>
  <c r="K466" i="6" s="1"/>
  <c r="J467" i="6"/>
  <c r="K467" i="6" s="1"/>
  <c r="J468" i="6"/>
  <c r="J469" i="6"/>
  <c r="J470" i="6"/>
  <c r="K470" i="6" s="1"/>
  <c r="J471" i="6"/>
  <c r="K471" i="6" s="1"/>
  <c r="J472" i="6"/>
  <c r="J473" i="6"/>
  <c r="J474" i="6"/>
  <c r="K474" i="6" s="1"/>
  <c r="J475" i="6"/>
  <c r="K475" i="6" s="1"/>
  <c r="J476" i="6"/>
  <c r="J477" i="6"/>
  <c r="J478" i="6"/>
  <c r="K478" i="6" s="1"/>
  <c r="J479" i="6"/>
  <c r="K479" i="6" s="1"/>
  <c r="J480" i="6"/>
  <c r="J481" i="6"/>
  <c r="J482" i="6"/>
  <c r="K482" i="6" s="1"/>
  <c r="J483" i="6"/>
  <c r="K483" i="6" s="1"/>
  <c r="J484" i="6"/>
  <c r="J485" i="6"/>
  <c r="J486" i="6"/>
  <c r="K486" i="6" s="1"/>
  <c r="J487" i="6"/>
  <c r="K487" i="6" s="1"/>
  <c r="J488" i="6"/>
  <c r="J489" i="6"/>
  <c r="J490" i="6"/>
  <c r="K490" i="6" s="1"/>
  <c r="J491" i="6"/>
  <c r="K491" i="6" s="1"/>
  <c r="J492" i="6"/>
  <c r="J493" i="6"/>
  <c r="J494" i="6"/>
  <c r="K494" i="6" s="1"/>
  <c r="J495" i="6"/>
  <c r="K495" i="6" s="1"/>
  <c r="J496" i="6"/>
  <c r="K496" i="6" s="1"/>
  <c r="J497" i="6"/>
  <c r="J498" i="6"/>
  <c r="K498" i="6" s="1"/>
  <c r="J499" i="6"/>
  <c r="K499" i="6" s="1"/>
  <c r="J500" i="6"/>
  <c r="K500" i="6" s="1"/>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 r="L338" i="6" l="1"/>
  <c r="L97" i="6"/>
  <c r="L316" i="6"/>
  <c r="L65" i="6"/>
  <c r="L285" i="6"/>
  <c r="L161" i="6"/>
  <c r="L64" i="6"/>
  <c r="L225" i="6"/>
  <c r="L193" i="6"/>
  <c r="K792" i="6"/>
  <c r="L792" i="6" s="1"/>
  <c r="K788" i="6"/>
  <c r="L788" i="6" s="1"/>
  <c r="K784" i="6"/>
  <c r="L784" i="6" s="1"/>
  <c r="K780" i="6"/>
  <c r="L780" i="6" s="1"/>
  <c r="K776" i="6"/>
  <c r="L776" i="6" s="1"/>
  <c r="K772" i="6"/>
  <c r="L772" i="6" s="1"/>
  <c r="K768" i="6"/>
  <c r="L768" i="6" s="1"/>
  <c r="K764" i="6"/>
  <c r="L764" i="6" s="1"/>
  <c r="K760" i="6"/>
  <c r="L760" i="6" s="1"/>
  <c r="K756" i="6"/>
  <c r="L756" i="6" s="1"/>
  <c r="K752" i="6"/>
  <c r="L752" i="6" s="1"/>
  <c r="K748" i="6"/>
  <c r="L748" i="6" s="1"/>
  <c r="K744" i="6"/>
  <c r="L744" i="6" s="1"/>
  <c r="K740" i="6"/>
  <c r="L740" i="6" s="1"/>
  <c r="K736" i="6"/>
  <c r="L736" i="6" s="1"/>
  <c r="K732" i="6"/>
  <c r="L732" i="6" s="1"/>
  <c r="K728" i="6"/>
  <c r="L728" i="6" s="1"/>
  <c r="K724" i="6"/>
  <c r="L724" i="6" s="1"/>
  <c r="K720" i="6"/>
  <c r="L720" i="6" s="1"/>
  <c r="K716" i="6"/>
  <c r="L716" i="6" s="1"/>
  <c r="K712" i="6"/>
  <c r="L712" i="6" s="1"/>
  <c r="K708" i="6"/>
  <c r="L708" i="6" s="1"/>
  <c r="K704" i="6"/>
  <c r="L704" i="6" s="1"/>
  <c r="K700" i="6"/>
  <c r="L700" i="6" s="1"/>
  <c r="K696" i="6"/>
  <c r="L696" i="6" s="1"/>
  <c r="K692" i="6"/>
  <c r="L692" i="6" s="1"/>
  <c r="K688" i="6"/>
  <c r="L688" i="6" s="1"/>
  <c r="K684" i="6"/>
  <c r="L684" i="6" s="1"/>
  <c r="K680" i="6"/>
  <c r="L680" i="6" s="1"/>
  <c r="K676" i="6"/>
  <c r="L676" i="6" s="1"/>
  <c r="K672" i="6"/>
  <c r="L672" i="6" s="1"/>
  <c r="K668" i="6"/>
  <c r="L668" i="6" s="1"/>
  <c r="K664" i="6"/>
  <c r="L664" i="6" s="1"/>
  <c r="K660" i="6"/>
  <c r="L660" i="6" s="1"/>
  <c r="K656" i="6"/>
  <c r="L656" i="6" s="1"/>
  <c r="K652" i="6"/>
  <c r="L652" i="6" s="1"/>
  <c r="K648" i="6"/>
  <c r="L648" i="6" s="1"/>
  <c r="K644" i="6"/>
  <c r="L644" i="6" s="1"/>
  <c r="K640" i="6"/>
  <c r="L640" i="6" s="1"/>
  <c r="K636" i="6"/>
  <c r="L636" i="6" s="1"/>
  <c r="K632" i="6"/>
  <c r="L632" i="6" s="1"/>
  <c r="K628" i="6"/>
  <c r="L628" i="6" s="1"/>
  <c r="K624" i="6"/>
  <c r="L624" i="6" s="1"/>
  <c r="K620" i="6"/>
  <c r="L620" i="6" s="1"/>
  <c r="K616" i="6"/>
  <c r="L616" i="6" s="1"/>
  <c r="K612" i="6"/>
  <c r="L612" i="6" s="1"/>
  <c r="K608" i="6"/>
  <c r="L608" i="6" s="1"/>
  <c r="K604" i="6"/>
  <c r="L604" i="6" s="1"/>
  <c r="K600" i="6"/>
  <c r="L600" i="6" s="1"/>
  <c r="K596" i="6"/>
  <c r="L596" i="6" s="1"/>
  <c r="K592" i="6"/>
  <c r="L592" i="6" s="1"/>
  <c r="K588" i="6"/>
  <c r="L588" i="6" s="1"/>
  <c r="K584" i="6"/>
  <c r="L584" i="6" s="1"/>
  <c r="K580" i="6"/>
  <c r="L580" i="6" s="1"/>
  <c r="K576" i="6"/>
  <c r="L576" i="6" s="1"/>
  <c r="K572" i="6"/>
  <c r="L572" i="6" s="1"/>
  <c r="K568" i="6"/>
  <c r="L568" i="6" s="1"/>
  <c r="K564" i="6"/>
  <c r="L564" i="6" s="1"/>
  <c r="K560" i="6"/>
  <c r="L560" i="6" s="1"/>
  <c r="K556" i="6"/>
  <c r="L556" i="6" s="1"/>
  <c r="K552" i="6"/>
  <c r="L552" i="6" s="1"/>
  <c r="K548" i="6"/>
  <c r="L548" i="6" s="1"/>
  <c r="K544" i="6"/>
  <c r="L544" i="6" s="1"/>
  <c r="K540" i="6"/>
  <c r="L540" i="6" s="1"/>
  <c r="K536" i="6"/>
  <c r="L536" i="6" s="1"/>
  <c r="K532" i="6"/>
  <c r="L532" i="6" s="1"/>
  <c r="K528" i="6"/>
  <c r="L528" i="6" s="1"/>
  <c r="K524" i="6"/>
  <c r="L524" i="6" s="1"/>
  <c r="K520" i="6"/>
  <c r="L520" i="6" s="1"/>
  <c r="K516" i="6"/>
  <c r="L516" i="6" s="1"/>
  <c r="K512" i="6"/>
  <c r="L512" i="6" s="1"/>
  <c r="K508" i="6"/>
  <c r="L508" i="6" s="1"/>
  <c r="K504" i="6"/>
  <c r="L504" i="6" s="1"/>
  <c r="L257" i="6"/>
  <c r="L129" i="6"/>
  <c r="L33" i="6"/>
  <c r="L337" i="6"/>
  <c r="L306" i="6"/>
  <c r="L284" i="6"/>
  <c r="L256" i="6"/>
  <c r="L224" i="6"/>
  <c r="L192" i="6"/>
  <c r="L160" i="6"/>
  <c r="L128" i="6"/>
  <c r="L96" i="6"/>
  <c r="L32" i="6"/>
  <c r="L498" i="6"/>
  <c r="L328" i="6"/>
  <c r="L305" i="6"/>
  <c r="L273" i="6"/>
  <c r="L241" i="6"/>
  <c r="L209" i="6"/>
  <c r="L177" i="6"/>
  <c r="L145" i="6"/>
  <c r="L113" i="6"/>
  <c r="L81" i="6"/>
  <c r="L49" i="6"/>
  <c r="L17" i="6"/>
  <c r="L496" i="6"/>
  <c r="L317" i="6"/>
  <c r="L296" i="6"/>
  <c r="L272" i="6"/>
  <c r="L240" i="6"/>
  <c r="L208" i="6"/>
  <c r="L176" i="6"/>
  <c r="L144" i="6"/>
  <c r="L112" i="6"/>
  <c r="L80" i="6"/>
  <c r="L48" i="6"/>
  <c r="L16" i="6"/>
  <c r="K335" i="6"/>
  <c r="L335" i="6" s="1"/>
  <c r="K327" i="6"/>
  <c r="L327" i="6" s="1"/>
  <c r="K319" i="6"/>
  <c r="L319" i="6" s="1"/>
  <c r="K311" i="6"/>
  <c r="L311" i="6" s="1"/>
  <c r="K307" i="6"/>
  <c r="L307" i="6" s="1"/>
  <c r="K299" i="6"/>
  <c r="L299" i="6" s="1"/>
  <c r="K291" i="6"/>
  <c r="L291" i="6" s="1"/>
  <c r="K283" i="6"/>
  <c r="L283" i="6" s="1"/>
  <c r="K271" i="6"/>
  <c r="L271" i="6"/>
  <c r="K267" i="6"/>
  <c r="L267" i="6" s="1"/>
  <c r="K263" i="6"/>
  <c r="L263" i="6" s="1"/>
  <c r="K255" i="6"/>
  <c r="L255" i="6"/>
  <c r="K247" i="6"/>
  <c r="L247" i="6" s="1"/>
  <c r="K239" i="6"/>
  <c r="L239" i="6" s="1"/>
  <c r="K231" i="6"/>
  <c r="L231" i="6" s="1"/>
  <c r="K223" i="6"/>
  <c r="L223" i="6" s="1"/>
  <c r="K219" i="6"/>
  <c r="L219" i="6" s="1"/>
  <c r="K211" i="6"/>
  <c r="L211" i="6" s="1"/>
  <c r="K203" i="6"/>
  <c r="L203" i="6" s="1"/>
  <c r="K195" i="6"/>
  <c r="L195" i="6"/>
  <c r="K187" i="6"/>
  <c r="L187" i="6" s="1"/>
  <c r="K179" i="6"/>
  <c r="L179" i="6" s="1"/>
  <c r="K171" i="6"/>
  <c r="L171" i="6" s="1"/>
  <c r="K163" i="6"/>
  <c r="L163" i="6" s="1"/>
  <c r="K159" i="6"/>
  <c r="L159" i="6" s="1"/>
  <c r="K151" i="6"/>
  <c r="L151" i="6" s="1"/>
  <c r="K143" i="6"/>
  <c r="L143" i="6" s="1"/>
  <c r="K135" i="6"/>
  <c r="L135" i="6" s="1"/>
  <c r="K127" i="6"/>
  <c r="L127" i="6" s="1"/>
  <c r="K119" i="6"/>
  <c r="L119" i="6" s="1"/>
  <c r="K111" i="6"/>
  <c r="L111" i="6" s="1"/>
  <c r="K107" i="6"/>
  <c r="L107" i="6" s="1"/>
  <c r="K99" i="6"/>
  <c r="L99" i="6" s="1"/>
  <c r="K95" i="6"/>
  <c r="L95" i="6" s="1"/>
  <c r="K87" i="6"/>
  <c r="L87" i="6" s="1"/>
  <c r="K79" i="6"/>
  <c r="L79" i="6" s="1"/>
  <c r="K71" i="6"/>
  <c r="L71" i="6" s="1"/>
  <c r="K63" i="6"/>
  <c r="L63" i="6"/>
  <c r="K55" i="6"/>
  <c r="L55" i="6" s="1"/>
  <c r="K47" i="6"/>
  <c r="L47" i="6" s="1"/>
  <c r="K39" i="6"/>
  <c r="L39" i="6" s="1"/>
  <c r="K27" i="6"/>
  <c r="L27" i="6" s="1"/>
  <c r="K19" i="6"/>
  <c r="L19" i="6" s="1"/>
  <c r="K11" i="6"/>
  <c r="L11" i="6"/>
  <c r="K3" i="6"/>
  <c r="L3" i="6" s="1"/>
  <c r="L491" i="6"/>
  <c r="L475" i="6"/>
  <c r="L459" i="6"/>
  <c r="L451" i="6"/>
  <c r="L435" i="6"/>
  <c r="L419" i="6"/>
  <c r="L403" i="6"/>
  <c r="L387" i="6"/>
  <c r="L379" i="6"/>
  <c r="L363" i="6"/>
  <c r="L355" i="6"/>
  <c r="K334" i="6"/>
  <c r="L334" i="6" s="1"/>
  <c r="K330" i="6"/>
  <c r="L330" i="6" s="1"/>
  <c r="K318" i="6"/>
  <c r="L318" i="6" s="1"/>
  <c r="K314" i="6"/>
  <c r="L314" i="6" s="1"/>
  <c r="K302" i="6"/>
  <c r="L302" i="6"/>
  <c r="K298" i="6"/>
  <c r="L298" i="6" s="1"/>
  <c r="K286" i="6"/>
  <c r="L286" i="6" s="1"/>
  <c r="K282" i="6"/>
  <c r="L282" i="6" s="1"/>
  <c r="K274" i="6"/>
  <c r="L274" i="6" s="1"/>
  <c r="K270" i="6"/>
  <c r="L270" i="6" s="1"/>
  <c r="K266" i="6"/>
  <c r="L266" i="6" s="1"/>
  <c r="K262" i="6"/>
  <c r="L262" i="6" s="1"/>
  <c r="K258" i="6"/>
  <c r="L258" i="6" s="1"/>
  <c r="K254" i="6"/>
  <c r="L254" i="6" s="1"/>
  <c r="K250" i="6"/>
  <c r="L250" i="6" s="1"/>
  <c r="K246" i="6"/>
  <c r="L246" i="6" s="1"/>
  <c r="K242" i="6"/>
  <c r="L242" i="6"/>
  <c r="K238" i="6"/>
  <c r="L238" i="6" s="1"/>
  <c r="K234" i="6"/>
  <c r="L234" i="6" s="1"/>
  <c r="K230" i="6"/>
  <c r="L230" i="6" s="1"/>
  <c r="K226" i="6"/>
  <c r="L226" i="6" s="1"/>
  <c r="K222" i="6"/>
  <c r="L222" i="6" s="1"/>
  <c r="K218" i="6"/>
  <c r="L218" i="6" s="1"/>
  <c r="K214" i="6"/>
  <c r="L214" i="6" s="1"/>
  <c r="K210" i="6"/>
  <c r="L210" i="6"/>
  <c r="K206" i="6"/>
  <c r="L206" i="6" s="1"/>
  <c r="K202" i="6"/>
  <c r="L202" i="6" s="1"/>
  <c r="K198" i="6"/>
  <c r="L198" i="6" s="1"/>
  <c r="K194" i="6"/>
  <c r="L194" i="6" s="1"/>
  <c r="K190" i="6"/>
  <c r="L190" i="6" s="1"/>
  <c r="K186" i="6"/>
  <c r="L186" i="6"/>
  <c r="K182" i="6"/>
  <c r="L182" i="6" s="1"/>
  <c r="K178" i="6"/>
  <c r="L178" i="6" s="1"/>
  <c r="K174" i="6"/>
  <c r="L174" i="6" s="1"/>
  <c r="K170" i="6"/>
  <c r="L170" i="6" s="1"/>
  <c r="K166" i="6"/>
  <c r="L166" i="6" s="1"/>
  <c r="K162" i="6"/>
  <c r="L162" i="6"/>
  <c r="K158" i="6"/>
  <c r="L158" i="6" s="1"/>
  <c r="K154" i="6"/>
  <c r="L154" i="6" s="1"/>
  <c r="K150" i="6"/>
  <c r="L150" i="6" s="1"/>
  <c r="K146" i="6"/>
  <c r="L146" i="6" s="1"/>
  <c r="K142" i="6"/>
  <c r="L142" i="6" s="1"/>
  <c r="K138" i="6"/>
  <c r="L138" i="6" s="1"/>
  <c r="K134" i="6"/>
  <c r="L134" i="6" s="1"/>
  <c r="K130" i="6"/>
  <c r="L130" i="6"/>
  <c r="K126" i="6"/>
  <c r="L126" i="6" s="1"/>
  <c r="K122" i="6"/>
  <c r="L122" i="6" s="1"/>
  <c r="K118" i="6"/>
  <c r="L118" i="6" s="1"/>
  <c r="K114" i="6"/>
  <c r="L114" i="6" s="1"/>
  <c r="K110" i="6"/>
  <c r="L110" i="6" s="1"/>
  <c r="K106" i="6"/>
  <c r="L106" i="6" s="1"/>
  <c r="K102" i="6"/>
  <c r="L102" i="6" s="1"/>
  <c r="K98" i="6"/>
  <c r="L98" i="6" s="1"/>
  <c r="K94" i="6"/>
  <c r="L94" i="6" s="1"/>
  <c r="K90" i="6"/>
  <c r="L90" i="6"/>
  <c r="K86" i="6"/>
  <c r="L86" i="6" s="1"/>
  <c r="K82" i="6"/>
  <c r="L82" i="6" s="1"/>
  <c r="K78" i="6"/>
  <c r="L78" i="6" s="1"/>
  <c r="K74" i="6"/>
  <c r="L74" i="6" s="1"/>
  <c r="K70" i="6"/>
  <c r="L70" i="6" s="1"/>
  <c r="K66" i="6"/>
  <c r="L66" i="6"/>
  <c r="K62" i="6"/>
  <c r="L62" i="6" s="1"/>
  <c r="K58" i="6"/>
  <c r="L58" i="6" s="1"/>
  <c r="K54" i="6"/>
  <c r="L54" i="6" s="1"/>
  <c r="K50" i="6"/>
  <c r="L50" i="6"/>
  <c r="K46" i="6"/>
  <c r="L46" i="6" s="1"/>
  <c r="K42" i="6"/>
  <c r="L42" i="6" s="1"/>
  <c r="K38" i="6"/>
  <c r="L38" i="6" s="1"/>
  <c r="K34" i="6"/>
  <c r="L34" i="6" s="1"/>
  <c r="K30" i="6"/>
  <c r="L30" i="6" s="1"/>
  <c r="K26" i="6"/>
  <c r="L26" i="6"/>
  <c r="K22" i="6"/>
  <c r="L22" i="6" s="1"/>
  <c r="K18" i="6"/>
  <c r="L18" i="6" s="1"/>
  <c r="K14" i="6"/>
  <c r="L14" i="6" s="1"/>
  <c r="K10" i="6"/>
  <c r="L10" i="6" s="1"/>
  <c r="K6" i="6"/>
  <c r="L6" i="6" s="1"/>
  <c r="K2" i="6"/>
  <c r="L2" i="6" s="1"/>
  <c r="L490" i="6"/>
  <c r="L482" i="6"/>
  <c r="L474" i="6"/>
  <c r="L466" i="6"/>
  <c r="L458" i="6"/>
  <c r="L450" i="6"/>
  <c r="L442" i="6"/>
  <c r="L434" i="6"/>
  <c r="L426" i="6"/>
  <c r="L418" i="6"/>
  <c r="L410" i="6"/>
  <c r="L402" i="6"/>
  <c r="L394" i="6"/>
  <c r="L386" i="6"/>
  <c r="L378" i="6"/>
  <c r="L370" i="6"/>
  <c r="L362" i="6"/>
  <c r="L354" i="6"/>
  <c r="L346" i="6"/>
  <c r="L326" i="6"/>
  <c r="L294" i="6"/>
  <c r="K497" i="6"/>
  <c r="L497" i="6" s="1"/>
  <c r="K493" i="6"/>
  <c r="L493" i="6" s="1"/>
  <c r="K489" i="6"/>
  <c r="L489" i="6" s="1"/>
  <c r="K485" i="6"/>
  <c r="L485" i="6" s="1"/>
  <c r="K481" i="6"/>
  <c r="L481" i="6" s="1"/>
  <c r="K477" i="6"/>
  <c r="L477" i="6"/>
  <c r="K473" i="6"/>
  <c r="L473" i="6" s="1"/>
  <c r="K469" i="6"/>
  <c r="L469" i="6" s="1"/>
  <c r="K465" i="6"/>
  <c r="L465" i="6" s="1"/>
  <c r="K461" i="6"/>
  <c r="L461" i="6" s="1"/>
  <c r="K457" i="6"/>
  <c r="L457" i="6" s="1"/>
  <c r="K453" i="6"/>
  <c r="L453" i="6" s="1"/>
  <c r="K449" i="6"/>
  <c r="L449" i="6" s="1"/>
  <c r="K445" i="6"/>
  <c r="L445" i="6"/>
  <c r="K441" i="6"/>
  <c r="L441" i="6" s="1"/>
  <c r="K437" i="6"/>
  <c r="L437" i="6" s="1"/>
  <c r="K433" i="6"/>
  <c r="L433" i="6" s="1"/>
  <c r="K429" i="6"/>
  <c r="L429" i="6" s="1"/>
  <c r="K425" i="6"/>
  <c r="L425" i="6" s="1"/>
  <c r="K421" i="6"/>
  <c r="L421" i="6"/>
  <c r="K417" i="6"/>
  <c r="L417" i="6" s="1"/>
  <c r="K413" i="6"/>
  <c r="L413" i="6" s="1"/>
  <c r="K409" i="6"/>
  <c r="L409" i="6" s="1"/>
  <c r="K405" i="6"/>
  <c r="L405" i="6" s="1"/>
  <c r="K401" i="6"/>
  <c r="L401" i="6" s="1"/>
  <c r="K397" i="6"/>
  <c r="L397" i="6"/>
  <c r="K393" i="6"/>
  <c r="L393" i="6" s="1"/>
  <c r="K389" i="6"/>
  <c r="L389" i="6" s="1"/>
  <c r="K385" i="6"/>
  <c r="L385" i="6" s="1"/>
  <c r="K381" i="6"/>
  <c r="L381" i="6" s="1"/>
  <c r="K377" i="6"/>
  <c r="L377" i="6" s="1"/>
  <c r="K373" i="6"/>
  <c r="L373" i="6" s="1"/>
  <c r="K369" i="6"/>
  <c r="L369" i="6" s="1"/>
  <c r="K365" i="6"/>
  <c r="L365" i="6"/>
  <c r="K361" i="6"/>
  <c r="L361" i="6" s="1"/>
  <c r="K357" i="6"/>
  <c r="L357" i="6" s="1"/>
  <c r="K353" i="6"/>
  <c r="L353" i="6" s="1"/>
  <c r="K349" i="6"/>
  <c r="L349" i="6" s="1"/>
  <c r="K345" i="6"/>
  <c r="L345" i="6" s="1"/>
  <c r="K341" i="6"/>
  <c r="L341" i="6" s="1"/>
  <c r="K329" i="6"/>
  <c r="L329" i="6" s="1"/>
  <c r="K325" i="6"/>
  <c r="L325" i="6" s="1"/>
  <c r="K313" i="6"/>
  <c r="L313" i="6" s="1"/>
  <c r="K309" i="6"/>
  <c r="L309" i="6"/>
  <c r="K297" i="6"/>
  <c r="L297" i="6" s="1"/>
  <c r="K293" i="6"/>
  <c r="L293" i="6" s="1"/>
  <c r="K281" i="6"/>
  <c r="L281" i="6" s="1"/>
  <c r="K277" i="6"/>
  <c r="L277" i="6" s="1"/>
  <c r="K269" i="6"/>
  <c r="L269" i="6" s="1"/>
  <c r="K261" i="6"/>
  <c r="L261" i="6"/>
  <c r="K253" i="6"/>
  <c r="L253" i="6" s="1"/>
  <c r="K245" i="6"/>
  <c r="L245" i="6" s="1"/>
  <c r="K237" i="6"/>
  <c r="L237" i="6" s="1"/>
  <c r="K229" i="6"/>
  <c r="L229" i="6"/>
  <c r="K221" i="6"/>
  <c r="L221" i="6" s="1"/>
  <c r="K213" i="6"/>
  <c r="L213" i="6" s="1"/>
  <c r="K205" i="6"/>
  <c r="L205" i="6" s="1"/>
  <c r="K197" i="6"/>
  <c r="L197" i="6" s="1"/>
  <c r="K189" i="6"/>
  <c r="L189" i="6" s="1"/>
  <c r="K181" i="6"/>
  <c r="L181" i="6"/>
  <c r="K173" i="6"/>
  <c r="L173" i="6" s="1"/>
  <c r="K165" i="6"/>
  <c r="L165" i="6" s="1"/>
  <c r="K157" i="6"/>
  <c r="L157" i="6" s="1"/>
  <c r="K149" i="6"/>
  <c r="L149" i="6" s="1"/>
  <c r="K141" i="6"/>
  <c r="L141" i="6" s="1"/>
  <c r="K133" i="6"/>
  <c r="L133" i="6" s="1"/>
  <c r="K125" i="6"/>
  <c r="L125" i="6" s="1"/>
  <c r="K117" i="6"/>
  <c r="L117" i="6" s="1"/>
  <c r="K109" i="6"/>
  <c r="L109" i="6" s="1"/>
  <c r="K101" i="6"/>
  <c r="L101" i="6"/>
  <c r="K93" i="6"/>
  <c r="L93" i="6" s="1"/>
  <c r="K85" i="6"/>
  <c r="L85" i="6" s="1"/>
  <c r="K77" i="6"/>
  <c r="L77" i="6" s="1"/>
  <c r="K69" i="6"/>
  <c r="L69" i="6" s="1"/>
  <c r="K61" i="6"/>
  <c r="L61" i="6" s="1"/>
  <c r="K53" i="6"/>
  <c r="L53" i="6" s="1"/>
  <c r="K45" i="6"/>
  <c r="L45" i="6" s="1"/>
  <c r="K37" i="6"/>
  <c r="L37" i="6"/>
  <c r="K29" i="6"/>
  <c r="L29" i="6" s="1"/>
  <c r="K21" i="6"/>
  <c r="L21" i="6" s="1"/>
  <c r="K13" i="6"/>
  <c r="L13" i="6" s="1"/>
  <c r="K5" i="6"/>
  <c r="L5" i="6" s="1"/>
  <c r="L500" i="6"/>
  <c r="L495" i="6"/>
  <c r="L487" i="6"/>
  <c r="L479" i="6"/>
  <c r="L471" i="6"/>
  <c r="L463" i="6"/>
  <c r="L455" i="6"/>
  <c r="L447" i="6"/>
  <c r="L439" i="6"/>
  <c r="L431" i="6"/>
  <c r="L423" i="6"/>
  <c r="L415" i="6"/>
  <c r="L407" i="6"/>
  <c r="L399" i="6"/>
  <c r="L391" i="6"/>
  <c r="L383" i="6"/>
  <c r="L375" i="6"/>
  <c r="L367" i="6"/>
  <c r="L359" i="6"/>
  <c r="L351" i="6"/>
  <c r="L343" i="6"/>
  <c r="L333" i="6"/>
  <c r="L322" i="6"/>
  <c r="L312" i="6"/>
  <c r="L301" i="6"/>
  <c r="L290" i="6"/>
  <c r="L280" i="6"/>
  <c r="L265" i="6"/>
  <c r="L249" i="6"/>
  <c r="L233" i="6"/>
  <c r="L217" i="6"/>
  <c r="L201" i="6"/>
  <c r="L185" i="6"/>
  <c r="L169" i="6"/>
  <c r="L153" i="6"/>
  <c r="L137" i="6"/>
  <c r="L121" i="6"/>
  <c r="L105" i="6"/>
  <c r="L89" i="6"/>
  <c r="L73" i="6"/>
  <c r="L57" i="6"/>
  <c r="L41" i="6"/>
  <c r="L25" i="6"/>
  <c r="L9" i="6"/>
  <c r="K339" i="6"/>
  <c r="L339" i="6" s="1"/>
  <c r="K331" i="6"/>
  <c r="L331" i="6"/>
  <c r="K323" i="6"/>
  <c r="L323" i="6" s="1"/>
  <c r="K315" i="6"/>
  <c r="L315" i="6" s="1"/>
  <c r="K303" i="6"/>
  <c r="L303" i="6" s="1"/>
  <c r="K295" i="6"/>
  <c r="L295" i="6" s="1"/>
  <c r="K287" i="6"/>
  <c r="L287" i="6" s="1"/>
  <c r="K279" i="6"/>
  <c r="L279" i="6"/>
  <c r="K275" i="6"/>
  <c r="L275" i="6" s="1"/>
  <c r="K259" i="6"/>
  <c r="L259" i="6" s="1"/>
  <c r="K251" i="6"/>
  <c r="L251" i="6" s="1"/>
  <c r="K243" i="6"/>
  <c r="L243" i="6" s="1"/>
  <c r="K235" i="6"/>
  <c r="L235" i="6" s="1"/>
  <c r="K227" i="6"/>
  <c r="L227" i="6" s="1"/>
  <c r="K215" i="6"/>
  <c r="L215" i="6" s="1"/>
  <c r="K207" i="6"/>
  <c r="L207" i="6"/>
  <c r="K199" i="6"/>
  <c r="L199" i="6" s="1"/>
  <c r="K191" i="6"/>
  <c r="L191" i="6" s="1"/>
  <c r="K183" i="6"/>
  <c r="L183" i="6" s="1"/>
  <c r="K175" i="6"/>
  <c r="L175" i="6" s="1"/>
  <c r="K167" i="6"/>
  <c r="L167" i="6" s="1"/>
  <c r="K155" i="6"/>
  <c r="L155" i="6" s="1"/>
  <c r="K147" i="6"/>
  <c r="L147" i="6" s="1"/>
  <c r="K139" i="6"/>
  <c r="L139" i="6" s="1"/>
  <c r="K131" i="6"/>
  <c r="L131" i="6" s="1"/>
  <c r="K123" i="6"/>
  <c r="L123" i="6"/>
  <c r="K115" i="6"/>
  <c r="L115" i="6" s="1"/>
  <c r="K103" i="6"/>
  <c r="L103" i="6" s="1"/>
  <c r="K91" i="6"/>
  <c r="L91" i="6" s="1"/>
  <c r="K83" i="6"/>
  <c r="L83" i="6" s="1"/>
  <c r="K75" i="6"/>
  <c r="L75" i="6" s="1"/>
  <c r="K67" i="6"/>
  <c r="L67" i="6"/>
  <c r="K59" i="6"/>
  <c r="L59" i="6" s="1"/>
  <c r="K51" i="6"/>
  <c r="L51" i="6" s="1"/>
  <c r="K43" i="6"/>
  <c r="L43" i="6" s="1"/>
  <c r="K35" i="6"/>
  <c r="L35" i="6"/>
  <c r="K31" i="6"/>
  <c r="L31" i="6" s="1"/>
  <c r="K23" i="6"/>
  <c r="L23" i="6" s="1"/>
  <c r="K15" i="6"/>
  <c r="L15" i="6" s="1"/>
  <c r="K7" i="6"/>
  <c r="L7" i="6" s="1"/>
  <c r="L483" i="6"/>
  <c r="L467" i="6"/>
  <c r="L443" i="6"/>
  <c r="L427" i="6"/>
  <c r="L411" i="6"/>
  <c r="L395" i="6"/>
  <c r="L371" i="6"/>
  <c r="L347" i="6"/>
  <c r="K794" i="6"/>
  <c r="L794" i="6" s="1"/>
  <c r="K790" i="6"/>
  <c r="L790" i="6" s="1"/>
  <c r="K786" i="6"/>
  <c r="L786" i="6" s="1"/>
  <c r="K782" i="6"/>
  <c r="L782" i="6" s="1"/>
  <c r="K778" i="6"/>
  <c r="L778" i="6" s="1"/>
  <c r="K774" i="6"/>
  <c r="L774" i="6" s="1"/>
  <c r="K770" i="6"/>
  <c r="L770" i="6" s="1"/>
  <c r="K766" i="6"/>
  <c r="L766" i="6" s="1"/>
  <c r="K762" i="6"/>
  <c r="L762" i="6" s="1"/>
  <c r="K758" i="6"/>
  <c r="L758" i="6" s="1"/>
  <c r="K754" i="6"/>
  <c r="L754" i="6" s="1"/>
  <c r="K750" i="6"/>
  <c r="L750" i="6" s="1"/>
  <c r="K746" i="6"/>
  <c r="L746" i="6" s="1"/>
  <c r="K742" i="6"/>
  <c r="L742" i="6" s="1"/>
  <c r="K738" i="6"/>
  <c r="L738" i="6" s="1"/>
  <c r="K734" i="6"/>
  <c r="L734" i="6" s="1"/>
  <c r="K730" i="6"/>
  <c r="L730" i="6" s="1"/>
  <c r="K726" i="6"/>
  <c r="L726" i="6" s="1"/>
  <c r="K722" i="6"/>
  <c r="L722" i="6" s="1"/>
  <c r="K718" i="6"/>
  <c r="L718" i="6" s="1"/>
  <c r="K714" i="6"/>
  <c r="L714" i="6" s="1"/>
  <c r="K710" i="6"/>
  <c r="L710" i="6" s="1"/>
  <c r="K706" i="6"/>
  <c r="L706" i="6" s="1"/>
  <c r="K702" i="6"/>
  <c r="L702" i="6" s="1"/>
  <c r="K698" i="6"/>
  <c r="L698" i="6" s="1"/>
  <c r="K694" i="6"/>
  <c r="L694" i="6" s="1"/>
  <c r="K690" i="6"/>
  <c r="L690" i="6" s="1"/>
  <c r="K686" i="6"/>
  <c r="L686" i="6" s="1"/>
  <c r="K682" i="6"/>
  <c r="L682" i="6" s="1"/>
  <c r="K678" i="6"/>
  <c r="L678" i="6" s="1"/>
  <c r="K674" i="6"/>
  <c r="L674" i="6" s="1"/>
  <c r="K670" i="6"/>
  <c r="L670" i="6" s="1"/>
  <c r="K666" i="6"/>
  <c r="L666" i="6" s="1"/>
  <c r="K662" i="6"/>
  <c r="L662" i="6" s="1"/>
  <c r="K658" i="6"/>
  <c r="L658" i="6" s="1"/>
  <c r="K654" i="6"/>
  <c r="L654" i="6" s="1"/>
  <c r="K650" i="6"/>
  <c r="L650" i="6" s="1"/>
  <c r="K646" i="6"/>
  <c r="L646" i="6" s="1"/>
  <c r="K642" i="6"/>
  <c r="L642" i="6" s="1"/>
  <c r="K638" i="6"/>
  <c r="L638" i="6" s="1"/>
  <c r="K634" i="6"/>
  <c r="L634" i="6" s="1"/>
  <c r="K630" i="6"/>
  <c r="L630" i="6" s="1"/>
  <c r="K626" i="6"/>
  <c r="L626" i="6" s="1"/>
  <c r="K622" i="6"/>
  <c r="L622" i="6" s="1"/>
  <c r="K618" i="6"/>
  <c r="L618" i="6" s="1"/>
  <c r="K614" i="6"/>
  <c r="L614" i="6" s="1"/>
  <c r="K610" i="6"/>
  <c r="L610" i="6" s="1"/>
  <c r="K606" i="6"/>
  <c r="L606" i="6" s="1"/>
  <c r="K602" i="6"/>
  <c r="L602" i="6" s="1"/>
  <c r="K598" i="6"/>
  <c r="L598" i="6" s="1"/>
  <c r="K594" i="6"/>
  <c r="L594" i="6" s="1"/>
  <c r="K590" i="6"/>
  <c r="L590" i="6" s="1"/>
  <c r="K586" i="6"/>
  <c r="L586" i="6" s="1"/>
  <c r="K582" i="6"/>
  <c r="L582" i="6" s="1"/>
  <c r="K578" i="6"/>
  <c r="L578" i="6" s="1"/>
  <c r="K574" i="6"/>
  <c r="L574" i="6" s="1"/>
  <c r="K570" i="6"/>
  <c r="L570" i="6" s="1"/>
  <c r="K566" i="6"/>
  <c r="L566" i="6" s="1"/>
  <c r="K562" i="6"/>
  <c r="L562" i="6" s="1"/>
  <c r="K558" i="6"/>
  <c r="L558" i="6" s="1"/>
  <c r="K554" i="6"/>
  <c r="L554" i="6" s="1"/>
  <c r="K550" i="6"/>
  <c r="L550" i="6" s="1"/>
  <c r="K546" i="6"/>
  <c r="L546" i="6" s="1"/>
  <c r="K542" i="6"/>
  <c r="L542" i="6" s="1"/>
  <c r="K538" i="6"/>
  <c r="L538" i="6" s="1"/>
  <c r="K534" i="6"/>
  <c r="L534" i="6" s="1"/>
  <c r="K530" i="6"/>
  <c r="L530" i="6" s="1"/>
  <c r="K526" i="6"/>
  <c r="L526" i="6" s="1"/>
  <c r="K522" i="6"/>
  <c r="L522" i="6" s="1"/>
  <c r="K518" i="6"/>
  <c r="L518" i="6" s="1"/>
  <c r="K514" i="6"/>
  <c r="L514" i="6" s="1"/>
  <c r="K510" i="6"/>
  <c r="L510" i="6" s="1"/>
  <c r="K506" i="6"/>
  <c r="L506" i="6" s="1"/>
  <c r="K502" i="6"/>
  <c r="L502" i="6" s="1"/>
  <c r="K492" i="6"/>
  <c r="L492" i="6" s="1"/>
  <c r="K488" i="6"/>
  <c r="L488" i="6" s="1"/>
  <c r="K484" i="6"/>
  <c r="L484" i="6"/>
  <c r="K480" i="6"/>
  <c r="L480" i="6" s="1"/>
  <c r="K476" i="6"/>
  <c r="L476" i="6" s="1"/>
  <c r="K472" i="6"/>
  <c r="L472" i="6" s="1"/>
  <c r="K468" i="6"/>
  <c r="L468" i="6" s="1"/>
  <c r="K464" i="6"/>
  <c r="L464" i="6" s="1"/>
  <c r="K460" i="6"/>
  <c r="L460" i="6" s="1"/>
  <c r="K456" i="6"/>
  <c r="L456" i="6" s="1"/>
  <c r="K452" i="6"/>
  <c r="L452" i="6" s="1"/>
  <c r="K448" i="6"/>
  <c r="L448" i="6" s="1"/>
  <c r="K444" i="6"/>
  <c r="L444" i="6"/>
  <c r="K440" i="6"/>
  <c r="L440" i="6" s="1"/>
  <c r="K436" i="6"/>
  <c r="L436" i="6" s="1"/>
  <c r="K432" i="6"/>
  <c r="L432" i="6" s="1"/>
  <c r="K428" i="6"/>
  <c r="L428" i="6" s="1"/>
  <c r="K424" i="6"/>
  <c r="L424" i="6" s="1"/>
  <c r="K420" i="6"/>
  <c r="L420" i="6" s="1"/>
  <c r="K416" i="6"/>
  <c r="L416" i="6" s="1"/>
  <c r="K412" i="6"/>
  <c r="L412" i="6"/>
  <c r="K408" i="6"/>
  <c r="L408" i="6" s="1"/>
  <c r="K404" i="6"/>
  <c r="L404" i="6" s="1"/>
  <c r="K400" i="6"/>
  <c r="L400" i="6" s="1"/>
  <c r="K396" i="6"/>
  <c r="L396" i="6" s="1"/>
  <c r="K392" i="6"/>
  <c r="L392" i="6" s="1"/>
  <c r="K388" i="6"/>
  <c r="L388" i="6"/>
  <c r="K384" i="6"/>
  <c r="L384" i="6" s="1"/>
  <c r="K380" i="6"/>
  <c r="L380" i="6" s="1"/>
  <c r="K376" i="6"/>
  <c r="L376" i="6" s="1"/>
  <c r="K372" i="6"/>
  <c r="L372" i="6" s="1"/>
  <c r="K368" i="6"/>
  <c r="L368" i="6" s="1"/>
  <c r="K364" i="6"/>
  <c r="L364" i="6"/>
  <c r="K360" i="6"/>
  <c r="L360" i="6" s="1"/>
  <c r="K356" i="6"/>
  <c r="L356" i="6" s="1"/>
  <c r="K352" i="6"/>
  <c r="L352" i="6" s="1"/>
  <c r="K348" i="6"/>
  <c r="L348" i="6" s="1"/>
  <c r="K344" i="6"/>
  <c r="L344" i="6" s="1"/>
  <c r="K340" i="6"/>
  <c r="L340" i="6" s="1"/>
  <c r="K336" i="6"/>
  <c r="L336" i="6" s="1"/>
  <c r="K324" i="6"/>
  <c r="L324" i="6"/>
  <c r="K320" i="6"/>
  <c r="L320" i="6" s="1"/>
  <c r="K308" i="6"/>
  <c r="L308" i="6" s="1"/>
  <c r="K304" i="6"/>
  <c r="L304" i="6" s="1"/>
  <c r="K292" i="6"/>
  <c r="L292" i="6" s="1"/>
  <c r="K288" i="6"/>
  <c r="L288" i="6" s="1"/>
  <c r="K276" i="6"/>
  <c r="L276" i="6" s="1"/>
  <c r="K268" i="6"/>
  <c r="L268" i="6" s="1"/>
  <c r="K260" i="6"/>
  <c r="L260" i="6" s="1"/>
  <c r="K252" i="6"/>
  <c r="L252" i="6" s="1"/>
  <c r="K244" i="6"/>
  <c r="L244" i="6"/>
  <c r="K236" i="6"/>
  <c r="L236" i="6" s="1"/>
  <c r="K228" i="6"/>
  <c r="L228" i="6" s="1"/>
  <c r="K220" i="6"/>
  <c r="L220" i="6" s="1"/>
  <c r="K212" i="6"/>
  <c r="L212" i="6" s="1"/>
  <c r="K204" i="6"/>
  <c r="L204" i="6" s="1"/>
  <c r="K196" i="6"/>
  <c r="L196" i="6"/>
  <c r="K188" i="6"/>
  <c r="L188" i="6" s="1"/>
  <c r="K180" i="6"/>
  <c r="L180" i="6" s="1"/>
  <c r="K172" i="6"/>
  <c r="L172" i="6" s="1"/>
  <c r="K164" i="6"/>
  <c r="L164" i="6"/>
  <c r="K156" i="6"/>
  <c r="L156" i="6" s="1"/>
  <c r="K148" i="6"/>
  <c r="L148" i="6" s="1"/>
  <c r="K140" i="6"/>
  <c r="L140" i="6" s="1"/>
  <c r="K132" i="6"/>
  <c r="L132" i="6" s="1"/>
  <c r="K124" i="6"/>
  <c r="L124" i="6" s="1"/>
  <c r="K116" i="6"/>
  <c r="L116" i="6"/>
  <c r="K108" i="6"/>
  <c r="L108" i="6" s="1"/>
  <c r="K100" i="6"/>
  <c r="L100" i="6" s="1"/>
  <c r="K92" i="6"/>
  <c r="L92" i="6" s="1"/>
  <c r="K84" i="6"/>
  <c r="L84" i="6" s="1"/>
  <c r="K76" i="6"/>
  <c r="L76" i="6" s="1"/>
  <c r="K68" i="6"/>
  <c r="L68" i="6" s="1"/>
  <c r="K60" i="6"/>
  <c r="L60" i="6" s="1"/>
  <c r="K52" i="6"/>
  <c r="L52" i="6" s="1"/>
  <c r="K44" i="6"/>
  <c r="L44" i="6" s="1"/>
  <c r="K36" i="6"/>
  <c r="L36" i="6"/>
  <c r="K28" i="6"/>
  <c r="L28" i="6" s="1"/>
  <c r="K20" i="6"/>
  <c r="L20" i="6" s="1"/>
  <c r="K12" i="6"/>
  <c r="L12" i="6" s="1"/>
  <c r="K4" i="6"/>
  <c r="L4" i="6" s="1"/>
  <c r="L499" i="6"/>
  <c r="L494" i="6"/>
  <c r="L486" i="6"/>
  <c r="L478" i="6"/>
  <c r="L470" i="6"/>
  <c r="L462" i="6"/>
  <c r="L454" i="6"/>
  <c r="L446" i="6"/>
  <c r="L438" i="6"/>
  <c r="L430" i="6"/>
  <c r="L422" i="6"/>
  <c r="L414" i="6"/>
  <c r="L406" i="6"/>
  <c r="L398" i="6"/>
  <c r="L390" i="6"/>
  <c r="L382" i="6"/>
  <c r="L374" i="6"/>
  <c r="L366" i="6"/>
  <c r="L358" i="6"/>
  <c r="L350" i="6"/>
  <c r="L342" i="6"/>
  <c r="L332" i="6"/>
  <c r="L321" i="6"/>
  <c r="L310" i="6"/>
  <c r="L300" i="6"/>
  <c r="L289" i="6"/>
  <c r="L278" i="6"/>
  <c r="L264" i="6"/>
  <c r="L248" i="6"/>
  <c r="L232" i="6"/>
  <c r="L216" i="6"/>
  <c r="L200" i="6"/>
  <c r="L184" i="6"/>
  <c r="L168" i="6"/>
  <c r="L152" i="6"/>
  <c r="L136" i="6"/>
  <c r="L120" i="6"/>
  <c r="L104" i="6"/>
  <c r="L88" i="6"/>
  <c r="L72" i="6"/>
  <c r="L56" i="6"/>
  <c r="L40" i="6"/>
  <c r="L24" i="6"/>
  <c r="L8" i="6"/>
  <c r="K795" i="6"/>
  <c r="L795" i="6" s="1"/>
  <c r="K787" i="6"/>
  <c r="L787" i="6" s="1"/>
  <c r="K779" i="6"/>
  <c r="L779" i="6" s="1"/>
  <c r="K767" i="6"/>
  <c r="L767" i="6" s="1"/>
  <c r="K759" i="6"/>
  <c r="L759" i="6" s="1"/>
  <c r="K751" i="6"/>
  <c r="L751" i="6" s="1"/>
  <c r="K743" i="6"/>
  <c r="L743" i="6" s="1"/>
  <c r="K735" i="6"/>
  <c r="L735" i="6" s="1"/>
  <c r="K727" i="6"/>
  <c r="L727" i="6" s="1"/>
  <c r="K723" i="6"/>
  <c r="L723" i="6" s="1"/>
  <c r="K715" i="6"/>
  <c r="L715" i="6" s="1"/>
  <c r="K711" i="6"/>
  <c r="L711" i="6" s="1"/>
  <c r="K707" i="6"/>
  <c r="L707" i="6" s="1"/>
  <c r="K703" i="6"/>
  <c r="L703" i="6" s="1"/>
  <c r="K699" i="6"/>
  <c r="L699" i="6" s="1"/>
  <c r="K695" i="6"/>
  <c r="L695" i="6" s="1"/>
  <c r="K691" i="6"/>
  <c r="L691" i="6" s="1"/>
  <c r="K687" i="6"/>
  <c r="L687" i="6" s="1"/>
  <c r="K683" i="6"/>
  <c r="L683" i="6" s="1"/>
  <c r="K679" i="6"/>
  <c r="L679" i="6" s="1"/>
  <c r="K675" i="6"/>
  <c r="L675" i="6" s="1"/>
  <c r="K671" i="6"/>
  <c r="L671" i="6" s="1"/>
  <c r="K667" i="6"/>
  <c r="L667" i="6" s="1"/>
  <c r="K663" i="6"/>
  <c r="L663" i="6" s="1"/>
  <c r="K659" i="6"/>
  <c r="L659" i="6" s="1"/>
  <c r="K655" i="6"/>
  <c r="L655" i="6" s="1"/>
  <c r="K651" i="6"/>
  <c r="L651" i="6" s="1"/>
  <c r="K647" i="6"/>
  <c r="L647" i="6" s="1"/>
  <c r="K643" i="6"/>
  <c r="L643" i="6" s="1"/>
  <c r="K639" i="6"/>
  <c r="L639" i="6" s="1"/>
  <c r="K635" i="6"/>
  <c r="L635" i="6" s="1"/>
  <c r="K631" i="6"/>
  <c r="L631" i="6" s="1"/>
  <c r="K627" i="6"/>
  <c r="L627" i="6" s="1"/>
  <c r="K623" i="6"/>
  <c r="L623" i="6" s="1"/>
  <c r="K619" i="6"/>
  <c r="L619" i="6" s="1"/>
  <c r="K615" i="6"/>
  <c r="L615" i="6" s="1"/>
  <c r="K611" i="6"/>
  <c r="L611" i="6" s="1"/>
  <c r="K607" i="6"/>
  <c r="L607" i="6" s="1"/>
  <c r="K603" i="6"/>
  <c r="L603" i="6" s="1"/>
  <c r="K599" i="6"/>
  <c r="L599" i="6" s="1"/>
  <c r="K595" i="6"/>
  <c r="L595" i="6" s="1"/>
  <c r="K591" i="6"/>
  <c r="L591" i="6" s="1"/>
  <c r="K587" i="6"/>
  <c r="L587" i="6" s="1"/>
  <c r="K583" i="6"/>
  <c r="L583" i="6" s="1"/>
  <c r="K579" i="6"/>
  <c r="L579" i="6" s="1"/>
  <c r="K575" i="6"/>
  <c r="L575" i="6" s="1"/>
  <c r="K571" i="6"/>
  <c r="L571" i="6" s="1"/>
  <c r="K567" i="6"/>
  <c r="L567" i="6" s="1"/>
  <c r="K563" i="6"/>
  <c r="L563" i="6" s="1"/>
  <c r="K559" i="6"/>
  <c r="L559" i="6" s="1"/>
  <c r="K555" i="6"/>
  <c r="L555" i="6" s="1"/>
  <c r="K551" i="6"/>
  <c r="L551" i="6" s="1"/>
  <c r="K547" i="6"/>
  <c r="L547" i="6" s="1"/>
  <c r="K543" i="6"/>
  <c r="L543" i="6" s="1"/>
  <c r="K539" i="6"/>
  <c r="L539" i="6" s="1"/>
  <c r="K535" i="6"/>
  <c r="L535" i="6" s="1"/>
  <c r="K531" i="6"/>
  <c r="L531" i="6" s="1"/>
  <c r="K527" i="6"/>
  <c r="L527" i="6" s="1"/>
  <c r="K523" i="6"/>
  <c r="L523" i="6" s="1"/>
  <c r="K519" i="6"/>
  <c r="L519" i="6" s="1"/>
  <c r="K515" i="6"/>
  <c r="L515" i="6" s="1"/>
  <c r="K511" i="6"/>
  <c r="L511" i="6" s="1"/>
  <c r="K507" i="6"/>
  <c r="L507" i="6" s="1"/>
  <c r="K503" i="6"/>
  <c r="L503" i="6" s="1"/>
  <c r="K791" i="6"/>
  <c r="L791" i="6" s="1"/>
  <c r="K783" i="6"/>
  <c r="L783" i="6" s="1"/>
  <c r="K775" i="6"/>
  <c r="L775" i="6" s="1"/>
  <c r="K771" i="6"/>
  <c r="L771" i="6" s="1"/>
  <c r="K763" i="6"/>
  <c r="L763" i="6" s="1"/>
  <c r="K755" i="6"/>
  <c r="L755" i="6" s="1"/>
  <c r="K747" i="6"/>
  <c r="L747" i="6" s="1"/>
  <c r="K739" i="6"/>
  <c r="L739" i="6" s="1"/>
  <c r="K731" i="6"/>
  <c r="L731" i="6" s="1"/>
  <c r="K719" i="6"/>
  <c r="L719" i="6" s="1"/>
  <c r="K697" i="6"/>
  <c r="L697" i="6" s="1"/>
  <c r="K693" i="6"/>
  <c r="L693" i="6" s="1"/>
  <c r="K689" i="6"/>
  <c r="L689" i="6" s="1"/>
  <c r="K685" i="6"/>
  <c r="L685" i="6" s="1"/>
  <c r="K681" i="6"/>
  <c r="L681" i="6" s="1"/>
  <c r="K677" i="6"/>
  <c r="L677" i="6" s="1"/>
  <c r="K673" i="6"/>
  <c r="L673" i="6" s="1"/>
  <c r="K669" i="6"/>
  <c r="L669" i="6" s="1"/>
  <c r="K665" i="6"/>
  <c r="L665" i="6" s="1"/>
  <c r="K661" i="6"/>
  <c r="L661" i="6" s="1"/>
  <c r="K657" i="6"/>
  <c r="L657" i="6" s="1"/>
  <c r="K653" i="6"/>
  <c r="L653" i="6" s="1"/>
  <c r="K649" i="6"/>
  <c r="L649" i="6" s="1"/>
  <c r="K645" i="6"/>
  <c r="L645" i="6" s="1"/>
  <c r="K641" i="6"/>
  <c r="L641" i="6" s="1"/>
  <c r="K637" i="6"/>
  <c r="L637" i="6" s="1"/>
  <c r="K633" i="6"/>
  <c r="L633" i="6" s="1"/>
  <c r="K629" i="6"/>
  <c r="L629" i="6" s="1"/>
  <c r="K625" i="6"/>
  <c r="L625" i="6" s="1"/>
  <c r="K621" i="6"/>
  <c r="L621" i="6" s="1"/>
  <c r="K617" i="6"/>
  <c r="L617" i="6" s="1"/>
  <c r="K613" i="6"/>
  <c r="L613" i="6" s="1"/>
  <c r="K609" i="6"/>
  <c r="L609" i="6" s="1"/>
  <c r="K605" i="6"/>
  <c r="L605" i="6" s="1"/>
  <c r="K601" i="6"/>
  <c r="L601" i="6" s="1"/>
  <c r="K597" i="6"/>
  <c r="L597" i="6" s="1"/>
  <c r="K593" i="6"/>
  <c r="L593" i="6" s="1"/>
  <c r="K589" i="6"/>
  <c r="L589" i="6" s="1"/>
  <c r="K585" i="6"/>
  <c r="L585" i="6" s="1"/>
  <c r="K581" i="6"/>
  <c r="L581" i="6" s="1"/>
  <c r="K577" i="6"/>
  <c r="L577" i="6" s="1"/>
  <c r="K573" i="6"/>
  <c r="L573" i="6" s="1"/>
  <c r="K569" i="6"/>
  <c r="L569" i="6" s="1"/>
  <c r="K565" i="6"/>
  <c r="L565" i="6" s="1"/>
  <c r="K561" i="6"/>
  <c r="L561" i="6" s="1"/>
  <c r="K557" i="6"/>
  <c r="L557" i="6" s="1"/>
  <c r="K553" i="6"/>
  <c r="L553" i="6" s="1"/>
  <c r="K549" i="6"/>
  <c r="L549" i="6" s="1"/>
  <c r="K545" i="6"/>
  <c r="L545" i="6" s="1"/>
  <c r="K541" i="6"/>
  <c r="L541" i="6" s="1"/>
  <c r="K537" i="6"/>
  <c r="L537" i="6" s="1"/>
  <c r="K533" i="6"/>
  <c r="L533" i="6" s="1"/>
  <c r="K529" i="6"/>
  <c r="L529" i="6" s="1"/>
  <c r="K525" i="6"/>
  <c r="L525" i="6" s="1"/>
  <c r="K521" i="6"/>
  <c r="L521" i="6" s="1"/>
  <c r="K517" i="6"/>
  <c r="L517" i="6" s="1"/>
  <c r="K513" i="6"/>
  <c r="L513" i="6" s="1"/>
  <c r="K509" i="6"/>
  <c r="L509" i="6" s="1"/>
  <c r="K505" i="6"/>
  <c r="L505" i="6" s="1"/>
  <c r="K793" i="6"/>
  <c r="L793" i="6" s="1"/>
  <c r="K789" i="6"/>
  <c r="L789" i="6" s="1"/>
  <c r="K785" i="6"/>
  <c r="L785" i="6" s="1"/>
  <c r="K781" i="6"/>
  <c r="L781" i="6" s="1"/>
  <c r="K777" i="6"/>
  <c r="L777" i="6" s="1"/>
  <c r="K773" i="6"/>
  <c r="L773" i="6" s="1"/>
  <c r="K769" i="6"/>
  <c r="L769" i="6" s="1"/>
  <c r="K765" i="6"/>
  <c r="L765" i="6" s="1"/>
  <c r="K761" i="6"/>
  <c r="L761" i="6" s="1"/>
  <c r="K757" i="6"/>
  <c r="L757" i="6" s="1"/>
  <c r="K753" i="6"/>
  <c r="L753" i="6" s="1"/>
  <c r="K749" i="6"/>
  <c r="L749" i="6" s="1"/>
  <c r="K745" i="6"/>
  <c r="L745" i="6" s="1"/>
  <c r="K741" i="6"/>
  <c r="L741" i="6" s="1"/>
  <c r="K737" i="6"/>
  <c r="L737" i="6" s="1"/>
  <c r="K733" i="6"/>
  <c r="L733" i="6" s="1"/>
  <c r="K729" i="6"/>
  <c r="L729" i="6" s="1"/>
  <c r="K725" i="6"/>
  <c r="L725" i="6" s="1"/>
  <c r="K721" i="6"/>
  <c r="L721" i="6" s="1"/>
  <c r="K717" i="6"/>
  <c r="L717" i="6" s="1"/>
  <c r="K713" i="6"/>
  <c r="L713" i="6" s="1"/>
  <c r="K709" i="6"/>
  <c r="L709" i="6" s="1"/>
  <c r="K705" i="6"/>
  <c r="L705" i="6" s="1"/>
  <c r="K701" i="6"/>
  <c r="L701" i="6" s="1"/>
  <c r="K501" i="6"/>
  <c r="L501"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<sst xmlns="http://schemas.openxmlformats.org/spreadsheetml/2006/main" count="12709" uniqueCount="1830">
  <si>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</si>
  <si>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</si>
  <si>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</si>
  <si>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</si>
  <si>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</si>
  <si>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</si>
  <si>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</si>
  <si>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</si>
  <si>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</si>
  <si>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</si>
  <si>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</si>
  <si>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</si>
  <si>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</si>
  <si>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</si>
  <si>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</si>
  <si>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</si>
  <si>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</si>
  <si>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</si>
  <si>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</si>
  <si>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</si>
  <si>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</si>
  <si>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</si>
  <si>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</si>
  <si>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</si>
  <si>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</si>
  <si>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</si>
  <si>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</si>
  <si>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</si>
  <si>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</si>
  <si>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</si>
  <si>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</si>
  <si>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</si>
  <si>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</si>
  <si>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</si>
  <si>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</si>
  <si>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</si>
  <si>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</si>
  <si>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</si>
  <si>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</si>
  <si>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</si>
  <si>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</si>
  <si>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</si>
  <si>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</si>
  <si>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</si>
  <si>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</si>
  <si>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</si>
  <si>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</si>
  <si>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</si>
  <si>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</si>
  <si>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</si>
  <si>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</si>
  <si>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</si>
  <si>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</si>
  <si>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</si>
  <si>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</si>
  <si>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</si>
  <si>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</si>
  <si>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</si>
  <si>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</si>
  <si>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</si>
  <si>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</si>
  <si>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</si>
  <si>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</si>
  <si>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</si>
  <si>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</si>
  <si>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</si>
  <si>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</si>
  <si>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</si>
  <si>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</si>
  <si>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</si>
  <si>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</si>
  <si>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</si>
  <si>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</si>
  <si>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</si>
  <si>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</si>
  <si>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</si>
  <si>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</si>
  <si>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</si>
  <si>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</si>
  <si>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</si>
  <si>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</si>
  <si>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</si>
  <si>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</si>
  <si>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</si>
  <si>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</si>
  <si>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</si>
  <si>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</si>
  <si>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</si>
  <si>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</si>
  <si>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</si>
  <si>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</si>
  <si>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</si>
  <si>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</si>
  <si>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</si>
  <si>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</si>
  <si>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</si>
  <si>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</si>
  <si>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</si>
  <si>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</si>
  <si>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</si>
  <si>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</si>
  <si>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</si>
  <si>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</si>
  <si>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</si>
  <si>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</si>
  <si>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</si>
  <si>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</si>
  <si>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</si>
  <si>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</si>
  <si>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</si>
  <si>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</si>
  <si>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</si>
  <si>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</si>
  <si>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</si>
  <si>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</si>
  <si>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</si>
  <si>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</si>
  <si>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</si>
  <si>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</si>
  <si>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</si>
  <si>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</si>
  <si>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</si>
  <si>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</si>
  <si>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</si>
  <si>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</si>
  <si>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</si>
  <si>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</si>
  <si>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</si>
  <si>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</si>
  <si>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</si>
  <si>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</si>
  <si>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</si>
  <si>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</si>
  <si>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</si>
  <si>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</si>
  <si>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</si>
  <si>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</si>
  <si>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</si>
  <si>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</si>
  <si>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</si>
  <si>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</si>
  <si>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</si>
  <si>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</si>
  <si>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</si>
  <si>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</si>
  <si>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</si>
  <si>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</si>
  <si>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</si>
  <si>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</si>
  <si>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</si>
  <si>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</si>
  <si>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</si>
  <si>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</si>
  <si>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</si>
  <si>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</si>
  <si>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</si>
  <si>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</si>
  <si>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</si>
  <si>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</si>
  <si>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</si>
  <si>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</si>
  <si>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</si>
  <si>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</si>
  <si>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</si>
  <si>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</si>
  <si>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</si>
  <si>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</si>
  <si>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</si>
  <si>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</si>
  <si>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</si>
  <si>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</si>
  <si>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</si>
  <si>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</si>
  <si>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</si>
  <si>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</si>
  <si>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</si>
  <si>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</si>
  <si>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</si>
  <si>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</si>
  <si>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</si>
  <si>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</si>
  <si>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</si>
  <si>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</si>
  <si>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</si>
  <si>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</si>
  <si>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</si>
  <si>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</si>
  <si>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</si>
  <si>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</si>
  <si>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</si>
  <si>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</si>
  <si>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</si>
  <si>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</si>
  <si>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</si>
  <si>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</si>
  <si>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</si>
  <si>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</si>
  <si>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</si>
  <si>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</si>
  <si>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</si>
  <si>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</si>
  <si>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</si>
  <si>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</si>
  <si>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</si>
  <si>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</si>
  <si>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</si>
  <si>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</si>
  <si>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</si>
  <si>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</si>
  <si>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</si>
  <si>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</si>
  <si>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</si>
  <si>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</si>
  <si>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</si>
  <si>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</si>
  <si>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</si>
  <si>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</si>
  <si>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</si>
  <si>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</si>
  <si>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</si>
  <si>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</si>
  <si>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</si>
  <si>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</si>
  <si>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</si>
  <si>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</si>
  <si>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</si>
  <si>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</si>
  <si>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</si>
  <si>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</si>
  <si>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</si>
  <si>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</si>
  <si>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</si>
  <si>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</si>
  <si>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</si>
  <si>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</si>
  <si>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</si>
  <si>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</si>
  <si>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</si>
  <si>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</si>
  <si>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</si>
  <si>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</si>
  <si>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</si>
  <si>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</si>
  <si>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</si>
  <si>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</si>
  <si>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</si>
  <si>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</si>
  <si>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</si>
  <si>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</si>
  <si>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</si>
  <si>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</si>
  <si>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</si>
  <si>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</si>
  <si>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</si>
  <si>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</si>
  <si>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</si>
  <si>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</si>
  <si>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</si>
  <si>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</si>
  <si>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</si>
  <si>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</si>
  <si>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</si>
  <si>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</si>
  <si>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</si>
  <si>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</si>
  <si>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</si>
  <si>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</si>
  <si>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</si>
  <si>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</si>
  <si>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</si>
  <si>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</si>
  <si>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</si>
  <si>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</si>
  <si>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</si>
  <si>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</si>
  <si>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</si>
  <si>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</si>
  <si>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</si>
  <si>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</si>
  <si>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</si>
  <si>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</si>
  <si>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</si>
  <si>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</si>
  <si>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</si>
  <si>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</si>
  <si>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</si>
  <si>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</si>
  <si>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</si>
  <si>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</si>
  <si>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</si>
  <si>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</si>
  <si>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</si>
  <si>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</si>
  <si>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</si>
  <si>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</si>
  <si>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</si>
  <si>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</si>
  <si>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</si>
  <si>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</si>
  <si>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</si>
  <si>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</si>
  <si>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</si>
  <si>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</si>
  <si>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</si>
  <si>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</si>
  <si>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</si>
  <si>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</si>
  <si>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</si>
  <si>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</si>
  <si>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</si>
  <si>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</si>
  <si>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</si>
  <si>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</si>
  <si>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</si>
  <si>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</si>
  <si>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</si>
  <si>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</si>
  <si>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</si>
  <si>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</si>
  <si>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</si>
  <si>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</si>
  <si>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</si>
  <si>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</si>
  <si>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</si>
  <si>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</si>
  <si>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</si>
  <si>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</si>
  <si>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</si>
  <si>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</si>
  <si>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</si>
  <si>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</si>
  <si>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</si>
  <si>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</si>
  <si>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</si>
  <si>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</si>
  <si>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</si>
  <si>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</si>
  <si>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</si>
  <si>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</si>
  <si>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</si>
  <si>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</si>
  <si>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</si>
  <si>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</si>
  <si>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</si>
  <si>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</si>
  <si>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</si>
  <si>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</si>
  <si>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</si>
  <si>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</si>
  <si>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</si>
  <si>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</si>
  <si>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</si>
  <si>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</si>
  <si>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</si>
  <si>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</si>
  <si>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</si>
  <si>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</si>
  <si>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</si>
  <si>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</si>
  <si>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</si>
  <si>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</si>
  <si>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</si>
  <si>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</si>
  <si>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</si>
  <si>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</si>
  <si>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</si>
  <si>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</si>
  <si>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</si>
  <si>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</si>
  <si>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</si>
  <si>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</si>
  <si>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</si>
  <si>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</si>
  <si>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</si>
  <si>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</si>
  <si>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</si>
  <si>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</si>
  <si>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</si>
  <si>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</si>
  <si>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</si>
  <si>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</si>
  <si>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</si>
  <si>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</si>
  <si>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</si>
  <si>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</si>
  <si>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</si>
  <si>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</si>
  <si>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</si>
  <si>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</si>
  <si>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</si>
  <si>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</si>
  <si>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</si>
  <si>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</si>
  <si>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</si>
  <si>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</si>
  <si>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</si>
  <si>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</si>
  <si>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</si>
  <si>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</si>
  <si>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</si>
  <si>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</si>
  <si>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</si>
  <si>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</si>
  <si>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</si>
  <si>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</si>
  <si>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</si>
  <si>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</si>
  <si>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</si>
  <si>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</si>
  <si>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</si>
  <si>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</si>
  <si>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</si>
  <si>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</si>
  <si>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</si>
  <si>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</si>
  <si>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</si>
  <si>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</si>
  <si>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</si>
  <si>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</si>
  <si>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</si>
  <si>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</si>
  <si>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</si>
  <si>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</si>
  <si>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</si>
  <si>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</si>
  <si>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</si>
  <si>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</si>
  <si>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</si>
  <si>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</si>
  <si>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</si>
  <si>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</si>
  <si>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</si>
  <si>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</si>
  <si>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</si>
  <si>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</si>
  <si>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</si>
  <si>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</si>
  <si>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</si>
  <si>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</si>
  <si>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</si>
  <si>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</si>
  <si>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</si>
  <si>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</si>
  <si>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</si>
  <si>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</si>
  <si>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</si>
  <si>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</si>
  <si>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</si>
  <si>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</si>
  <si>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</si>
  <si>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</si>
  <si>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</si>
  <si>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</si>
  <si>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</si>
  <si>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</si>
  <si>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</si>
  <si>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</si>
  <si>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</si>
  <si>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</si>
  <si>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</si>
  <si>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</si>
  <si>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</si>
  <si>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</si>
  <si>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</si>
  <si>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</si>
  <si>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</si>
  <si>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</si>
  <si>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</si>
  <si>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</si>
  <si>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</si>
  <si>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</si>
  <si>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</si>
  <si>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</si>
  <si>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</si>
  <si>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</si>
  <si>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</si>
  <si>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</si>
  <si>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</si>
  <si>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</si>
  <si>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</si>
  <si>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</si>
  <si>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</si>
  <si>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</si>
  <si>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</si>
  <si>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</si>
  <si>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</si>
  <si>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</si>
  <si>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</si>
  <si>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</si>
  <si>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</si>
  <si>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</si>
  <si>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</si>
  <si>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</si>
  <si>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</si>
  <si>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</si>
  <si>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</si>
  <si>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</si>
  <si>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</si>
  <si>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</si>
  <si>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</si>
  <si>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</si>
  <si>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</si>
  <si>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</si>
  <si>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</si>
  <si>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</si>
  <si>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</si>
  <si>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</si>
  <si>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</si>
  <si>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</si>
  <si>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</si>
  <si>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</si>
  <si>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</si>
  <si>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</si>
  <si>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</si>
  <si>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</si>
  <si>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</si>
  <si>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</si>
  <si>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</si>
  <si>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</si>
  <si>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</si>
  <si>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</si>
  <si>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</si>
  <si>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</si>
  <si>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</si>
  <si>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</si>
  <si>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</si>
  <si>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</si>
  <si>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</si>
  <si>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</si>
  <si>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</si>
  <si>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</si>
  <si>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</si>
  <si>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</si>
  <si>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</si>
  <si>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</si>
  <si>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</si>
  <si>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</si>
  <si>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</si>
  <si>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</si>
  <si>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</si>
  <si>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</si>
  <si>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</si>
  <si>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</si>
  <si>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</si>
  <si>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</si>
  <si>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</si>
  <si>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</si>
  <si>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</si>
  <si>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</si>
  <si>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</si>
  <si>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</si>
  <si>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</si>
  <si>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</si>
  <si>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</si>
  <si>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</si>
  <si>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</si>
  <si>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</si>
  <si>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</si>
  <si>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</si>
  <si>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</si>
  <si>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</si>
  <si>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</si>
  <si>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</si>
  <si>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</si>
  <si>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</si>
  <si>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</si>
  <si>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</si>
  <si>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</si>
  <si>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</si>
  <si>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</si>
  <si>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</si>
  <si>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</si>
  <si>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</si>
  <si>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</si>
  <si>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</si>
  <si>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</si>
  <si>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</si>
  <si>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</si>
  <si>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</si>
  <si>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</si>
  <si>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</si>
  <si>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</si>
  <si>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</si>
  <si>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</si>
  <si>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</si>
  <si>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</si>
  <si>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</si>
  <si>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</si>
  <si>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</si>
  <si>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</si>
  <si>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</si>
  <si>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</si>
  <si>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</si>
  <si>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</si>
  <si>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</si>
  <si>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</si>
  <si>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</si>
  <si>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</si>
  <si>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</si>
  <si>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</si>
  <si>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</si>
  <si>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</si>
  <si>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</si>
  <si>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</si>
  <si>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</si>
  <si>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</si>
  <si>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</si>
  <si>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</si>
  <si>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</si>
  <si>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</si>
  <si>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</si>
  <si>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</si>
  <si>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</si>
  <si>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</si>
  <si>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</si>
  <si>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</si>
  <si>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</si>
  <si>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</si>
  <si>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</si>
  <si>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</si>
  <si>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</si>
  <si>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</si>
  <si>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</si>
  <si>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</si>
  <si>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</si>
  <si>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</si>
  <si>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</si>
  <si>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</si>
  <si>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</si>
  <si>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</si>
  <si>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</si>
  <si>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</si>
  <si>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</si>
  <si>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</si>
  <si>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</si>
  <si>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</si>
  <si>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</si>
  <si>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</si>
  <si>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</si>
  <si>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</si>
  <si>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</si>
  <si>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</si>
  <si>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</si>
  <si>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</si>
  <si>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</si>
  <si>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</si>
  <si>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</si>
  <si>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</si>
  <si>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</si>
  <si>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</si>
  <si>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</si>
  <si>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</si>
  <si>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</si>
  <si>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</si>
  <si>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</si>
  <si>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</si>
  <si>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</si>
  <si>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</si>
  <si>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</si>
  <si>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</si>
  <si>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</si>
  <si>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</si>
  <si>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</si>
  <si>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</si>
  <si>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</si>
  <si>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</si>
  <si>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</si>
  <si>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</si>
  <si>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</si>
  <si>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</si>
  <si>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</si>
  <si>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</si>
  <si>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</si>
  <si>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</si>
  <si>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</si>
  <si>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</si>
  <si>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</si>
  <si>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</si>
  <si>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</si>
  <si>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</si>
  <si>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</si>
  <si>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</si>
  <si>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</si>
  <si>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</si>
  <si>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</si>
  <si>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</si>
  <si>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</si>
  <si>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</si>
  <si>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</si>
  <si>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</si>
  <si>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</si>
  <si>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</si>
  <si>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</si>
  <si>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</si>
  <si>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</si>
  <si>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</si>
  <si>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</si>
  <si>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</si>
  <si>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</si>
  <si>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</si>
  <si>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</si>
  <si>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</si>
  <si>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</si>
  <si>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</si>
  <si>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</si>
  <si>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</si>
  <si>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</si>
  <si>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</si>
  <si>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</si>
  <si>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</si>
  <si>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</si>
  <si>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</si>
  <si>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</si>
  <si>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</si>
  <si>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</si>
  <si>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</si>
  <si>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</si>
  <si>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</si>
  <si>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</si>
  <si>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</si>
  <si>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</si>
  <si>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</si>
  <si>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</si>
  <si>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</si>
  <si>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</si>
  <si>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</si>
  <si>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</si>
  <si>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</si>
  <si>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</si>
  <si>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</si>
  <si>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</si>
  <si>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</si>
  <si>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</si>
  <si>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</si>
  <si>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</si>
  <si>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</si>
  <si>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</si>
  <si>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</si>
  <si>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</si>
  <si>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</si>
  <si>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</si>
  <si>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</si>
  <si>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</si>
  <si>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</si>
  <si>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</si>
  <si>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</si>
  <si>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</si>
  <si>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</si>
  <si>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</si>
  <si>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</si>
  <si>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</si>
  <si>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</si>
  <si>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</si>
  <si>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</si>
  <si>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</si>
  <si>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</si>
  <si>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</si>
  <si>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</si>
  <si>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</si>
  <si>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</si>
  <si>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</si>
  <si>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</si>
  <si>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</si>
  <si>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</si>
  <si>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</si>
  <si>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</si>
  <si>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</si>
  <si>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</si>
  <si>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</si>
  <si>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</si>
  <si>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</si>
  <si>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</si>
  <si>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</si>
  <si>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</si>
  <si>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</si>
  <si>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</si>
  <si>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</si>
  <si>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</si>
  <si>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</si>
  <si>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</si>
  <si>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</si>
  <si>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</si>
  <si>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</si>
  <si>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</si>
  <si>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</si>
  <si>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</si>
  <si>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</si>
  <si>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</si>
  <si>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</si>
  <si>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</si>
  <si>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</si>
  <si>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</si>
  <si>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</si>
  <si>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</si>
  <si>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</si>
  <si>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</si>
  <si>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</si>
  <si>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</si>
  <si>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</si>
  <si>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</si>
  <si>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</si>
  <si>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</si>
  <si>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</si>
  <si>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</si>
  <si>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</si>
  <si>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</si>
  <si>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</si>
  <si>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</si>
  <si>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</si>
  <si>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</si>
  <si>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</si>
  <si>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</si>
  <si>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</si>
  <si>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</si>
  <si>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</si>
  <si>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</si>
  <si>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</si>
  <si>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</si>
  <si>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</si>
  <si>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</si>
  <si>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</si>
  <si>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</si>
  <si>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</si>
  <si>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</si>
  <si>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</si>
  <si>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</si>
  <si>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</si>
  <si>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</si>
  <si>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</si>
  <si>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</si>
  <si>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</si>
  <si>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</si>
  <si>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</si>
  <si>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</si>
  <si>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</si>
  <si>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</si>
  <si>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</si>
  <si>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</si>
  <si>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</si>
  <si>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</si>
  <si>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</si>
  <si>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</si>
  <si>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</si>
  <si>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</si>
  <si>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</si>
  <si>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</si>
  <si>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</si>
  <si>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</si>
  <si>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</si>
  <si>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</si>
  <si>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</si>
  <si>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</si>
  <si>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</si>
  <si>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</si>
  <si>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</si>
  <si>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</si>
  <si>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</si>
  <si>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</si>
  <si>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</si>
  <si>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</si>
  <si>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</si>
  <si>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</si>
  <si>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</si>
  <si>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</si>
  <si>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</si>
  <si>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</si>
  <si>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</si>
  <si>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</si>
  <si>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</si>
  <si>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</si>
  <si>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</si>
  <si>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</si>
  <si>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</si>
  <si>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</si>
  <si>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</si>
  <si>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</si>
  <si>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</si>
  <si>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</si>
  <si>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</si>
  <si>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</si>
  <si>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</si>
  <si>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</si>
  <si>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</si>
  <si>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</si>
  <si>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</si>
  <si>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</si>
  <si>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</si>
  <si>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</si>
  <si>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</si>
  <si>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</si>
  <si>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</si>
  <si>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</si>
  <si>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</si>
  <si>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</si>
  <si>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</si>
  <si>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</si>
  <si>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</si>
  <si>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</si>
  <si>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</si>
  <si>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</si>
  <si>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</si>
  <si>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</si>
  <si>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</si>
  <si>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</si>
  <si>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</si>
  <si>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</si>
  <si>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</si>
  <si>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</si>
  <si>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</si>
  <si>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</si>
  <si>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</si>
  <si>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</si>
  <si>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</si>
  <si>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</si>
  <si>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</si>
  <si>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</si>
  <si>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</si>
  <si>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</si>
  <si>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</si>
  <si>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</si>
  <si>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</si>
  <si>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</si>
  <si>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</si>
  <si>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</si>
  <si>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</si>
  <si>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</si>
  <si>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</si>
  <si>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</si>
  <si>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</si>
  <si>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</si>
  <si>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</si>
  <si>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</si>
  <si>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</si>
  <si>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</si>
  <si>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</si>
  <si>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</si>
  <si>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</si>
  <si>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</si>
  <si>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</si>
  <si>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</si>
  <si>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</si>
  <si>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</si>
  <si>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</si>
  <si>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</si>
  <si>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</si>
  <si>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</si>
  <si>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</si>
  <si>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</si>
  <si>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</si>
  <si>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</si>
  <si>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</si>
  <si>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</si>
  <si>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</si>
  <si>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</si>
  <si>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</si>
  <si>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</si>
  <si>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</si>
  <si>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</si>
  <si>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</si>
  <si>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</si>
  <si>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</si>
  <si>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</si>
  <si>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</si>
  <si>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</si>
  <si>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</si>
  <si>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</si>
  <si>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</si>
  <si>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</si>
  <si>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</si>
  <si>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</si>
  <si>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</si>
  <si>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</si>
  <si>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</si>
  <si>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</si>
  <si>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</si>
  <si>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</si>
  <si>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</si>
  <si>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</si>
  <si>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</si>
  <si>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</si>
  <si>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</si>
  <si>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</si>
  <si>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</si>
  <si>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</si>
  <si>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</si>
  <si>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</si>
  <si>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</si>
  <si>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</si>
  <si>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</si>
  <si>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</si>
  <si>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</si>
  <si>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</si>
  <si>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</si>
  <si>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</si>
  <si>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</si>
  <si>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</si>
  <si>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</si>
  <si>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</si>
  <si>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</si>
  <si>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</si>
  <si>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</si>
  <si>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</si>
  <si>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</si>
  <si>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</si>
  <si>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</si>
  <si>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</si>
  <si>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</si>
  <si>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</si>
  <si>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</si>
  <si>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</si>
  <si>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</si>
  <si>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</si>
  <si>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</si>
  <si>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</si>
  <si>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</si>
  <si>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</si>
  <si>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</si>
  <si>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</si>
  <si>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</si>
  <si>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</si>
  <si>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</si>
  <si>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</si>
  <si>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</si>
  <si>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</si>
  <si>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</si>
  <si>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</si>
  <si>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</si>
  <si>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</si>
  <si>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</si>
  <si>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</si>
  <si>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</si>
  <si>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</si>
  <si>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</si>
  <si>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</si>
  <si>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</si>
  <si>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</si>
  <si>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</si>
  <si>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</si>
  <si>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</si>
  <si>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</si>
  <si>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</si>
  <si>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</si>
  <si>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</si>
  <si>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</si>
  <si>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</si>
  <si>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</si>
  <si>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</si>
  <si>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</si>
  <si>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</si>
  <si>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</si>
  <si>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</si>
  <si>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</si>
  <si>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</si>
  <si>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</si>
  <si>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</si>
  <si>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</si>
  <si>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</si>
  <si>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</si>
  <si>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</si>
  <si>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</si>
  <si>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</si>
  <si>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</si>
  <si>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</si>
  <si>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</si>
  <si>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</si>
  <si>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</si>
  <si>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</si>
  <si>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</si>
  <si>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</si>
  <si>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</si>
  <si>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</si>
  <si>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</si>
  <si>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</si>
  <si>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</si>
  <si>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</si>
  <si>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</si>
  <si>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</si>
  <si>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</si>
  <si>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</si>
  <si>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</si>
  <si>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</si>
  <si>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</si>
  <si>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</si>
  <si>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</si>
  <si>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</si>
  <si>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</si>
  <si>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</si>
  <si>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</si>
  <si>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</si>
  <si>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</si>
  <si>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</si>
  <si>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</si>
  <si>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</si>
  <si>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</si>
  <si>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</si>
  <si>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</si>
  <si>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</si>
  <si>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</si>
  <si>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</si>
  <si>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</si>
  <si>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</si>
  <si>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</si>
  <si>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</si>
  <si>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</si>
  <si>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</si>
  <si>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</si>
  <si>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</si>
  <si>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</si>
  <si>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</si>
  <si>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</si>
  <si>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</si>
  <si>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</si>
  <si>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</si>
  <si>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</si>
  <si>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</si>
  <si>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</si>
  <si>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</si>
  <si>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</si>
  <si>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</si>
  <si>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</si>
  <si>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</si>
  <si>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</si>
  <si>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</si>
  <si>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</si>
  <si>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</si>
  <si>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</si>
  <si>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</si>
  <si>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</si>
  <si>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</si>
  <si>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</si>
  <si>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</si>
  <si>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</si>
  <si>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</si>
  <si>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</si>
  <si>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</si>
  <si>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</si>
  <si>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</si>
  <si>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</si>
  <si>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</si>
  <si>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</si>
  <si>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</si>
  <si>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</si>
  <si>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</si>
  <si>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</si>
  <si>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</si>
  <si>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</si>
  <si>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</si>
  <si>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</si>
  <si>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</si>
  <si>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</si>
  <si>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</si>
  <si>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</si>
  <si>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</si>
  <si>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</si>
  <si>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</si>
  <si>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</si>
  <si>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</si>
  <si>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</si>
  <si>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</si>
  <si>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</si>
  <si>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</si>
  <si>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</si>
  <si>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</si>
  <si>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</si>
  <si>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</si>
  <si>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</si>
  <si>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</si>
  <si>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</si>
  <si>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</si>
  <si>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</si>
  <si>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</si>
  <si>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</si>
  <si>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</si>
  <si>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</si>
  <si>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</si>
  <si>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</si>
  <si>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</si>
  <si>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</si>
  <si>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</si>
  <si>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</si>
  <si>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</si>
  <si>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</si>
  <si>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</si>
  <si>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</si>
  <si>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</si>
  <si>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</si>
  <si>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</si>
  <si>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</si>
  <si>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</si>
  <si>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</si>
  <si>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</si>
  <si>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</si>
  <si>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</si>
  <si>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</si>
  <si>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</si>
  <si>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</si>
  <si>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</si>
  <si>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</si>
  <si>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</si>
  <si>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</si>
  <si>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</si>
  <si>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</si>
  <si>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</si>
  <si>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</si>
  <si>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</si>
  <si>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</si>
  <si>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</si>
  <si>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</si>
  <si>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</si>
  <si>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</si>
  <si>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</si>
  <si>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</si>
  <si>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</si>
  <si>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</si>
  <si>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</si>
  <si>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</si>
  <si>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</si>
  <si>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</si>
  <si>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</si>
  <si>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</si>
  <si>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</si>
  <si>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</si>
  <si>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</si>
  <si>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</si>
  <si>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</si>
  <si>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</si>
  <si>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</si>
  <si>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</si>
  <si>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</si>
  <si>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</si>
  <si>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</si>
  <si>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</si>
  <si>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</si>
  <si>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</si>
  <si>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</si>
  <si>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</si>
  <si>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</si>
  <si>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</si>
  <si>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</si>
  <si>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</si>
  <si>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</si>
  <si>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</si>
  <si>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</si>
  <si>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</si>
  <si>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</si>
  <si>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</si>
  <si>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</si>
  <si>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</si>
  <si>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</si>
  <si>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</si>
  <si>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</si>
  <si>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</si>
  <si>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</si>
  <si>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</si>
  <si>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</si>
  <si>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</si>
  <si>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</si>
  <si>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</si>
  <si>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</si>
  <si>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</si>
  <si>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</si>
  <si>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</si>
  <si>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</si>
  <si>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</si>
  <si>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</si>
  <si>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</si>
  <si>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</si>
  <si>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</si>
  <si>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</si>
  <si>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</si>
  <si>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</si>
  <si>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</si>
  <si>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</si>
  <si>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</si>
  <si>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</si>
  <si>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</si>
  <si>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</si>
  <si>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</si>
  <si>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</si>
  <si>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</si>
  <si>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</si>
  <si>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</si>
  <si>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</si>
  <si>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</si>
  <si>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</si>
  <si>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</si>
  <si>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</si>
  <si>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</si>
  <si>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</si>
  <si>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</si>
  <si>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</si>
  <si>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</si>
  <si>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</si>
  <si>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</si>
  <si>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</si>
  <si>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</si>
  <si>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</si>
  <si>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</si>
  <si>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</si>
  <si>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</si>
  <si>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</si>
  <si>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</si>
  <si>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</si>
  <si>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</si>
  <si>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</si>
  <si>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</si>
  <si>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</si>
  <si>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</si>
  <si>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</si>
  <si>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</si>
  <si>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</si>
  <si>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</si>
  <si>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</si>
  <si>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</si>
  <si>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</si>
  <si>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</si>
  <si>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</si>
  <si>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</si>
  <si>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</si>
  <si>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</si>
  <si>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</si>
  <si>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</si>
  <si>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</si>
  <si>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</si>
  <si>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</si>
  <si>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</si>
  <si>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</si>
  <si>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</si>
  <si>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</si>
  <si>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</si>
  <si>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</si>
  <si>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</si>
  <si>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</si>
  <si>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</si>
  <si>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</si>
  <si>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</si>
  <si>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</si>
  <si>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</si>
  <si>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</si>
  <si>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</si>
  <si>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</si>
  <si>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</si>
  <si>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</si>
  <si>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</si>
  <si>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</si>
  <si>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</si>
  <si>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</si>
  <si>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</si>
  <si>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</si>
  <si>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</si>
  <si>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</si>
  <si>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</si>
  <si>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</si>
  <si>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</si>
  <si>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</si>
  <si>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</si>
  <si>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</si>
  <si>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</si>
  <si>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</si>
  <si>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</si>
  <si>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</si>
  <si>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</si>
  <si>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</si>
  <si>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</si>
  <si>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</si>
  <si>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</si>
  <si>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</si>
  <si>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</si>
  <si>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</si>
  <si>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</si>
  <si>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</si>
  <si>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</si>
  <si>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</si>
  <si>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</si>
  <si>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</si>
  <si>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</si>
  <si>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</si>
  <si>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</si>
  <si>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</si>
  <si>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</si>
  <si>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</si>
  <si>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</si>
  <si>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</si>
  <si>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</si>
  <si>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</si>
  <si>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</si>
  <si>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</si>
  <si>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</si>
  <si>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</si>
  <si>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</si>
  <si>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</si>
  <si>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</si>
  <si>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</si>
  <si>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</si>
  <si>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</si>
  <si>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</si>
  <si>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</si>
  <si>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</si>
  <si>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</si>
  <si>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</si>
  <si>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</si>
  <si>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</si>
  <si>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</si>
  <si>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</si>
  <si>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</si>
  <si>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</si>
  <si>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</si>
  <si>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</si>
  <si>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</si>
  <si>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</si>
  <si>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</si>
  <si>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</si>
  <si>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</si>
  <si>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</si>
  <si>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</si>
  <si>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</si>
  <si>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</si>
  <si>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</si>
  <si>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</si>
  <si>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</si>
  <si>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</si>
  <si>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</si>
  <si>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</si>
  <si>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</si>
  <si>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</si>
  <si>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</si>
  <si>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</si>
  <si>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</si>
  <si>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</si>
  <si>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</si>
  <si>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</si>
  <si>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</si>
  <si>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</si>
  <si>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</si>
  <si>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</si>
  <si>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</si>
  <si>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</si>
  <si>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</si>
  <si>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</si>
  <si>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</si>
  <si>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</si>
  <si>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</si>
  <si>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</si>
  <si>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</si>
  <si>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</si>
  <si>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</si>
  <si>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</si>
  <si>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</si>
  <si>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</si>
  <si>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</si>
  <si>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</si>
  <si>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</si>
  <si>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</si>
  <si>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</si>
  <si>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</si>
  <si>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</si>
  <si>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</si>
  <si>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</si>
  <si>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</si>
  <si>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</si>
  <si>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</si>
  <si>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</si>
  <si>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</si>
  <si>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</si>
  <si>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</si>
  <si>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</si>
  <si>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</si>
  <si>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</si>
  <si>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</si>
  <si>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</si>
  <si>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</si>
  <si>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</si>
  <si>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</si>
  <si>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</si>
  <si>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</si>
  <si>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</si>
  <si>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</si>
  <si>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</si>
  <si>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</si>
  <si>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</si>
  <si>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</si>
  <si>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</si>
  <si>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</si>
  <si>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</si>
  <si>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</si>
  <si>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</si>
  <si>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</si>
  <si>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</si>
  <si>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</si>
  <si>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</si>
  <si>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</si>
  <si>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</si>
  <si>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</si>
  <si>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</si>
  <si>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</si>
  <si>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</si>
  <si>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</si>
  <si>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</si>
  <si>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</si>
  <si>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</si>
  <si>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</si>
  <si>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</si>
  <si>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</si>
  <si>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</si>
  <si>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</si>
  <si>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</si>
  <si>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</si>
  <si>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</si>
  <si>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</si>
  <si>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</si>
  <si>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</si>
  <si>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</si>
  <si>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</si>
  <si>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</si>
  <si>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</si>
  <si>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</si>
  <si>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</si>
  <si>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</si>
  <si>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</si>
  <si>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</si>
  <si>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</si>
  <si>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</si>
  <si>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</si>
  <si>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</si>
  <si>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</si>
  <si>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</si>
  <si>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</si>
  <si>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</si>
  <si>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</si>
  <si>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</si>
  <si>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</si>
  <si>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</si>
  <si>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</si>
  <si>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</si>
  <si>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</si>
  <si>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</si>
  <si>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</si>
  <si>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</si>
  <si>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</si>
  <si>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</si>
  <si>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</si>
  <si>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</si>
  <si>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</si>
  <si>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</si>
  <si>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</si>
  <si>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</si>
  <si>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</si>
  <si>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</si>
  <si>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</si>
  <si>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</si>
  <si>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</si>
  <si>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</si>
  <si>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</si>
  <si>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</si>
  <si>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</si>
  <si>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</si>
  <si>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</si>
  <si>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</si>
  <si>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</si>
  <si>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</si>
  <si>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</si>
  <si>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</si>
  <si>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</si>
  <si>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</si>
  <si>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</si>
  <si>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</si>
  <si>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</si>
  <si>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</si>
  <si>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</si>
  <si>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</si>
  <si>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</si>
  <si>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</si>
  <si>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</si>
  <si>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</si>
  <si>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</si>
  <si>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</si>
  <si>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</si>
  <si>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</si>
  <si>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</si>
  <si>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</si>
  <si>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</si>
  <si>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</si>
  <si>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</si>
  <si>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</si>
  <si>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</si>
  <si>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</si>
  <si>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</si>
  <si>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</si>
  <si>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</si>
  <si>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</si>
  <si>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</si>
  <si>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</si>
  <si>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</si>
  <si>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</si>
  <si>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</si>
  <si>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</si>
  <si>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</si>
  <si>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</si>
  <si>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</si>
  <si>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</si>
  <si>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</si>
  <si>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</si>
  <si>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</si>
  <si>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</si>
  <si>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</si>
  <si>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</si>
  <si>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</si>
  <si>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</si>
  <si>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</si>
  <si>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</si>
  <si>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</si>
  <si>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</si>
  <si>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</si>
  <si>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</si>
  <si>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</si>
  <si>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</si>
  <si>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</si>
  <si>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</si>
  <si>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</si>
  <si>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</si>
  <si>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</si>
  <si>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</si>
  <si>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</si>
  <si>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</si>
  <si>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</si>
  <si>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</si>
  <si>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</si>
  <si>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</si>
  <si>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</si>
  <si>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</si>
  <si>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</si>
  <si>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</si>
  <si>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</si>
  <si>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</si>
  <si>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</si>
  <si>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</si>
  <si>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</si>
  <si>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</si>
  <si>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</si>
  <si>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</si>
  <si>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</si>
  <si>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</si>
  <si>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</si>
  <si>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</si>
  <si>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</si>
  <si>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</si>
  <si>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</si>
  <si>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</si>
  <si>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</si>
  <si>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</si>
  <si>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</si>
  <si>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</si>
  <si>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</si>
  <si>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</si>
  <si>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</si>
  <si>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</si>
  <si>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</si>
  <si>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</si>
  <si>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</si>
  <si>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</si>
  <si>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</si>
  <si>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</si>
  <si>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</si>
  <si>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</si>
  <si>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</si>
  <si>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</si>
  <si>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</si>
  <si>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</si>
  <si>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</si>
  <si>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</si>
  <si>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</si>
  <si>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</si>
  <si>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</si>
  <si>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</si>
  <si>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</si>
  <si>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</si>
  <si>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</si>
  <si>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</si>
  <si>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</si>
  <si>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</si>
  <si>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</si>
  <si>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</si>
  <si>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</si>
  <si>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</si>
  <si>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</si>
  <si>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</si>
  <si>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</si>
  <si>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</si>
  <si>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</si>
  <si>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</si>
  <si>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</si>
  <si>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</si>
  <si>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</si>
  <si>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</si>
  <si>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</si>
  <si>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</si>
  <si>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</si>
  <si>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</si>
  <si>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</si>
  <si>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</si>
  <si>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Avg Cus Satisfaction</t>
  </si>
  <si>
    <t>No of Interactions</t>
  </si>
  <si>
    <t>No of interactions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</si>
  <si>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</si>
  <si>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</si>
  <si>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</si>
  <si>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</si>
  <si>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</si>
  <si>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</si>
  <si>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</si>
  <si>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</si>
  <si>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</si>
  <si>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</si>
  <si>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</si>
  <si>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</si>
  <si>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</si>
  <si>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</si>
  <si>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</si>
  <si>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</si>
  <si>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</si>
  <si>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</si>
  <si>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</si>
  <si>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</si>
  <si>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</si>
  <si>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</si>
  <si>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</si>
  <si>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</si>
  <si>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</si>
  <si>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</si>
  <si>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</si>
  <si>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</si>
  <si>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</si>
  <si>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</si>
  <si>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</si>
  <si>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</si>
  <si>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</si>
  <si>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</si>
  <si>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</si>
  <si>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</si>
  <si>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</si>
  <si>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</si>
  <si>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</si>
  <si>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</si>
  <si>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</si>
  <si>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</si>
  <si>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</si>
  <si>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</si>
  <si>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</si>
  <si>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</si>
  <si>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</si>
  <si>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</si>
  <si>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</si>
  <si>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</si>
  <si>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</si>
  <si>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</si>
  <si>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</si>
  <si>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</si>
  <si>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</si>
  <si>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</si>
  <si>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</si>
  <si>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</si>
  <si>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</si>
  <si>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</si>
  <si>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</si>
  <si>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</si>
  <si>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</si>
  <si>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</si>
  <si>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</si>
  <si>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</si>
  <si>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</si>
  <si>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</si>
  <si>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</si>
  <si>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</si>
  <si>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</si>
  <si>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</si>
  <si>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</si>
  <si>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</si>
  <si>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</si>
  <si>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</si>
  <si>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</si>
  <si>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</si>
  <si>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</si>
  <si>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</si>
  <si>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</si>
  <si>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</si>
  <si>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</si>
  <si>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</si>
  <si>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Daywise</t>
  </si>
  <si>
    <t>Cust Satisfaction</t>
  </si>
  <si>
    <t>Average Customer Satisfaction</t>
  </si>
  <si>
    <t>Agent's Interactions with customers</t>
  </si>
  <si>
    <t xml:space="preserve">Avg Customer Satisfaction Agent's </t>
  </si>
  <si>
    <t xml:space="preserve">No of Interactions </t>
  </si>
  <si>
    <t xml:space="preserve">Customer Satisfaction Day wise </t>
  </si>
  <si>
    <t xml:space="preserve"> Customer Interaction Day wise</t>
  </si>
  <si>
    <t>Date</t>
  </si>
  <si>
    <t>Overall Sales</t>
  </si>
  <si>
    <t>300-499</t>
  </si>
  <si>
    <t>500-699</t>
  </si>
  <si>
    <t>100-299</t>
  </si>
  <si>
    <t>700-900</t>
  </si>
  <si>
    <t>Sales Count</t>
  </si>
  <si>
    <t>Sales Amount</t>
  </si>
  <si>
    <t>Ticket Size</t>
  </si>
  <si>
    <t>Ticket size</t>
  </si>
  <si>
    <t>AverageSales</t>
  </si>
  <si>
    <t>Products ID</t>
  </si>
  <si>
    <t>Comparison Sales value vs Average prices</t>
  </si>
  <si>
    <t>Average Sales amount</t>
  </si>
  <si>
    <t>Sum of Sales Amount</t>
  </si>
  <si>
    <t>Ticket size vs Sales Amount</t>
  </si>
  <si>
    <t>Trend of Overall Sales</t>
  </si>
  <si>
    <t>Trend of Avg Sales</t>
  </si>
  <si>
    <t>Overall Sales Count</t>
  </si>
  <si>
    <t>Amount</t>
  </si>
  <si>
    <t>Price after Discount</t>
  </si>
  <si>
    <t>Grand Total</t>
  </si>
  <si>
    <t>Avg Order</t>
  </si>
  <si>
    <t>Avg Order per day</t>
  </si>
  <si>
    <t>Order Per day</t>
  </si>
  <si>
    <t>Discount Amount</t>
  </si>
  <si>
    <t>Ordered Item</t>
  </si>
  <si>
    <t>Product</t>
  </si>
  <si>
    <t>Revenue</t>
  </si>
  <si>
    <t>Total Sales</t>
  </si>
  <si>
    <t>Average Orders  per Day</t>
  </si>
  <si>
    <t>Revenue Trend Daywise</t>
  </si>
  <si>
    <t>Ordered product</t>
  </si>
  <si>
    <t xml:space="preserve"> Revenue generated for products</t>
  </si>
  <si>
    <t>Avg sales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</si>
</sst>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0"/>
  </numFmts>
  <fonts count="4"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5" tint="0.79998168889431442"/>
        <bgColor indexed="64"/>
      </patternFill>
    </fill>
    <fill>
      <patternFill patternType="solid">
        <fgColor theme="4"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7">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0" fillId="4" borderId="0" xfId="0" applyFill="1"/>
    <xf numFmtId="0" fontId="3" fillId="0" borderId="0" xfId="0" applyFont="1"/>
    <xf numFmtId="165" fontId="0" fillId="0" borderId="0" xfId="0" applyNumberFormat="1"/>
    <xf numFmtId="0" fontId="0" fillId="5" borderId="0" xfId="0" applyFill="1"/>
    <xf numFmtId="1" fontId="0" fillId="0" borderId="0" xfId="0" applyNumberFormat="1"/>
  </cellXfs>
  <cellStyles count="1">
    <cellStyle name="Normal" xfId="0" builtinId="0"/>
  </cellStyles>
  <dxfs count="12">
    <dxf>
      <numFmt numFmtId="1" formatCode="0"/>
    </dxf>
    <dxf>
      <numFmt numFmtId="1" formatCode="0"/>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6"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name val="Calibri"/>
        <family val="2"/>
        <scheme val="minor"/>
      </font>
      <fill>
        <patternFill>
          <bgColor theme="0" tint="-0.14996795556505021"/>
        </patternFill>
      </fill>
      <border>
        <bottom style="thin">
          <color auto="1"/>
        </bottom>
      </border>
    </dxf>
    <dxf>
      <fill>
        <patternFill patternType="solid">
          <bgColor theme="4" tint="0.59996337778862885"/>
        </patternFill>
      </fill>
    </dxf>
  </dxfs>
  <tableStyles count="2" defaultTableStyle="TableStyleMedium2" defaultPivotStyle="PivotStyleLight16">
    <tableStyle name="dashboard" pivot="0" table="0" count="5" xr9:uid="{254D85BF-A5E8-45CC-929B-81A793E4E3BA}">
      <tableStyleElement type="wholeTable" dxfId="11"/>
      <tableStyleElement type="headerRow" dxfId="10"/>
    </tableStyle>
    <tableStyle name="Invisible" pivot="0" table="0" count="0" xr9:uid="{3E1378A3-7D63-4E68-B8CF-E0729F08057B}"/>
  </tableStyles>
  <extLst>
    <ext xmlns:x14="http://schemas.microsoft.com/office/spreadsheetml/2009/9/main" uri="{46F421CA-312F-682f-3DD2-61675219B42D}">
      <x14:dxfs count="3">
        <dxf>
          <font>
            <color theme="4" tint="0.79998168889431442"/>
          </font>
          <fill>
            <patternFill>
              <bgColor theme="4"/>
            </patternFill>
          </fill>
        </dxf>
        <dxf>
          <fill>
            <patternFill>
              <bgColor theme="5" tint="0.39994506668294322"/>
            </patternFill>
          </fill>
        </dxf>
        <dxf>
          <fill>
            <patternFill>
              <bgColor theme="6" tint="0.59996337778862885"/>
            </patternFill>
          </fill>
          <border diagonalUp="0" diagonalDown="0">
            <left/>
            <right/>
            <top/>
            <bottom style="thin">
              <color rgb="FFFF0000"/>
            </bottom>
            <vertical/>
            <horizontal/>
          </border>
        </dxf>
      </x14:dxfs>
    </ext>
    <ext xmlns:x14="http://schemas.microsoft.com/office/spreadsheetml/2009/9/main" uri="{EB79DEF2-80B8-43e5-95BD-54CBDDF9020C}">
      <x14:slicerStyles defaultSlicerStyle="dashboard">
        <x14:slicerStyle name="dashboard">
          <x14:slicerStyleElements>
            <x14:slicerStyleElement type="unselectedItemWithData" dxfId="2"/>
            <x14:slicerStyleElement type="unselectedItemWithNo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(1).xlsx]Ord Pivot!PivotTable6</c:name>
    <c:fmtId val="2"/>
  </c:pivotSource>
  <c:chart>
    <c:title>
      <c:tx>
        <c:strRef>
          <c:f>'Ord Pivot'!$G$126</c:f>
          <c:strCache>
            <c:ptCount val="1"/>
            <c:pt idx="0">
              <c:v> Revenue generated for products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47625">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 Pivot'!$G$126</c:f>
              <c:strCache>
                <c:ptCount val="1"/>
                <c:pt idx="0">
                  <c:v>Total</c:v>
                </c:pt>
              </c:strCache>
            </c:strRef>
          </c:tx>
          <c:spPr>
            <a:solidFill>
              <a:schemeClr val="accent1"/>
            </a:solidFill>
            <a:ln w="47625">
              <a:solidFill>
                <a:schemeClr val="accent1"/>
              </a:solid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 Pivot'!$G$126</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 Pivot'!$G$126</c:f>
              <c:numCache>
                <c:formatCode>0</c:formatCode>
                <c:ptCount val="6"/>
                <c:pt idx="0">
                  <c:v>11009.281419877301</c:v>
                </c:pt>
                <c:pt idx="1">
                  <c:v>49537.736335184694</c:v>
                </c:pt>
                <c:pt idx="2">
                  <c:v>55141.04425686899</c:v>
                </c:pt>
                <c:pt idx="3">
                  <c:v>51884.96037263063</c:v>
                </c:pt>
                <c:pt idx="4">
                  <c:v>21590.144485332705</c:v>
                </c:pt>
                <c:pt idx="5">
                  <c:v>51608.23531501081</c:v>
                </c:pt>
              </c:numCache>
            </c:numRef>
          </c:val>
          <c:extLst>
            <c:ext xmlns:c16="http://schemas.microsoft.com/office/drawing/2014/chart" uri="{C3380CC4-5D6E-409C-BE32-E72D297353CC}">
              <c16:uniqueId val="{00000000-BB8F-45E3-9AB4-80DFF95B6B57}"/>
            </c:ext>
          </c:extLst>
        </c:ser>
        <c:dLbls>
          <c:showLegendKey val="0"/>
          <c:showVal val="0"/>
          <c:showCatName val="0"/>
          <c:showSerName val="0"/>
          <c:showPercent val="0"/>
          <c:showBubbleSize val="0"/>
        </c:dLbls>
        <c:gapWidth val="219"/>
        <c:axId val="1848968095"/>
        <c:axId val="1752227551"/>
      </c:barChart>
      <c:catAx>
        <c:axId val="1848968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227551"/>
        <c:crosses val="autoZero"/>
        <c:auto val="1"/>
        <c:lblAlgn val="ctr"/>
        <c:lblOffset val="100"/>
        <c:noMultiLvlLbl val="0"/>
      </c:catAx>
      <c:valAx>
        <c:axId val="1752227551"/>
        <c:scaling>
          <c:orientation val="minMax"/>
        </c:scaling>
        <c:delete val="1"/>
        <c:axPos val="b"/>
        <c:numFmt formatCode="0" sourceLinked="1"/>
        <c:majorTickMark val="none"/>
        <c:minorTickMark val="none"/>
        <c:tickLblPos val="nextTo"/>
        <c:crossAx val="184896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(1).xlsx]Fin Pivot!PivotTable14</c:name>
    <c:fmtId val="2"/>
  </c:pivotSource>
  <c:chart>
    <c:title>
      <c:tx>
        <c:strRef>
          <c:f>'Fin Pivot'!$L$37</c:f>
          <c:strCache>
            <c:ptCount val="1"/>
            <c:pt idx="0">
              <c:v>Overall Sales Count</c:v>
            </c:pt>
          </c:strCache>
        </c:strRef>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8257874015748031E-3"/>
              <c:y val="6.06587079840826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2"/>
          </a:solidFill>
          <a:ln w="19050">
            <a:solidFill>
              <a:schemeClr val="lt1"/>
            </a:solidFill>
          </a:ln>
          <a:effectLst/>
        </c:spPr>
        <c:dLbl>
          <c:idx val="0"/>
          <c:layout>
            <c:manualLayout>
              <c:x val="9.8985673665790506E-3"/>
              <c:y val="-3.53822707645414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3"/>
          </a:solidFill>
          <a:ln w="19050">
            <a:solidFill>
              <a:schemeClr val="lt1"/>
            </a:solidFill>
          </a:ln>
          <a:effectLst/>
        </c:spPr>
        <c:dLbl>
          <c:idx val="0"/>
          <c:layout>
            <c:manualLayout>
              <c:x val="-3.8777613735783027E-2"/>
              <c:y val="-0.116559139784946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4"/>
          </a:solidFill>
          <a:ln w="19050">
            <a:solidFill>
              <a:schemeClr val="lt1"/>
            </a:solidFill>
          </a:ln>
          <a:effectLst/>
        </c:spPr>
        <c:dLbl>
          <c:idx val="0"/>
          <c:layout>
            <c:manualLayout>
              <c:x val="1.3518153980752406E-2"/>
              <c:y val="3.961730590127846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21895751312335959"/>
          <c:y val="0.19284692236051137"/>
          <c:w val="0.50045302930883639"/>
          <c:h val="0.77489501312335962"/>
        </c:manualLayout>
      </c:layout>
      <c:pieChart>
        <c:varyColors val="1"/>
        <c:ser>
          <c:idx val="0"/>
          <c:order val="0"/>
          <c:tx>
            <c:strRef>
              <c:f>'Fin Pivot'!$L$37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9A-4339-B510-30102C784D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9A-4339-B510-30102C784D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09A-4339-B510-30102C784D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09A-4339-B510-30102C784D7D}"/>
              </c:ext>
            </c:extLst>
          </c:dPt>
          <c:dLbls>
            <c:dLbl>
              <c:idx val="0"/>
              <c:layout>
                <c:manualLayout>
                  <c:x val="-1.8257874015748031E-3"/>
                  <c:y val="6.065870798408263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09A-4339-B510-30102C784D7D}"/>
                </c:ext>
              </c:extLst>
            </c:dLbl>
            <c:dLbl>
              <c:idx val="1"/>
              <c:layout>
                <c:manualLayout>
                  <c:x val="9.8985673665790506E-3"/>
                  <c:y val="-3.538227076454143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09A-4339-B510-30102C784D7D}"/>
                </c:ext>
              </c:extLst>
            </c:dLbl>
            <c:dLbl>
              <c:idx val="2"/>
              <c:layout>
                <c:manualLayout>
                  <c:x val="-3.8777613735783027E-2"/>
                  <c:y val="-0.11655913978494624"/>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09A-4339-B510-30102C784D7D}"/>
                </c:ext>
              </c:extLst>
            </c:dLbl>
            <c:dLbl>
              <c:idx val="3"/>
              <c:layout>
                <c:manualLayout>
                  <c:x val="1.3518153980752406E-2"/>
                  <c:y val="3.961730590127846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7-209A-4339-B510-30102C784D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 Pivot'!$L$37</c:f>
              <c:strCache>
                <c:ptCount val="4"/>
                <c:pt idx="0">
                  <c:v>100-299</c:v>
                </c:pt>
                <c:pt idx="1">
                  <c:v>300-499</c:v>
                </c:pt>
                <c:pt idx="2">
                  <c:v>500-699</c:v>
                </c:pt>
                <c:pt idx="3">
                  <c:v>700-900</c:v>
                </c:pt>
              </c:strCache>
            </c:strRef>
          </c:cat>
          <c:val>
            <c:numRef>
              <c:f>'Fin Pivot'!$L$37</c:f>
              <c:numCache>
                <c:formatCode>General</c:formatCode>
                <c:ptCount val="4"/>
                <c:pt idx="0">
                  <c:v>29</c:v>
                </c:pt>
                <c:pt idx="1">
                  <c:v>62</c:v>
                </c:pt>
                <c:pt idx="2">
                  <c:v>54</c:v>
                </c:pt>
                <c:pt idx="3">
                  <c:v>53</c:v>
                </c:pt>
              </c:numCache>
            </c:numRef>
          </c:val>
          <c:extLst>
            <c:ext xmlns:c16="http://schemas.microsoft.com/office/drawing/2014/chart" uri="{C3380CC4-5D6E-409C-BE32-E72D297353CC}">
              <c16:uniqueId val="{00000008-209A-4339-B510-30102C784D7D}"/>
            </c:ext>
          </c:extLst>
        </c:ser>
        <c:dLbls>
          <c:dLblPos val="inEnd"/>
          <c:showLegendKey val="0"/>
          <c:showVal val="1"/>
          <c:showCatName val="0"/>
          <c:showSerName val="0"/>
          <c:showPercent val="0"/>
          <c:showBubbleSize val="0"/>
          <c:showLeaderLines val="1"/>
        </c:dLbls>
        <c:firstSliceAng val="1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accent1">
          <a:lumMod val="60000"/>
          <a:lumOff val="40000"/>
          <a:alpha val="93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(1).xlsx]CS.Pivot!PivotTable5</c:name>
    <c:fmtId val="2"/>
  </c:pivotSource>
  <c:chart>
    <c:title>
      <c:tx>
        <c:strRef>
          <c:f>'CS.Pivot'!$A$19</c:f>
          <c:strCache>
            <c:ptCount val="1"/>
            <c:pt idx="0">
              <c:v>Average Customer Satisfaction</c:v>
            </c:pt>
          </c:strCache>
        </c:strRef>
      </c:tx>
      <c:overlay val="0"/>
      <c:spPr>
        <a:noFill/>
        <a:ln>
          <a:noFill/>
        </a:ln>
        <a:effectLst/>
      </c:spPr>
      <c:txPr>
        <a:bodyPr rot="0" spcFirstLastPara="1" vertOverflow="ellipsis" vert="horz" wrap="square" anchor="ctr" anchorCtr="1"/>
        <a:lstStyle/>
        <a:p>
          <a:pPr>
            <a:defRPr lang="en-US" sz="192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5020718431337"/>
          <c:y val="0.23007813108900302"/>
          <c:w val="0.84182199739579866"/>
          <c:h val="0.72804451649494051"/>
        </c:manualLayout>
      </c:layout>
      <c:barChart>
        <c:barDir val="bar"/>
        <c:grouping val="clustered"/>
        <c:varyColors val="0"/>
        <c:ser>
          <c:idx val="0"/>
          <c:order val="0"/>
          <c:tx>
            <c:strRef>
              <c:f>'CS.Pivot'!$A$19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'CS.Pivot'!$A$19</c:f>
              <c:strCache>
                <c:ptCount val="3"/>
                <c:pt idx="0">
                  <c:v>Complaint</c:v>
                </c:pt>
                <c:pt idx="1">
                  <c:v>Query</c:v>
                </c:pt>
                <c:pt idx="2">
                  <c:v>Request</c:v>
                </c:pt>
              </c:strCache>
            </c:strRef>
          </c:cat>
          <c:val>
            <c:numRef>
              <c:f>'CS.Pivot'!$A$19</c:f>
              <c:numCache>
                <c:formatCode>0.0</c:formatCode>
                <c:ptCount val="3"/>
                <c:pt idx="0">
                  <c:v>6.4222222222222225</c:v>
                </c:pt>
                <c:pt idx="1">
                  <c:v>6.8937728937728942</c:v>
                </c:pt>
                <c:pt idx="2">
                  <c:v>7.2557544757033252</c:v>
                </c:pt>
              </c:numCache>
            </c:numRef>
          </c:val>
          <c:extLst>
            <c:ext xmlns:c16="http://schemas.microsoft.com/office/drawing/2014/chart" uri="{C3380CC4-5D6E-409C-BE32-E72D297353CC}">
              <c16:uniqueId val="{00000001-506D-4ADC-A924-83F13C5472DE}"/>
            </c:ext>
          </c:extLst>
        </c:ser>
        <c:dLbls>
          <c:dLblPos val="outEnd"/>
          <c:showLegendKey val="0"/>
          <c:showVal val="1"/>
          <c:showCatName val="0"/>
          <c:showSerName val="0"/>
          <c:showPercent val="0"/>
          <c:showBubbleSize val="0"/>
        </c:dLbls>
        <c:gapWidth val="182"/>
        <c:axId val="886733423"/>
        <c:axId val="876294031"/>
      </c:barChart>
      <c:catAx>
        <c:axId val="886733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876294031"/>
        <c:crosses val="autoZero"/>
        <c:auto val="1"/>
        <c:lblAlgn val="ctr"/>
        <c:lblOffset val="100"/>
        <c:noMultiLvlLbl val="0"/>
      </c:catAx>
      <c:valAx>
        <c:axId val="876294031"/>
        <c:scaling>
          <c:orientation val="minMax"/>
        </c:scaling>
        <c:delete val="1"/>
        <c:axPos val="b"/>
        <c:numFmt formatCode="0.0" sourceLinked="1"/>
        <c:majorTickMark val="none"/>
        <c:minorTickMark val="none"/>
        <c:tickLblPos val="nextTo"/>
        <c:crossAx val="886733423"/>
        <c:crosses val="autoZero"/>
        <c:crossBetween val="between"/>
      </c:valAx>
      <c:spPr>
        <a:noFill/>
        <a:ln>
          <a:noFill/>
        </a:ln>
        <a:effectLst>
          <a:outerShdw blurRad="88900" dist="50800" dir="5400000" algn="ctr" rotWithShape="0">
            <a:schemeClr val="accent1">
              <a:lumMod val="75000"/>
              <a:alpha val="60000"/>
            </a:scheme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60000"/>
          <a:lumOff val="40000"/>
          <a:alpha val="70000"/>
        </a:schemeClr>
      </a:outerShdw>
    </a:effectLst>
  </c:spPr>
  <c:txPr>
    <a:bodyPr/>
    <a:lstStyle/>
    <a:p>
      <a:pPr>
        <a:defRPr lang="en-US" sz="16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(1).xlsx]CS.Pivot!PivotTable2</c:name>
    <c:fmtId val="2"/>
  </c:pivotSource>
  <c:chart>
    <c:title>
      <c:tx>
        <c:strRef>
          <c:f>'CS.Pivot'!$A$29</c:f>
          <c:strCache>
            <c:ptCount val="1"/>
            <c:pt idx="0">
              <c:v>Avg Customer Satisfaction Agent's </c:v>
            </c:pt>
          </c:strCache>
        </c:strRef>
      </c:tx>
      <c:overlay val="0"/>
      <c:spPr>
        <a:noFill/>
        <a:ln>
          <a:noFill/>
        </a:ln>
        <a:effectLst/>
      </c:spPr>
      <c:txPr>
        <a:bodyPr rot="0" spcFirstLastPara="1" vertOverflow="ellipsis" vert="horz" wrap="square" anchor="ctr" anchorCtr="1"/>
        <a:lstStyle/>
        <a:p>
          <a:pPr>
            <a:defRPr lang="en-US" sz="192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5328909340507"/>
          <c:y val="0.17197654828492487"/>
          <c:w val="0.78015048118985131"/>
          <c:h val="0.65338245314524035"/>
        </c:manualLayout>
      </c:layout>
      <c:barChart>
        <c:barDir val="col"/>
        <c:grouping val="clustered"/>
        <c:varyColors val="0"/>
        <c:ser>
          <c:idx val="0"/>
          <c:order val="0"/>
          <c:tx>
            <c:strRef>
              <c:f>'CS.Pivot'!$A$29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'CS.Pivot'!$A$29</c:f>
              <c:strCache>
                <c:ptCount val="3"/>
                <c:pt idx="0">
                  <c:v>Adrien Martin</c:v>
                </c:pt>
                <c:pt idx="1">
                  <c:v>Albain Forestier</c:v>
                </c:pt>
                <c:pt idx="2">
                  <c:v>Roch Cousineau</c:v>
                </c:pt>
              </c:strCache>
            </c:strRef>
          </c:cat>
          <c:val>
            <c:numRef>
              <c:f>'CS.Pivot'!$A$29</c:f>
              <c:numCache>
                <c:formatCode>0.0</c:formatCode>
                <c:ptCount val="3"/>
                <c:pt idx="0">
                  <c:v>7.1561181434599153</c:v>
                </c:pt>
                <c:pt idx="1">
                  <c:v>7.25</c:v>
                </c:pt>
                <c:pt idx="2">
                  <c:v>6.8514492753623184</c:v>
                </c:pt>
              </c:numCache>
            </c:numRef>
          </c:val>
          <c:extLst>
            <c:ext xmlns:c16="http://schemas.microsoft.com/office/drawing/2014/chart" uri="{C3380CC4-5D6E-409C-BE32-E72D297353CC}">
              <c16:uniqueId val="{00000001-F18C-48DE-87D5-F6F723FFC707}"/>
            </c:ext>
          </c:extLst>
        </c:ser>
        <c:dLbls>
          <c:dLblPos val="outEnd"/>
          <c:showLegendKey val="0"/>
          <c:showVal val="1"/>
          <c:showCatName val="0"/>
          <c:showSerName val="0"/>
          <c:showPercent val="0"/>
          <c:showBubbleSize val="0"/>
        </c:dLbls>
        <c:gapWidth val="219"/>
        <c:overlap val="-27"/>
        <c:axId val="886734351"/>
        <c:axId val="542032031"/>
      </c:barChart>
      <c:catAx>
        <c:axId val="88673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542032031"/>
        <c:crosses val="autoZero"/>
        <c:auto val="1"/>
        <c:lblAlgn val="ctr"/>
        <c:lblOffset val="100"/>
        <c:noMultiLvlLbl val="0"/>
      </c:catAx>
      <c:valAx>
        <c:axId val="542032031"/>
        <c:scaling>
          <c:orientation val="minMax"/>
        </c:scaling>
        <c:delete val="1"/>
        <c:axPos val="l"/>
        <c:numFmt formatCode="0.0" sourceLinked="1"/>
        <c:majorTickMark val="none"/>
        <c:minorTickMark val="none"/>
        <c:tickLblPos val="nextTo"/>
        <c:crossAx val="88673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60000"/>
          <a:lumOff val="40000"/>
          <a:alpha val="70000"/>
        </a:schemeClr>
      </a:outerShdw>
    </a:effectLst>
  </c:spPr>
  <c:txPr>
    <a:bodyPr/>
    <a:lstStyle/>
    <a:p>
      <a:pPr>
        <a:defRPr lang="en-US" sz="16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(1).xlsx]CS.Pivot!PivotTable3</c:name>
    <c:fmtId val="2"/>
  </c:pivotSource>
  <c:chart>
    <c:title>
      <c:tx>
        <c:strRef>
          <c:f>'CS.Pivot'!$A$29</c:f>
          <c:strCache>
            <c:ptCount val="1"/>
            <c:pt idx="0">
              <c:v>Avg Customer Satisfaction Agent's </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'CS.Pivot'!$A$29</c:f>
              <c:strCache>
                <c:ptCount val="3"/>
                <c:pt idx="0">
                  <c:v>Adrien Martin</c:v>
                </c:pt>
                <c:pt idx="1">
                  <c:v>Albain Forestier</c:v>
                </c:pt>
                <c:pt idx="2">
                  <c:v>Roch Cousineau</c:v>
                </c:pt>
              </c:strCache>
            </c:strRef>
          </c:cat>
          <c:val>
            <c:numRef>
              <c:f>'CS.Pivot'!$A$29</c:f>
              <c:numCache>
                <c:formatCode>General</c:formatCode>
                <c:ptCount val="3"/>
                <c:pt idx="0">
                  <c:v>237</c:v>
                </c:pt>
                <c:pt idx="1">
                  <c:v>196</c:v>
                </c:pt>
                <c:pt idx="2">
                  <c:v>276</c:v>
                </c:pt>
              </c:numCache>
            </c:numRef>
          </c:val>
          <c:extLst>
            <c:ext xmlns:c16="http://schemas.microsoft.com/office/drawing/2014/chart" uri="{C3380CC4-5D6E-409C-BE32-E72D297353CC}">
              <c16:uniqueId val="{00000001-BF22-4ED6-BCE5-E2647E0C5D7D}"/>
            </c:ext>
          </c:extLst>
        </c:ser>
        <c:dLbls>
          <c:dLblPos val="outEnd"/>
          <c:showLegendKey val="0"/>
          <c:showVal val="1"/>
          <c:showCatName val="0"/>
          <c:showSerName val="0"/>
          <c:showPercent val="0"/>
          <c:showBubbleSize val="0"/>
        </c:dLbls>
        <c:gapWidth val="219"/>
        <c:overlap val="-27"/>
        <c:axId val="2130077807"/>
        <c:axId val="881772895"/>
      </c:barChart>
      <c:catAx>
        <c:axId val="213007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881772895"/>
        <c:crosses val="autoZero"/>
        <c:auto val="1"/>
        <c:lblAlgn val="ctr"/>
        <c:lblOffset val="100"/>
        <c:noMultiLvlLbl val="0"/>
      </c:catAx>
      <c:valAx>
        <c:axId val="881772895"/>
        <c:scaling>
          <c:orientation val="minMax"/>
        </c:scaling>
        <c:delete val="1"/>
        <c:axPos val="l"/>
        <c:numFmt formatCode="General" sourceLinked="1"/>
        <c:majorTickMark val="none"/>
        <c:minorTickMark val="none"/>
        <c:tickLblPos val="nextTo"/>
        <c:crossAx val="213007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60000"/>
          <a:lumOff val="40000"/>
          <a:alpha val="7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(1).xlsx]CS.Pivot!PivotTable4</c:name>
    <c:fmtId val="2"/>
  </c:pivotSource>
  <c:chart>
    <c:title>
      <c:tx>
        <c:strRef>
          <c:f>'CS.Pivot'!$A$46</c:f>
          <c:strCache>
            <c:ptCount val="1"/>
            <c:pt idx="0">
              <c:v>No of Interactions </c:v>
            </c:pt>
          </c:strCache>
        </c:strRef>
      </c:tx>
      <c:overlay val="0"/>
      <c:spPr>
        <a:noFill/>
        <a:ln>
          <a:noFill/>
        </a:ln>
        <a:effectLst/>
      </c:spPr>
      <c:txPr>
        <a:bodyPr rot="0" spcFirstLastPara="1" vertOverflow="ellipsis" vert="horz" wrap="square" anchor="ctr" anchorCtr="1"/>
        <a:lstStyle/>
        <a:p>
          <a:pPr>
            <a:defRPr lang="en-US" sz="192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4.97107754067822E-3"/>
              <c:y val="-6.3836230093342688E-2"/>
            </c:manualLayout>
          </c:layout>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714900326047899"/>
              <c:y val="-6.2097280739125869E-2"/>
            </c:manualLayout>
          </c:layout>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6227165528041237"/>
              <c:y val="0.22365106664288512"/>
            </c:manualLayout>
          </c:layout>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'CS.Pivot'!$A$46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1E1F-47BB-A97F-47EBCD0358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1E1F-47BB-A97F-47EBCD0358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A-1E1F-47BB-A97F-47EBCD0358BA}"/>
              </c:ext>
            </c:extLst>
          </c:dPt>
          <c:dLbls>
            <c:dLbl>
              <c:idx val="0"/>
              <c:layout>
                <c:manualLayout>
                  <c:x val="4.97107754067822E-3"/>
                  <c:y val="-6.38362300933426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E1F-47BB-A97F-47EBCD0358BA}"/>
                </c:ext>
              </c:extLst>
            </c:dLbl>
            <c:dLbl>
              <c:idx val="1"/>
              <c:layout>
                <c:manualLayout>
                  <c:x val="-0.16714900326047899"/>
                  <c:y val="-6.209728073912586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E1F-47BB-A97F-47EBCD0358BA}"/>
                </c:ext>
              </c:extLst>
            </c:dLbl>
            <c:dLbl>
              <c:idx val="2"/>
              <c:layout>
                <c:manualLayout>
                  <c:x val="-0.16227165528041237"/>
                  <c:y val="0.2236510666428851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1E1F-47BB-A97F-47EBCD0358BA}"/>
                </c:ext>
              </c:extLst>
            </c:dLbl>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'CS.Pivot'!$A$46</c:f>
              <c:strCache>
                <c:ptCount val="3"/>
                <c:pt idx="0">
                  <c:v>Complaint</c:v>
                </c:pt>
                <c:pt idx="1">
                  <c:v>Query</c:v>
                </c:pt>
                <c:pt idx="2">
                  <c:v>Request</c:v>
                </c:pt>
              </c:strCache>
            </c:strRef>
          </c:cat>
          <c:val>
            <c:numRef>
              <c:f>'CS.Pivot'!$A$46</c:f>
              <c:numCache>
                <c:formatCode>General</c:formatCode>
                <c:ptCount val="3"/>
                <c:pt idx="0">
                  <c:v>45</c:v>
                </c:pt>
                <c:pt idx="1">
                  <c:v>273</c:v>
                </c:pt>
                <c:pt idx="2">
                  <c:v>391</c:v>
                </c:pt>
              </c:numCache>
            </c:numRef>
          </c:val>
          <c:extLst>
            <c:ext xmlns:c16="http://schemas.microsoft.com/office/drawing/2014/chart" uri="{C3380CC4-5D6E-409C-BE32-E72D297353CC}">
              <c16:uniqueId val="{00000007-1E1F-47BB-A97F-47EBCD0358BA}"/>
            </c:ext>
          </c:extLst>
        </c:ser>
        <c:dLbls>
          <c:dLblPos val="inEnd"/>
          <c:showLegendKey val="0"/>
          <c:showVal val="1"/>
          <c:showCatName val="0"/>
          <c:showSerName val="0"/>
          <c:showPercent val="0"/>
          <c:showBubbleSize val="0"/>
          <c:showLeaderLines val="1"/>
        </c:dLbls>
        <c:firstSliceAng val="91"/>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60000"/>
          <a:lumOff val="40000"/>
          <a:alpha val="70000"/>
        </a:schemeClr>
      </a:outerShdw>
    </a:effectLst>
  </c:spPr>
  <c:txPr>
    <a:bodyPr/>
    <a:lstStyle/>
    <a:p>
      <a:pPr>
        <a:defRPr lang="en-US" sz="16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(1).xlsx]CS.Pivot!PivotTable9</c:name>
    <c:fmtId val="2"/>
  </c:pivotSource>
  <c:chart>
    <c:title>
      <c:tx>
        <c:strRef>
          <c:f>'CS.Pivot'!$L$54</c:f>
          <c:strCache>
            <c:ptCount val="1"/>
            <c:pt idx="0">
              <c:v> Customer Interaction Day wise</c:v>
            </c:pt>
          </c:strCache>
        </c:strRef>
      </c:tx>
      <c:overlay val="0"/>
      <c:spPr>
        <a:noFill/>
        <a:ln>
          <a:noFill/>
        </a:ln>
        <a:effectLst/>
      </c:spPr>
      <c:txPr>
        <a:bodyPr rot="0" spcFirstLastPara="1" vertOverflow="ellipsis" vert="horz" wrap="square" anchor="ctr" anchorCtr="1"/>
        <a:lstStyle/>
        <a:p>
          <a:pPr>
            <a:defRPr lang="en-US" sz="192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94964829635179E-2"/>
          <c:y val="0.15324157314981296"/>
          <c:w val="0.90444735121532061"/>
          <c:h val="0.56861642294713166"/>
        </c:manualLayout>
      </c:layout>
      <c:areaChart>
        <c:grouping val="standard"/>
        <c:varyColors val="0"/>
        <c:ser>
          <c:idx val="0"/>
          <c:order val="0"/>
          <c:tx>
            <c:strRef>
              <c:f>'CS.Pivot'!$L$54</c:f>
              <c:strCache>
                <c:ptCount val="1"/>
                <c:pt idx="0">
                  <c:v>Total</c:v>
                </c:pt>
              </c:strCache>
            </c:strRef>
          </c:tx>
          <c:spPr>
            <a:solidFill>
              <a:schemeClr val="accent1"/>
            </a:solidFill>
            <a:ln w="25400">
              <a:noFill/>
            </a:ln>
            <a:effectLst/>
          </c:spPr>
          <c:cat>
            <c:strRef>
              <c:f>'CS.Pivot'!$L$54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'CS.Pivot'!$L$54</c:f>
              <c:numCache>
                <c:formatCode>0.0</c:formatCode>
                <c:ptCount val="84"/>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pt idx="17">
                  <c:v>8</c:v>
                </c:pt>
                <c:pt idx="18">
                  <c:v>14</c:v>
                </c:pt>
                <c:pt idx="19">
                  <c:v>4</c:v>
                </c:pt>
                <c:pt idx="20">
                  <c:v>16</c:v>
                </c:pt>
                <c:pt idx="21">
                  <c:v>8</c:v>
                </c:pt>
                <c:pt idx="22">
                  <c:v>10</c:v>
                </c:pt>
                <c:pt idx="23">
                  <c:v>9</c:v>
                </c:pt>
                <c:pt idx="24">
                  <c:v>9</c:v>
                </c:pt>
                <c:pt idx="25">
                  <c:v>10</c:v>
                </c:pt>
                <c:pt idx="26">
                  <c:v>13</c:v>
                </c:pt>
                <c:pt idx="27">
                  <c:v>18</c:v>
                </c:pt>
                <c:pt idx="28">
                  <c:v>9</c:v>
                </c:pt>
                <c:pt idx="29">
                  <c:v>25</c:v>
                </c:pt>
                <c:pt idx="30">
                  <c:v>14</c:v>
                </c:pt>
                <c:pt idx="31">
                  <c:v>13</c:v>
                </c:pt>
                <c:pt idx="32">
                  <c:v>6</c:v>
                </c:pt>
                <c:pt idx="33">
                  <c:v>13</c:v>
                </c:pt>
                <c:pt idx="34">
                  <c:v>13</c:v>
                </c:pt>
                <c:pt idx="35">
                  <c:v>12</c:v>
                </c:pt>
                <c:pt idx="36">
                  <c:v>9</c:v>
                </c:pt>
                <c:pt idx="37">
                  <c:v>17</c:v>
                </c:pt>
                <c:pt idx="38">
                  <c:v>14</c:v>
                </c:pt>
                <c:pt idx="39">
                  <c:v>6</c:v>
                </c:pt>
                <c:pt idx="40">
                  <c:v>3</c:v>
                </c:pt>
                <c:pt idx="41">
                  <c:v>3</c:v>
                </c:pt>
                <c:pt idx="42">
                  <c:v>9</c:v>
                </c:pt>
                <c:pt idx="43">
                  <c:v>7</c:v>
                </c:pt>
                <c:pt idx="44">
                  <c:v>4</c:v>
                </c:pt>
                <c:pt idx="45">
                  <c:v>6</c:v>
                </c:pt>
                <c:pt idx="46">
                  <c:v>2</c:v>
                </c:pt>
                <c:pt idx="47">
                  <c:v>6</c:v>
                </c:pt>
                <c:pt idx="48">
                  <c:v>3</c:v>
                </c:pt>
                <c:pt idx="49">
                  <c:v>4</c:v>
                </c:pt>
                <c:pt idx="50">
                  <c:v>4</c:v>
                </c:pt>
                <c:pt idx="51">
                  <c:v>5</c:v>
                </c:pt>
                <c:pt idx="52">
                  <c:v>1</c:v>
                </c:pt>
                <c:pt idx="53">
                  <c:v>3</c:v>
                </c:pt>
                <c:pt idx="54">
                  <c:v>1</c:v>
                </c:pt>
                <c:pt idx="55">
                  <c:v>8</c:v>
                </c:pt>
                <c:pt idx="56">
                  <c:v>1</c:v>
                </c:pt>
                <c:pt idx="57">
                  <c:v>3</c:v>
                </c:pt>
                <c:pt idx="58">
                  <c:v>6</c:v>
                </c:pt>
                <c:pt idx="59">
                  <c:v>3</c:v>
                </c:pt>
                <c:pt idx="60">
                  <c:v>4</c:v>
                </c:pt>
                <c:pt idx="61">
                  <c:v>4</c:v>
                </c:pt>
                <c:pt idx="62">
                  <c:v>5</c:v>
                </c:pt>
                <c:pt idx="63">
                  <c:v>5</c:v>
                </c:pt>
                <c:pt idx="64">
                  <c:v>6</c:v>
                </c:pt>
                <c:pt idx="65">
                  <c:v>3</c:v>
                </c:pt>
                <c:pt idx="66">
                  <c:v>7</c:v>
                </c:pt>
                <c:pt idx="67">
                  <c:v>7</c:v>
                </c:pt>
                <c:pt idx="68">
                  <c:v>5</c:v>
                </c:pt>
                <c:pt idx="69">
                  <c:v>6</c:v>
                </c:pt>
                <c:pt idx="70">
                  <c:v>4</c:v>
                </c:pt>
                <c:pt idx="71">
                  <c:v>4</c:v>
                </c:pt>
                <c:pt idx="72">
                  <c:v>9</c:v>
                </c:pt>
                <c:pt idx="73">
                  <c:v>9</c:v>
                </c:pt>
                <c:pt idx="74">
                  <c:v>6</c:v>
                </c:pt>
                <c:pt idx="75">
                  <c:v>7</c:v>
                </c:pt>
                <c:pt idx="76">
                  <c:v>5</c:v>
                </c:pt>
                <c:pt idx="77">
                  <c:v>1</c:v>
                </c:pt>
                <c:pt idx="78">
                  <c:v>1</c:v>
                </c:pt>
                <c:pt idx="79">
                  <c:v>4</c:v>
                </c:pt>
                <c:pt idx="80">
                  <c:v>5</c:v>
                </c:pt>
                <c:pt idx="81">
                  <c:v>8</c:v>
                </c:pt>
                <c:pt idx="82">
                  <c:v>6</c:v>
                </c:pt>
                <c:pt idx="83">
                  <c:v>5</c:v>
                </c:pt>
              </c:numCache>
            </c:numRef>
          </c:val>
          <c:extLst>
            <c:ext xmlns:c16="http://schemas.microsoft.com/office/drawing/2014/chart" uri="{C3380CC4-5D6E-409C-BE32-E72D297353CC}">
              <c16:uniqueId val="{00000001-CC36-4BAD-82F1-EC193CB0A148}"/>
            </c:ext>
          </c:extLst>
        </c:ser>
        <c:dLbls>
          <c:showLegendKey val="0"/>
          <c:showVal val="0"/>
          <c:showCatName val="0"/>
          <c:showSerName val="0"/>
          <c:showPercent val="0"/>
          <c:showBubbleSize val="0"/>
        </c:dLbls>
        <c:axId val="2131329551"/>
        <c:axId val="876292591"/>
      </c:areaChart>
      <c:catAx>
        <c:axId val="2131329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876292591"/>
        <c:crosses val="autoZero"/>
        <c:auto val="1"/>
        <c:lblAlgn val="ctr"/>
        <c:lblOffset val="100"/>
        <c:noMultiLvlLbl val="0"/>
      </c:catAx>
      <c:valAx>
        <c:axId val="87629259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21313295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60000"/>
          <a:lumOff val="40000"/>
          <a:alpha val="70000"/>
        </a:schemeClr>
      </a:outerShdw>
    </a:effectLst>
  </c:spPr>
  <c:txPr>
    <a:bodyPr/>
    <a:lstStyle/>
    <a:p>
      <a:pPr>
        <a:defRPr lang="en-US" sz="16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(1).xlsx]CS.Pivot!PivotTable8</c:name>
    <c:fmtId val="2"/>
  </c:pivotSource>
  <c:chart>
    <c:title>
      <c:tx>
        <c:strRef>
          <c:f>'CS.Pivot'!$A$55</c:f>
          <c:strCache>
            <c:ptCount val="1"/>
            <c:pt idx="0">
              <c:v>Customer Satisfaction Day wise </c:v>
            </c:pt>
          </c:strCache>
        </c:strRef>
      </c:tx>
      <c:overlay val="0"/>
      <c:spPr>
        <a:noFill/>
        <a:ln>
          <a:noFill/>
        </a:ln>
        <a:effectLst/>
      </c:spPr>
      <c:txPr>
        <a:bodyPr rot="0" spcFirstLastPara="1" vertOverflow="ellipsis" vert="horz" wrap="square" anchor="ctr" anchorCtr="1"/>
        <a:lstStyle/>
        <a:p>
          <a:pPr>
            <a:defRPr lang="en-US" sz="192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'CS.Pivot'!$A$55</c:f>
              <c:strCache>
                <c:ptCount val="1"/>
                <c:pt idx="0">
                  <c:v>Total</c:v>
                </c:pt>
              </c:strCache>
            </c:strRef>
          </c:tx>
          <c:spPr>
            <a:ln w="28575" cap="rnd">
              <a:solidFill>
                <a:schemeClr val="accent1"/>
              </a:solidFill>
              <a:round/>
            </a:ln>
            <a:effectLst/>
          </c:spPr>
          <c:marker>
            <c:symbol val="none"/>
          </c:marker>
          <c:cat>
            <c:strRef>
              <c:f>'CS.Pivot'!$A$55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'CS.Pivot'!$A$55</c:f>
              <c:numCache>
                <c:formatCode>0.0</c:formatCode>
                <c:ptCount val="84"/>
                <c:pt idx="0">
                  <c:v>6.5384615384615383</c:v>
                </c:pt>
                <c:pt idx="1">
                  <c:v>8.0909090909090917</c:v>
                </c:pt>
                <c:pt idx="2">
                  <c:v>7.4</c:v>
                </c:pt>
                <c:pt idx="3">
                  <c:v>6.2857142857142856</c:v>
                </c:pt>
                <c:pt idx="4">
                  <c:v>8.3333333333333339</c:v>
                </c:pt>
                <c:pt idx="5">
                  <c:v>5.6</c:v>
                </c:pt>
                <c:pt idx="6">
                  <c:v>7.8181818181818183</c:v>
                </c:pt>
                <c:pt idx="7">
                  <c:v>4.166666666666667</c:v>
                </c:pt>
                <c:pt idx="8">
                  <c:v>6.5</c:v>
                </c:pt>
                <c:pt idx="9">
                  <c:v>8.1428571428571423</c:v>
                </c:pt>
                <c:pt idx="10">
                  <c:v>6.458333333333333</c:v>
                </c:pt>
                <c:pt idx="11">
                  <c:v>6.833333333333333</c:v>
                </c:pt>
                <c:pt idx="12">
                  <c:v>7.6818181818181817</c:v>
                </c:pt>
                <c:pt idx="13">
                  <c:v>5.8461538461538458</c:v>
                </c:pt>
                <c:pt idx="14">
                  <c:v>7.6</c:v>
                </c:pt>
                <c:pt idx="15">
                  <c:v>7.3461538461538458</c:v>
                </c:pt>
                <c:pt idx="16">
                  <c:v>7.7</c:v>
                </c:pt>
                <c:pt idx="17">
                  <c:v>7.875</c:v>
                </c:pt>
                <c:pt idx="18">
                  <c:v>6.5</c:v>
                </c:pt>
                <c:pt idx="19">
                  <c:v>6</c:v>
                </c:pt>
                <c:pt idx="20">
                  <c:v>7.3125</c:v>
                </c:pt>
                <c:pt idx="21">
                  <c:v>7.375</c:v>
                </c:pt>
                <c:pt idx="22">
                  <c:v>6.9</c:v>
                </c:pt>
                <c:pt idx="23">
                  <c:v>7.666666666666667</c:v>
                </c:pt>
                <c:pt idx="24">
                  <c:v>7.4444444444444446</c:v>
                </c:pt>
                <c:pt idx="25">
                  <c:v>6.1</c:v>
                </c:pt>
                <c:pt idx="26">
                  <c:v>6.384615384615385</c:v>
                </c:pt>
                <c:pt idx="27">
                  <c:v>7.166666666666667</c:v>
                </c:pt>
                <c:pt idx="28">
                  <c:v>8</c:v>
                </c:pt>
                <c:pt idx="29">
                  <c:v>7.48</c:v>
                </c:pt>
                <c:pt idx="30">
                  <c:v>7.2857142857142856</c:v>
                </c:pt>
                <c:pt idx="31">
                  <c:v>6</c:v>
                </c:pt>
                <c:pt idx="32">
                  <c:v>6.666666666666667</c:v>
                </c:pt>
                <c:pt idx="33">
                  <c:v>7.384615384615385</c:v>
                </c:pt>
                <c:pt idx="34">
                  <c:v>7.0769230769230766</c:v>
                </c:pt>
                <c:pt idx="35">
                  <c:v>6.166666666666667</c:v>
                </c:pt>
                <c:pt idx="36">
                  <c:v>7.333333333333333</c:v>
                </c:pt>
                <c:pt idx="37">
                  <c:v>7.4705882352941178</c:v>
                </c:pt>
                <c:pt idx="38">
                  <c:v>7.8571428571428568</c:v>
                </c:pt>
                <c:pt idx="39">
                  <c:v>8.6666666666666661</c:v>
                </c:pt>
                <c:pt idx="40">
                  <c:v>7.333333333333333</c:v>
                </c:pt>
                <c:pt idx="41">
                  <c:v>8</c:v>
                </c:pt>
                <c:pt idx="42">
                  <c:v>8</c:v>
                </c:pt>
                <c:pt idx="43">
                  <c:v>7.1428571428571432</c:v>
                </c:pt>
                <c:pt idx="44">
                  <c:v>5</c:v>
                </c:pt>
                <c:pt idx="45">
                  <c:v>7.666666666666667</c:v>
                </c:pt>
                <c:pt idx="46">
                  <c:v>7</c:v>
                </c:pt>
                <c:pt idx="47">
                  <c:v>5.166666666666667</c:v>
                </c:pt>
                <c:pt idx="48">
                  <c:v>7.666666666666667</c:v>
                </c:pt>
                <c:pt idx="49">
                  <c:v>7.75</c:v>
                </c:pt>
                <c:pt idx="50">
                  <c:v>8.75</c:v>
                </c:pt>
                <c:pt idx="51">
                  <c:v>7.4</c:v>
                </c:pt>
                <c:pt idx="52">
                  <c:v>9</c:v>
                </c:pt>
                <c:pt idx="53">
                  <c:v>6.666666666666667</c:v>
                </c:pt>
                <c:pt idx="54">
                  <c:v>8</c:v>
                </c:pt>
                <c:pt idx="55">
                  <c:v>4.25</c:v>
                </c:pt>
                <c:pt idx="56">
                  <c:v>8</c:v>
                </c:pt>
                <c:pt idx="57">
                  <c:v>6</c:v>
                </c:pt>
                <c:pt idx="58">
                  <c:v>6.333333333333333</c:v>
                </c:pt>
                <c:pt idx="59">
                  <c:v>6</c:v>
                </c:pt>
                <c:pt idx="60">
                  <c:v>7</c:v>
                </c:pt>
                <c:pt idx="61">
                  <c:v>4.5</c:v>
                </c:pt>
                <c:pt idx="62">
                  <c:v>5.8</c:v>
                </c:pt>
                <c:pt idx="63">
                  <c:v>5.6</c:v>
                </c:pt>
                <c:pt idx="64">
                  <c:v>6.833333333333333</c:v>
                </c:pt>
                <c:pt idx="65">
                  <c:v>6.666666666666667</c:v>
                </c:pt>
                <c:pt idx="66">
                  <c:v>7.7142857142857144</c:v>
                </c:pt>
                <c:pt idx="67">
                  <c:v>8.2857142857142865</c:v>
                </c:pt>
                <c:pt idx="68">
                  <c:v>6.2</c:v>
                </c:pt>
                <c:pt idx="69">
                  <c:v>7.5</c:v>
                </c:pt>
                <c:pt idx="70">
                  <c:v>6.5</c:v>
                </c:pt>
                <c:pt idx="71">
                  <c:v>5.5</c:v>
                </c:pt>
                <c:pt idx="72">
                  <c:v>7.5555555555555554</c:v>
                </c:pt>
                <c:pt idx="73">
                  <c:v>7.333333333333333</c:v>
                </c:pt>
                <c:pt idx="74">
                  <c:v>7.166666666666667</c:v>
                </c:pt>
                <c:pt idx="75">
                  <c:v>8.1428571428571423</c:v>
                </c:pt>
                <c:pt idx="76">
                  <c:v>7.8</c:v>
                </c:pt>
                <c:pt idx="77">
                  <c:v>1</c:v>
                </c:pt>
                <c:pt idx="78">
                  <c:v>3</c:v>
                </c:pt>
                <c:pt idx="79">
                  <c:v>8.25</c:v>
                </c:pt>
                <c:pt idx="80">
                  <c:v>4.8</c:v>
                </c:pt>
                <c:pt idx="81">
                  <c:v>6.125</c:v>
                </c:pt>
                <c:pt idx="82">
                  <c:v>7.333333333333333</c:v>
                </c:pt>
                <c:pt idx="83">
                  <c:v>6.8</c:v>
                </c:pt>
              </c:numCache>
            </c:numRef>
          </c:val>
          <c:smooth val="0"/>
          <c:extLst>
            <c:ext xmlns:c16="http://schemas.microsoft.com/office/drawing/2014/chart" uri="{C3380CC4-5D6E-409C-BE32-E72D297353CC}">
              <c16:uniqueId val="{00000001-EE53-4846-97A9-42E46974F024}"/>
            </c:ext>
          </c:extLst>
        </c:ser>
        <c:dLbls>
          <c:showLegendKey val="0"/>
          <c:showVal val="0"/>
          <c:showCatName val="0"/>
          <c:showSerName val="0"/>
          <c:showPercent val="0"/>
          <c:showBubbleSize val="0"/>
        </c:dLbls>
        <c:smooth val="0"/>
        <c:axId val="2126610895"/>
        <c:axId val="756943951"/>
      </c:lineChart>
      <c:catAx>
        <c:axId val="212661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756943951"/>
        <c:crosses val="autoZero"/>
        <c:auto val="1"/>
        <c:lblAlgn val="ctr"/>
        <c:lblOffset val="100"/>
        <c:noMultiLvlLbl val="0"/>
      </c:catAx>
      <c:valAx>
        <c:axId val="75694395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212661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60000"/>
          <a:lumOff val="40000"/>
          <a:alpha val="70000"/>
        </a:schemeClr>
      </a:outerShdw>
    </a:effectLst>
  </c:spPr>
  <c:txPr>
    <a:bodyPr/>
    <a:lstStyle/>
    <a:p>
      <a:pPr>
        <a:defRPr lang="en-US" sz="16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(1).xlsx]Ord Pivot!PivotTable3</c:name>
    <c:fmtId val="2"/>
  </c:pivotSource>
  <c:chart>
    <c:title>
      <c:tx>
        <c:strRef>
          <c:f>'Ord Pivot'!$A$99</c:f>
          <c:strCache>
            <c:ptCount val="1"/>
            <c:pt idx="0">
              <c:v>Revenue Trend Daywise</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412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 Pivot'!$A$99</c:f>
              <c:strCache>
                <c:ptCount val="1"/>
                <c:pt idx="0">
                  <c:v>Total</c:v>
                </c:pt>
              </c:strCache>
            </c:strRef>
          </c:tx>
          <c:spPr>
            <a:ln w="41275" cap="rnd">
              <a:solidFill>
                <a:schemeClr val="accent1"/>
              </a:solidFill>
              <a:round/>
            </a:ln>
            <a:effectLst/>
          </c:spPr>
          <c:marker>
            <c:symbol val="none"/>
          </c:marker>
          <c:cat>
            <c:strRef>
              <c:f>'Ord Pivot'!$A$99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 Pivot'!$A$99</c:f>
              <c:numCache>
                <c:formatCode>0</c:formatCode>
                <c:ptCount val="84"/>
                <c:pt idx="0">
                  <c:v>5439.1721348153042</c:v>
                </c:pt>
                <c:pt idx="1">
                  <c:v>2862.8652162816184</c:v>
                </c:pt>
                <c:pt idx="2">
                  <c:v>5906.9389240762412</c:v>
                </c:pt>
                <c:pt idx="3">
                  <c:v>2262.648955632154</c:v>
                </c:pt>
                <c:pt idx="4">
                  <c:v>4835.1791960674072</c:v>
                </c:pt>
                <c:pt idx="5">
                  <c:v>2615.6483628438014</c:v>
                </c:pt>
                <c:pt idx="6">
                  <c:v>4540.5423351476784</c:v>
                </c:pt>
                <c:pt idx="7">
                  <c:v>2780.8039628850556</c:v>
                </c:pt>
                <c:pt idx="8">
                  <c:v>1950.629344931916</c:v>
                </c:pt>
                <c:pt idx="9">
                  <c:v>12605.560938878396</c:v>
                </c:pt>
                <c:pt idx="10">
                  <c:v>7335.4444931867774</c:v>
                </c:pt>
                <c:pt idx="11">
                  <c:v>3495.4029738534414</c:v>
                </c:pt>
                <c:pt idx="12">
                  <c:v>8250.8928588774379</c:v>
                </c:pt>
                <c:pt idx="13">
                  <c:v>7421.9280922972539</c:v>
                </c:pt>
                <c:pt idx="14">
                  <c:v>3527.1096482626508</c:v>
                </c:pt>
                <c:pt idx="15">
                  <c:v>6913.9259049996026</c:v>
                </c:pt>
                <c:pt idx="16">
                  <c:v>2460.5562200009895</c:v>
                </c:pt>
                <c:pt idx="17">
                  <c:v>2406.9612901549385</c:v>
                </c:pt>
                <c:pt idx="18">
                  <c:v>3632.2560979635891</c:v>
                </c:pt>
                <c:pt idx="19">
                  <c:v>1890.337000256882</c:v>
                </c:pt>
                <c:pt idx="20">
                  <c:v>3364.6256302957695</c:v>
                </c:pt>
                <c:pt idx="21">
                  <c:v>3309.3691955590125</c:v>
                </c:pt>
                <c:pt idx="22">
                  <c:v>3382.6607002274313</c:v>
                </c:pt>
                <c:pt idx="23">
                  <c:v>3319.4736889450387</c:v>
                </c:pt>
                <c:pt idx="24">
                  <c:v>4019.8845508165509</c:v>
                </c:pt>
                <c:pt idx="25">
                  <c:v>2916.5297182926402</c:v>
                </c:pt>
                <c:pt idx="26">
                  <c:v>4123.7653307741248</c:v>
                </c:pt>
                <c:pt idx="27">
                  <c:v>7739.4237002842756</c:v>
                </c:pt>
                <c:pt idx="28">
                  <c:v>2435.7501030220901</c:v>
                </c:pt>
                <c:pt idx="29">
                  <c:v>6690.321905107533</c:v>
                </c:pt>
                <c:pt idx="30">
                  <c:v>4549.4222492385898</c:v>
                </c:pt>
                <c:pt idx="31">
                  <c:v>4046.7180810008763</c:v>
                </c:pt>
                <c:pt idx="32">
                  <c:v>1909.8424562119642</c:v>
                </c:pt>
                <c:pt idx="33">
                  <c:v>4727.0604352125301</c:v>
                </c:pt>
                <c:pt idx="34">
                  <c:v>5389.3752631887482</c:v>
                </c:pt>
                <c:pt idx="35">
                  <c:v>4393.5183512458952</c:v>
                </c:pt>
                <c:pt idx="36">
                  <c:v>4422.1735159252994</c:v>
                </c:pt>
                <c:pt idx="37">
                  <c:v>5094.5315186947892</c:v>
                </c:pt>
                <c:pt idx="38">
                  <c:v>3517.6407459220741</c:v>
                </c:pt>
                <c:pt idx="39">
                  <c:v>2262.3856969097687</c:v>
                </c:pt>
                <c:pt idx="40">
                  <c:v>795.013156244588</c:v>
                </c:pt>
                <c:pt idx="41">
                  <c:v>1485.1961403004275</c:v>
                </c:pt>
                <c:pt idx="42">
                  <c:v>2208.4975478340862</c:v>
                </c:pt>
                <c:pt idx="43">
                  <c:v>2207.4655003507451</c:v>
                </c:pt>
                <c:pt idx="44">
                  <c:v>979.14009760284125</c:v>
                </c:pt>
                <c:pt idx="45">
                  <c:v>1717.3937335477672</c:v>
                </c:pt>
                <c:pt idx="46">
                  <c:v>620.48179010665342</c:v>
                </c:pt>
                <c:pt idx="47">
                  <c:v>1833.7666465332304</c:v>
                </c:pt>
                <c:pt idx="48">
                  <c:v>492.10216887072266</c:v>
                </c:pt>
                <c:pt idx="49">
                  <c:v>1606.9424869555239</c:v>
                </c:pt>
                <c:pt idx="50">
                  <c:v>674.76799268140144</c:v>
                </c:pt>
                <c:pt idx="51">
                  <c:v>826.43733043657778</c:v>
                </c:pt>
                <c:pt idx="52">
                  <c:v>820.16734011941662</c:v>
                </c:pt>
                <c:pt idx="53">
                  <c:v>963.46382209325861</c:v>
                </c:pt>
                <c:pt idx="54">
                  <c:v>863.32376979628134</c:v>
                </c:pt>
                <c:pt idx="55">
                  <c:v>2048.5554193421217</c:v>
                </c:pt>
                <c:pt idx="56">
                  <c:v>1169.8661174555587</c:v>
                </c:pt>
                <c:pt idx="57">
                  <c:v>1073.0099241078092</c:v>
                </c:pt>
                <c:pt idx="58">
                  <c:v>1383.9686788927347</c:v>
                </c:pt>
                <c:pt idx="59">
                  <c:v>962.55744511109049</c:v>
                </c:pt>
                <c:pt idx="60">
                  <c:v>2218.7840568437241</c:v>
                </c:pt>
                <c:pt idx="61">
                  <c:v>1674.3443248409919</c:v>
                </c:pt>
                <c:pt idx="62">
                  <c:v>1372.8231393245103</c:v>
                </c:pt>
                <c:pt idx="63">
                  <c:v>1663.1615504080653</c:v>
                </c:pt>
                <c:pt idx="64">
                  <c:v>2095.7618542614482</c:v>
                </c:pt>
                <c:pt idx="65">
                  <c:v>826.27363363218558</c:v>
                </c:pt>
                <c:pt idx="66">
                  <c:v>2393.9745860658081</c:v>
                </c:pt>
                <c:pt idx="67">
                  <c:v>2596.0054620341762</c:v>
                </c:pt>
                <c:pt idx="68">
                  <c:v>1975.7862803740927</c:v>
                </c:pt>
                <c:pt idx="69">
                  <c:v>997.42441727046298</c:v>
                </c:pt>
                <c:pt idx="70">
                  <c:v>1004.2319132908423</c:v>
                </c:pt>
                <c:pt idx="71">
                  <c:v>1851.2155600184506</c:v>
                </c:pt>
                <c:pt idx="72">
                  <c:v>4197.8674417659922</c:v>
                </c:pt>
                <c:pt idx="73">
                  <c:v>3161.3302028724406</c:v>
                </c:pt>
                <c:pt idx="74">
                  <c:v>1201.9632670182648</c:v>
                </c:pt>
                <c:pt idx="75">
                  <c:v>2576.7040421326119</c:v>
                </c:pt>
                <c:pt idx="76">
                  <c:v>1346.222951564577</c:v>
                </c:pt>
                <c:pt idx="77">
                  <c:v>24.457615489609093</c:v>
                </c:pt>
                <c:pt idx="78">
                  <c:v>260.23903678481452</c:v>
                </c:pt>
                <c:pt idx="79">
                  <c:v>1049.8070384482371</c:v>
                </c:pt>
                <c:pt idx="80">
                  <c:v>1658.7526967053698</c:v>
                </c:pt>
                <c:pt idx="81">
                  <c:v>2832.0954818851264</c:v>
                </c:pt>
                <c:pt idx="82">
                  <c:v>1285.6052073676008</c:v>
                </c:pt>
                <c:pt idx="83">
                  <c:v>1025.1765278346957</c:v>
                </c:pt>
              </c:numCache>
            </c:numRef>
          </c:val>
          <c:smooth val="0"/>
          <c:extLst>
            <c:ext xmlns:c16="http://schemas.microsoft.com/office/drawing/2014/chart" uri="{C3380CC4-5D6E-409C-BE32-E72D297353CC}">
              <c16:uniqueId val="{00000000-1DB6-48F5-B998-4DED91694EAD}"/>
            </c:ext>
          </c:extLst>
        </c:ser>
        <c:dLbls>
          <c:showLegendKey val="0"/>
          <c:showVal val="0"/>
          <c:showCatName val="0"/>
          <c:showSerName val="0"/>
          <c:showPercent val="0"/>
          <c:showBubbleSize val="0"/>
        </c:dLbls>
        <c:smooth val="0"/>
        <c:axId val="1854159039"/>
        <c:axId val="1162124927"/>
      </c:lineChart>
      <c:catAx>
        <c:axId val="1854159039"/>
        <c:scaling>
          <c:orientation val="minMax"/>
        </c:scaling>
        <c:delete val="1"/>
        <c:axPos val="b"/>
        <c:numFmt formatCode="General" sourceLinked="1"/>
        <c:majorTickMark val="none"/>
        <c:minorTickMark val="none"/>
        <c:tickLblPos val="nextTo"/>
        <c:crossAx val="1162124927"/>
        <c:crosses val="autoZero"/>
        <c:auto val="1"/>
        <c:lblAlgn val="ctr"/>
        <c:lblOffset val="100"/>
        <c:noMultiLvlLbl val="0"/>
      </c:catAx>
      <c:valAx>
        <c:axId val="116212492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5415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(1).xlsx]Ord Pivot!PivotTable7</c:name>
    <c:fmtId val="2"/>
  </c:pivotSource>
  <c:chart>
    <c:title>
      <c:tx>
        <c:strRef>
          <c:f>'Ord Pivot'!$A$10</c:f>
          <c:strCache>
            <c:ptCount val="1"/>
            <c:pt idx="0">
              <c:v>Average Orders  per Day</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272653619262237E-2"/>
          <c:y val="0.23602192871052408"/>
          <c:w val="0.93672734638073774"/>
          <c:h val="0.72459613919227839"/>
        </c:manualLayout>
      </c:layout>
      <c:lineChart>
        <c:grouping val="standard"/>
        <c:varyColors val="0"/>
        <c:ser>
          <c:idx val="0"/>
          <c:order val="0"/>
          <c:tx>
            <c:strRef>
              <c:f>'Ord Pivot'!$A$10</c:f>
              <c:strCache>
                <c:ptCount val="1"/>
                <c:pt idx="0">
                  <c:v>Total</c:v>
                </c:pt>
              </c:strCache>
            </c:strRef>
          </c:tx>
          <c:spPr>
            <a:ln w="34925" cap="rnd">
              <a:solidFill>
                <a:schemeClr val="accent1"/>
              </a:solidFill>
              <a:round/>
            </a:ln>
            <a:effectLst/>
          </c:spPr>
          <c:marker>
            <c:symbol val="none"/>
          </c:marker>
          <c:cat>
            <c:strRef>
              <c:f>'Ord Pivot'!$A$10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 Pivot'!$A$10</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smooth val="0"/>
          <c:extLst>
            <c:ext xmlns:c16="http://schemas.microsoft.com/office/drawing/2014/chart" uri="{C3380CC4-5D6E-409C-BE32-E72D297353CC}">
              <c16:uniqueId val="{00000000-A442-40DA-88CD-083643A5D5B3}"/>
            </c:ext>
          </c:extLst>
        </c:ser>
        <c:dLbls>
          <c:showLegendKey val="0"/>
          <c:showVal val="0"/>
          <c:showCatName val="0"/>
          <c:showSerName val="0"/>
          <c:showPercent val="0"/>
          <c:showBubbleSize val="0"/>
        </c:dLbls>
        <c:smooth val="0"/>
        <c:axId val="1874288751"/>
        <c:axId val="1162125407"/>
      </c:lineChart>
      <c:catAx>
        <c:axId val="1874288751"/>
        <c:scaling>
          <c:orientation val="minMax"/>
        </c:scaling>
        <c:delete val="1"/>
        <c:axPos val="b"/>
        <c:numFmt formatCode="General" sourceLinked="1"/>
        <c:majorTickMark val="none"/>
        <c:minorTickMark val="none"/>
        <c:tickLblPos val="nextTo"/>
        <c:crossAx val="1162125407"/>
        <c:crosses val="autoZero"/>
        <c:auto val="1"/>
        <c:lblAlgn val="ctr"/>
        <c:lblOffset val="100"/>
        <c:noMultiLvlLbl val="0"/>
      </c:catAx>
      <c:valAx>
        <c:axId val="1162125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7428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(1).xlsx]Ord Pivot!PivotTable2</c:name>
    <c:fmtId val="5"/>
  </c:pivotSource>
  <c:chart>
    <c:title>
      <c:tx>
        <c:strRef>
          <c:f>'Ord Pivot'!$G$11</c:f>
          <c:strCache>
            <c:ptCount val="1"/>
            <c:pt idx="0">
              <c:v>Avg sales per day</c:v>
            </c:pt>
          </c:strCache>
        </c:strRef>
      </c:tx>
      <c:layout>
        <c:manualLayout>
          <c:xMode val="edge"/>
          <c:yMode val="edge"/>
          <c:x val="0.29599402092675636"/>
          <c:y val="2.8469740252850151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 Pivot'!$G$11</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'Ord Pivot'!$G$11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 Pivot'!$G$11</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extLst>
            <c:ext xmlns:c16="http://schemas.microsoft.com/office/drawing/2014/chart" uri="{C3380CC4-5D6E-409C-BE32-E72D297353CC}">
              <c16:uniqueId val="{00000000-68ED-463F-AC15-8ABB6B9F05F0}"/>
            </c:ext>
          </c:extLst>
        </c:ser>
        <c:dLbls>
          <c:showLegendKey val="0"/>
          <c:showVal val="0"/>
          <c:showCatName val="0"/>
          <c:showSerName val="0"/>
          <c:showPercent val="0"/>
          <c:showBubbleSize val="0"/>
        </c:dLbls>
        <c:gapWidth val="219"/>
        <c:overlap val="-27"/>
        <c:axId val="1848969023"/>
        <c:axId val="1759677487"/>
      </c:barChart>
      <c:catAx>
        <c:axId val="1848969023"/>
        <c:scaling>
          <c:orientation val="minMax"/>
        </c:scaling>
        <c:delete val="1"/>
        <c:axPos val="b"/>
        <c:numFmt formatCode="General" sourceLinked="1"/>
        <c:majorTickMark val="none"/>
        <c:minorTickMark val="none"/>
        <c:tickLblPos val="nextTo"/>
        <c:crossAx val="1759677487"/>
        <c:crosses val="autoZero"/>
        <c:auto val="1"/>
        <c:lblAlgn val="ctr"/>
        <c:lblOffset val="100"/>
        <c:noMultiLvlLbl val="0"/>
      </c:catAx>
      <c:valAx>
        <c:axId val="1759677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96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(1).xlsx]Ord Pivot!PivotTable5</c:name>
    <c:fmtId val="5"/>
  </c:pivotSource>
  <c:chart>
    <c:title>
      <c:tx>
        <c:strRef>
          <c:f>'Ord Pivot'!$G$113</c:f>
          <c:strCache>
            <c:ptCount val="1"/>
            <c:pt idx="0">
              <c:v>Ordered product</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'Ord Pivot'!$G$113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1D-4400-ADEC-417B170211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1D-4400-ADEC-417B170211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1D-4400-ADEC-417B170211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F1D-4400-ADEC-417B170211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F1D-4400-ADEC-417B1702116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F1D-4400-ADEC-417B17021161}"/>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 Pivot'!$G$113</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 Pivot'!$G$113</c:f>
              <c:numCache>
                <c:formatCode>General</c:formatCode>
                <c:ptCount val="6"/>
                <c:pt idx="0">
                  <c:v>196</c:v>
                </c:pt>
                <c:pt idx="1">
                  <c:v>1422</c:v>
                </c:pt>
                <c:pt idx="2">
                  <c:v>395</c:v>
                </c:pt>
                <c:pt idx="3">
                  <c:v>708</c:v>
                </c:pt>
                <c:pt idx="4">
                  <c:v>673</c:v>
                </c:pt>
                <c:pt idx="5">
                  <c:v>1334</c:v>
                </c:pt>
              </c:numCache>
            </c:numRef>
          </c:val>
          <c:extLst>
            <c:ext xmlns:c16="http://schemas.microsoft.com/office/drawing/2014/chart" uri="{C3380CC4-5D6E-409C-BE32-E72D297353CC}">
              <c16:uniqueId val="{0000000C-1F1D-4400-ADEC-417B17021161}"/>
            </c:ext>
          </c:extLst>
        </c:ser>
        <c:dLbls>
          <c:showLegendKey val="0"/>
          <c:showVal val="1"/>
          <c:showCatName val="0"/>
          <c:showSerName val="0"/>
          <c:showPercent val="0"/>
          <c:showBubbleSize val="0"/>
          <c:showLeaderLines val="1"/>
        </c:dLbls>
        <c:firstSliceAng val="0"/>
        <c:holeSize val="50"/>
      </c:doughnutChart>
      <c:spPr>
        <a:noFill/>
        <a:ln>
          <a:noFill/>
        </a:ln>
        <a:effectLst>
          <a:outerShdw blurRad="50800" dist="38100" dir="2700000" algn="tl" rotWithShape="0">
            <a:schemeClr val="accent1">
              <a:lumMod val="60000"/>
              <a:lumOff val="40000"/>
              <a:alpha val="93000"/>
            </a:schemeClr>
          </a:outerShdw>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(1).xlsx]Fin Pivot!PivotTable10</c:name>
    <c:fmtId val="2"/>
  </c:pivotSource>
  <c:chart>
    <c:title>
      <c:tx>
        <c:strRef>
          <c:f>'Fin Pivot'!$A$10</c:f>
          <c:strCache>
            <c:ptCount val="1"/>
            <c:pt idx="0">
              <c:v>Trend of Overall Sales</c:v>
            </c:pt>
          </c:strCache>
        </c:strRef>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 Pivot'!$A$10</c:f>
              <c:strCache>
                <c:ptCount val="1"/>
                <c:pt idx="0">
                  <c:v>Total</c:v>
                </c:pt>
              </c:strCache>
            </c:strRef>
          </c:tx>
          <c:spPr>
            <a:ln w="28575" cap="rnd">
              <a:solidFill>
                <a:schemeClr val="accent1"/>
              </a:solidFill>
              <a:round/>
            </a:ln>
            <a:effectLst/>
          </c:spPr>
          <c:marker>
            <c:symbol val="none"/>
          </c:marker>
          <c:cat>
            <c:strRef>
              <c:f>'Fin Pivot'!$A$10</c:f>
              <c:strCache>
                <c:ptCount val="66"/>
                <c:pt idx="0">
                  <c:v>14-Jun</c:v>
                </c:pt>
                <c:pt idx="1">
                  <c:v>15-Jun</c:v>
                </c:pt>
                <c:pt idx="2">
                  <c:v>17-Jun</c:v>
                </c:pt>
                <c:pt idx="3">
                  <c:v>19-Jun</c:v>
                </c:pt>
                <c:pt idx="4">
                  <c:v>20-Jun</c:v>
                </c:pt>
                <c:pt idx="5">
                  <c:v>21-Jun</c:v>
                </c:pt>
                <c:pt idx="6">
                  <c:v>22-Jun</c:v>
                </c:pt>
                <c:pt idx="7">
                  <c:v>23-Jun</c:v>
                </c:pt>
                <c:pt idx="8">
                  <c:v>24-Jun</c:v>
                </c:pt>
                <c:pt idx="9">
                  <c:v>25-Jun</c:v>
                </c:pt>
                <c:pt idx="10">
                  <c:v>26-Jun</c:v>
                </c:pt>
                <c:pt idx="11">
                  <c:v>27-Jun</c:v>
                </c:pt>
                <c:pt idx="12">
                  <c:v>28-Jun</c:v>
                </c:pt>
                <c:pt idx="13">
                  <c:v>01-Jul</c:v>
                </c:pt>
                <c:pt idx="14">
                  <c:v>02-Jul</c:v>
                </c:pt>
                <c:pt idx="15">
                  <c:v>03-Jul</c:v>
                </c:pt>
                <c:pt idx="16">
                  <c:v>05-Jul</c:v>
                </c:pt>
                <c:pt idx="17">
                  <c:v>07-Jul</c:v>
                </c:pt>
                <c:pt idx="18">
                  <c:v>08-Jul</c:v>
                </c:pt>
                <c:pt idx="19">
                  <c:v>09-Jul</c:v>
                </c:pt>
                <c:pt idx="20">
                  <c:v>10-Jul</c:v>
                </c:pt>
                <c:pt idx="21">
                  <c:v>11-Jul</c:v>
                </c:pt>
                <c:pt idx="22">
                  <c:v>12-Jul</c:v>
                </c:pt>
                <c:pt idx="23">
                  <c:v>13-Jul</c:v>
                </c:pt>
                <c:pt idx="24">
                  <c:v>14-Jul</c:v>
                </c:pt>
                <c:pt idx="25">
                  <c:v>15-Jul</c:v>
                </c:pt>
                <c:pt idx="26">
                  <c:v>16-Jul</c:v>
                </c:pt>
                <c:pt idx="27">
                  <c:v>17-Jul</c:v>
                </c:pt>
                <c:pt idx="28">
                  <c:v>18-Jul</c:v>
                </c:pt>
                <c:pt idx="29">
                  <c:v>19-Jul</c:v>
                </c:pt>
                <c:pt idx="30">
                  <c:v>20-Jul</c:v>
                </c:pt>
                <c:pt idx="31">
                  <c:v>21-Jul</c:v>
                </c:pt>
                <c:pt idx="32">
                  <c:v>22-Jul</c:v>
                </c:pt>
                <c:pt idx="33">
                  <c:v>24-Jul</c:v>
                </c:pt>
                <c:pt idx="34">
                  <c:v>26-Jul</c:v>
                </c:pt>
                <c:pt idx="35">
                  <c:v>27-Jul</c:v>
                </c:pt>
                <c:pt idx="36">
                  <c:v>28-Jul</c:v>
                </c:pt>
                <c:pt idx="37">
                  <c:v>29-Jul</c:v>
                </c:pt>
                <c:pt idx="38">
                  <c:v>31-Jul</c:v>
                </c:pt>
                <c:pt idx="39">
                  <c:v>01-Aug</c:v>
                </c:pt>
                <c:pt idx="40">
                  <c:v>02-Aug</c:v>
                </c:pt>
                <c:pt idx="41">
                  <c:v>03-Aug</c:v>
                </c:pt>
                <c:pt idx="42">
                  <c:v>05-Aug</c:v>
                </c:pt>
                <c:pt idx="43">
                  <c:v>06-Aug</c:v>
                </c:pt>
                <c:pt idx="44">
                  <c:v>09-Aug</c:v>
                </c:pt>
                <c:pt idx="45">
                  <c:v>11-Aug</c:v>
                </c:pt>
                <c:pt idx="46">
                  <c:v>12-Aug</c:v>
                </c:pt>
                <c:pt idx="47">
                  <c:v>13-Aug</c:v>
                </c:pt>
                <c:pt idx="48">
                  <c:v>14-Aug</c:v>
                </c:pt>
                <c:pt idx="49">
                  <c:v>15-Aug</c:v>
                </c:pt>
                <c:pt idx="50">
                  <c:v>17-Aug</c:v>
                </c:pt>
                <c:pt idx="51">
                  <c:v>18-Aug</c:v>
                </c:pt>
                <c:pt idx="52">
                  <c:v>20-Aug</c:v>
                </c:pt>
                <c:pt idx="53">
                  <c:v>21-Aug</c:v>
                </c:pt>
                <c:pt idx="54">
                  <c:v>22-Aug</c:v>
                </c:pt>
                <c:pt idx="55">
                  <c:v>23-Aug</c:v>
                </c:pt>
                <c:pt idx="56">
                  <c:v>24-Aug</c:v>
                </c:pt>
                <c:pt idx="57">
                  <c:v>25-Aug</c:v>
                </c:pt>
                <c:pt idx="58">
                  <c:v>26-Aug</c:v>
                </c:pt>
                <c:pt idx="59">
                  <c:v>27-Aug</c:v>
                </c:pt>
                <c:pt idx="60">
                  <c:v>31-Aug</c:v>
                </c:pt>
                <c:pt idx="61">
                  <c:v>01-Sep</c:v>
                </c:pt>
                <c:pt idx="62">
                  <c:v>02-Sep</c:v>
                </c:pt>
                <c:pt idx="63">
                  <c:v>03-Sep</c:v>
                </c:pt>
                <c:pt idx="64">
                  <c:v>04-Sep</c:v>
                </c:pt>
                <c:pt idx="65">
                  <c:v>05-Sep</c:v>
                </c:pt>
              </c:strCache>
            </c:strRef>
          </c:cat>
          <c:val>
            <c:numRef>
              <c:f>'Fin Pivot'!$A$10</c:f>
              <c:numCache>
                <c:formatCode>"$"#,##0</c:formatCode>
                <c:ptCount val="66"/>
                <c:pt idx="0">
                  <c:v>1384</c:v>
                </c:pt>
                <c:pt idx="1">
                  <c:v>3741</c:v>
                </c:pt>
                <c:pt idx="2">
                  <c:v>2209</c:v>
                </c:pt>
                <c:pt idx="3">
                  <c:v>3375</c:v>
                </c:pt>
                <c:pt idx="4">
                  <c:v>1258</c:v>
                </c:pt>
                <c:pt idx="5">
                  <c:v>1034</c:v>
                </c:pt>
                <c:pt idx="6">
                  <c:v>6748</c:v>
                </c:pt>
                <c:pt idx="7">
                  <c:v>5406</c:v>
                </c:pt>
                <c:pt idx="8">
                  <c:v>2064</c:v>
                </c:pt>
                <c:pt idx="9">
                  <c:v>4625</c:v>
                </c:pt>
                <c:pt idx="10">
                  <c:v>3548</c:v>
                </c:pt>
                <c:pt idx="11">
                  <c:v>914</c:v>
                </c:pt>
                <c:pt idx="12">
                  <c:v>3772</c:v>
                </c:pt>
                <c:pt idx="13">
                  <c:v>2070</c:v>
                </c:pt>
                <c:pt idx="14">
                  <c:v>1292</c:v>
                </c:pt>
                <c:pt idx="15">
                  <c:v>1108</c:v>
                </c:pt>
                <c:pt idx="16">
                  <c:v>1815</c:v>
                </c:pt>
                <c:pt idx="17">
                  <c:v>1310</c:v>
                </c:pt>
                <c:pt idx="18">
                  <c:v>1664</c:v>
                </c:pt>
                <c:pt idx="19">
                  <c:v>1461</c:v>
                </c:pt>
                <c:pt idx="20">
                  <c:v>1695</c:v>
                </c:pt>
                <c:pt idx="21">
                  <c:v>2011</c:v>
                </c:pt>
                <c:pt idx="22">
                  <c:v>1076</c:v>
                </c:pt>
                <c:pt idx="23">
                  <c:v>3746</c:v>
                </c:pt>
                <c:pt idx="24">
                  <c:v>1802</c:v>
                </c:pt>
                <c:pt idx="25">
                  <c:v>351</c:v>
                </c:pt>
                <c:pt idx="26">
                  <c:v>612</c:v>
                </c:pt>
                <c:pt idx="27">
                  <c:v>2309</c:v>
                </c:pt>
                <c:pt idx="28">
                  <c:v>2348</c:v>
                </c:pt>
                <c:pt idx="29">
                  <c:v>721</c:v>
                </c:pt>
                <c:pt idx="30">
                  <c:v>4458</c:v>
                </c:pt>
                <c:pt idx="31">
                  <c:v>2353</c:v>
                </c:pt>
                <c:pt idx="32">
                  <c:v>2337</c:v>
                </c:pt>
                <c:pt idx="33">
                  <c:v>261</c:v>
                </c:pt>
                <c:pt idx="34">
                  <c:v>1826</c:v>
                </c:pt>
                <c:pt idx="35">
                  <c:v>711</c:v>
                </c:pt>
                <c:pt idx="36">
                  <c:v>2247</c:v>
                </c:pt>
                <c:pt idx="37">
                  <c:v>797</c:v>
                </c:pt>
                <c:pt idx="38">
                  <c:v>405</c:v>
                </c:pt>
                <c:pt idx="39">
                  <c:v>1901</c:v>
                </c:pt>
                <c:pt idx="40">
                  <c:v>695</c:v>
                </c:pt>
                <c:pt idx="41">
                  <c:v>1099</c:v>
                </c:pt>
                <c:pt idx="42">
                  <c:v>464</c:v>
                </c:pt>
                <c:pt idx="43">
                  <c:v>577</c:v>
                </c:pt>
                <c:pt idx="44">
                  <c:v>1965</c:v>
                </c:pt>
                <c:pt idx="45">
                  <c:v>1259</c:v>
                </c:pt>
                <c:pt idx="46">
                  <c:v>666</c:v>
                </c:pt>
                <c:pt idx="47">
                  <c:v>275</c:v>
                </c:pt>
                <c:pt idx="48">
                  <c:v>1167</c:v>
                </c:pt>
                <c:pt idx="49">
                  <c:v>751</c:v>
                </c:pt>
                <c:pt idx="50">
                  <c:v>318</c:v>
                </c:pt>
                <c:pt idx="51">
                  <c:v>1356</c:v>
                </c:pt>
                <c:pt idx="52">
                  <c:v>780</c:v>
                </c:pt>
                <c:pt idx="53">
                  <c:v>1028</c:v>
                </c:pt>
                <c:pt idx="54">
                  <c:v>1268</c:v>
                </c:pt>
                <c:pt idx="55">
                  <c:v>526</c:v>
                </c:pt>
                <c:pt idx="56">
                  <c:v>1091</c:v>
                </c:pt>
                <c:pt idx="57">
                  <c:v>345</c:v>
                </c:pt>
                <c:pt idx="58">
                  <c:v>356</c:v>
                </c:pt>
                <c:pt idx="59">
                  <c:v>2152</c:v>
                </c:pt>
                <c:pt idx="60">
                  <c:v>514</c:v>
                </c:pt>
                <c:pt idx="61">
                  <c:v>339</c:v>
                </c:pt>
                <c:pt idx="62">
                  <c:v>311</c:v>
                </c:pt>
                <c:pt idx="63">
                  <c:v>1126</c:v>
                </c:pt>
                <c:pt idx="64">
                  <c:v>1348</c:v>
                </c:pt>
                <c:pt idx="65">
                  <c:v>510</c:v>
                </c:pt>
              </c:numCache>
            </c:numRef>
          </c:val>
          <c:smooth val="0"/>
          <c:extLst>
            <c:ext xmlns:c16="http://schemas.microsoft.com/office/drawing/2014/chart" uri="{C3380CC4-5D6E-409C-BE32-E72D297353CC}">
              <c16:uniqueId val="{00000000-600F-4AD6-B844-29C7F7FCC907}"/>
            </c:ext>
          </c:extLst>
        </c:ser>
        <c:dLbls>
          <c:showLegendKey val="0"/>
          <c:showVal val="0"/>
          <c:showCatName val="0"/>
          <c:showSerName val="0"/>
          <c:showPercent val="0"/>
          <c:showBubbleSize val="0"/>
        </c:dLbls>
        <c:smooth val="0"/>
        <c:axId val="147404543"/>
        <c:axId val="885091535"/>
      </c:lineChart>
      <c:catAx>
        <c:axId val="147404543"/>
        <c:scaling>
          <c:orientation val="minMax"/>
        </c:scaling>
        <c:delete val="1"/>
        <c:axPos val="b"/>
        <c:numFmt formatCode="General" sourceLinked="1"/>
        <c:majorTickMark val="out"/>
        <c:minorTickMark val="none"/>
        <c:tickLblPos val="nextTo"/>
        <c:crossAx val="885091535"/>
        <c:crosses val="autoZero"/>
        <c:auto val="1"/>
        <c:lblAlgn val="ctr"/>
        <c:lblOffset val="100"/>
        <c:noMultiLvlLbl val="0"/>
      </c:catAx>
      <c:valAx>
        <c:axId val="885091535"/>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0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accent1">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(1).xlsx]Fin Pivot!PivotTable11</c:name>
    <c:fmtId val="2"/>
  </c:pivotSource>
  <c:chart>
    <c:title>
      <c:tx>
        <c:strRef>
          <c:f>'Fin Pivot'!$A$100</c:f>
          <c:strCache>
            <c:ptCount val="1"/>
            <c:pt idx="0">
              <c:v>Trend of Avg Sales</c:v>
            </c:pt>
          </c:strCache>
        </c:strRef>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 Pivot'!$A$100</c:f>
              <c:strCache>
                <c:ptCount val="1"/>
                <c:pt idx="0">
                  <c:v>Total</c:v>
                </c:pt>
              </c:strCache>
            </c:strRef>
          </c:tx>
          <c:spPr>
            <a:ln w="28575" cap="rnd">
              <a:solidFill>
                <a:schemeClr val="accent1"/>
              </a:solidFill>
              <a:round/>
            </a:ln>
            <a:effectLst/>
          </c:spPr>
          <c:marker>
            <c:symbol val="none"/>
          </c:marker>
          <c:cat>
            <c:strRef>
              <c:f>'Fin Pivot'!$A$100</c:f>
              <c:strCache>
                <c:ptCount val="66"/>
                <c:pt idx="0">
                  <c:v>14-Jun</c:v>
                </c:pt>
                <c:pt idx="1">
                  <c:v>15-Jun</c:v>
                </c:pt>
                <c:pt idx="2">
                  <c:v>17-Jun</c:v>
                </c:pt>
                <c:pt idx="3">
                  <c:v>19-Jun</c:v>
                </c:pt>
                <c:pt idx="4">
                  <c:v>20-Jun</c:v>
                </c:pt>
                <c:pt idx="5">
                  <c:v>21-Jun</c:v>
                </c:pt>
                <c:pt idx="6">
                  <c:v>22-Jun</c:v>
                </c:pt>
                <c:pt idx="7">
                  <c:v>23-Jun</c:v>
                </c:pt>
                <c:pt idx="8">
                  <c:v>24-Jun</c:v>
                </c:pt>
                <c:pt idx="9">
                  <c:v>25-Jun</c:v>
                </c:pt>
                <c:pt idx="10">
                  <c:v>26-Jun</c:v>
                </c:pt>
                <c:pt idx="11">
                  <c:v>27-Jun</c:v>
                </c:pt>
                <c:pt idx="12">
                  <c:v>28-Jun</c:v>
                </c:pt>
                <c:pt idx="13">
                  <c:v>01-Jul</c:v>
                </c:pt>
                <c:pt idx="14">
                  <c:v>02-Jul</c:v>
                </c:pt>
                <c:pt idx="15">
                  <c:v>03-Jul</c:v>
                </c:pt>
                <c:pt idx="16">
                  <c:v>05-Jul</c:v>
                </c:pt>
                <c:pt idx="17">
                  <c:v>07-Jul</c:v>
                </c:pt>
                <c:pt idx="18">
                  <c:v>08-Jul</c:v>
                </c:pt>
                <c:pt idx="19">
                  <c:v>09-Jul</c:v>
                </c:pt>
                <c:pt idx="20">
                  <c:v>10-Jul</c:v>
                </c:pt>
                <c:pt idx="21">
                  <c:v>11-Jul</c:v>
                </c:pt>
                <c:pt idx="22">
                  <c:v>12-Jul</c:v>
                </c:pt>
                <c:pt idx="23">
                  <c:v>13-Jul</c:v>
                </c:pt>
                <c:pt idx="24">
                  <c:v>14-Jul</c:v>
                </c:pt>
                <c:pt idx="25">
                  <c:v>15-Jul</c:v>
                </c:pt>
                <c:pt idx="26">
                  <c:v>16-Jul</c:v>
                </c:pt>
                <c:pt idx="27">
                  <c:v>17-Jul</c:v>
                </c:pt>
                <c:pt idx="28">
                  <c:v>18-Jul</c:v>
                </c:pt>
                <c:pt idx="29">
                  <c:v>19-Jul</c:v>
                </c:pt>
                <c:pt idx="30">
                  <c:v>20-Jul</c:v>
                </c:pt>
                <c:pt idx="31">
                  <c:v>21-Jul</c:v>
                </c:pt>
                <c:pt idx="32">
                  <c:v>22-Jul</c:v>
                </c:pt>
                <c:pt idx="33">
                  <c:v>24-Jul</c:v>
                </c:pt>
                <c:pt idx="34">
                  <c:v>26-Jul</c:v>
                </c:pt>
                <c:pt idx="35">
                  <c:v>27-Jul</c:v>
                </c:pt>
                <c:pt idx="36">
                  <c:v>28-Jul</c:v>
                </c:pt>
                <c:pt idx="37">
                  <c:v>29-Jul</c:v>
                </c:pt>
                <c:pt idx="38">
                  <c:v>31-Jul</c:v>
                </c:pt>
                <c:pt idx="39">
                  <c:v>01-Aug</c:v>
                </c:pt>
                <c:pt idx="40">
                  <c:v>02-Aug</c:v>
                </c:pt>
                <c:pt idx="41">
                  <c:v>03-Aug</c:v>
                </c:pt>
                <c:pt idx="42">
                  <c:v>05-Aug</c:v>
                </c:pt>
                <c:pt idx="43">
                  <c:v>06-Aug</c:v>
                </c:pt>
                <c:pt idx="44">
                  <c:v>09-Aug</c:v>
                </c:pt>
                <c:pt idx="45">
                  <c:v>11-Aug</c:v>
                </c:pt>
                <c:pt idx="46">
                  <c:v>12-Aug</c:v>
                </c:pt>
                <c:pt idx="47">
                  <c:v>13-Aug</c:v>
                </c:pt>
                <c:pt idx="48">
                  <c:v>14-Aug</c:v>
                </c:pt>
                <c:pt idx="49">
                  <c:v>15-Aug</c:v>
                </c:pt>
                <c:pt idx="50">
                  <c:v>17-Aug</c:v>
                </c:pt>
                <c:pt idx="51">
                  <c:v>18-Aug</c:v>
                </c:pt>
                <c:pt idx="52">
                  <c:v>20-Aug</c:v>
                </c:pt>
                <c:pt idx="53">
                  <c:v>21-Aug</c:v>
                </c:pt>
                <c:pt idx="54">
                  <c:v>22-Aug</c:v>
                </c:pt>
                <c:pt idx="55">
                  <c:v>23-Aug</c:v>
                </c:pt>
                <c:pt idx="56">
                  <c:v>24-Aug</c:v>
                </c:pt>
                <c:pt idx="57">
                  <c:v>25-Aug</c:v>
                </c:pt>
                <c:pt idx="58">
                  <c:v>26-Aug</c:v>
                </c:pt>
                <c:pt idx="59">
                  <c:v>27-Aug</c:v>
                </c:pt>
                <c:pt idx="60">
                  <c:v>31-Aug</c:v>
                </c:pt>
                <c:pt idx="61">
                  <c:v>01-Sep</c:v>
                </c:pt>
                <c:pt idx="62">
                  <c:v>02-Sep</c:v>
                </c:pt>
                <c:pt idx="63">
                  <c:v>03-Sep</c:v>
                </c:pt>
                <c:pt idx="64">
                  <c:v>04-Sep</c:v>
                </c:pt>
                <c:pt idx="65">
                  <c:v>05-Sep</c:v>
                </c:pt>
              </c:strCache>
            </c:strRef>
          </c:cat>
          <c:val>
            <c:numRef>
              <c:f>'Fin Pivot'!$A$100</c:f>
              <c:numCache>
                <c:formatCode>"$"#,##0</c:formatCode>
                <c:ptCount val="66"/>
                <c:pt idx="0">
                  <c:v>461.33333333333331</c:v>
                </c:pt>
                <c:pt idx="1">
                  <c:v>623.5</c:v>
                </c:pt>
                <c:pt idx="2">
                  <c:v>552.25</c:v>
                </c:pt>
                <c:pt idx="3">
                  <c:v>562.5</c:v>
                </c:pt>
                <c:pt idx="4">
                  <c:v>419.33333333333331</c:v>
                </c:pt>
                <c:pt idx="5">
                  <c:v>344.66666666666669</c:v>
                </c:pt>
                <c:pt idx="6">
                  <c:v>613.4545454545455</c:v>
                </c:pt>
                <c:pt idx="7">
                  <c:v>491.45454545454544</c:v>
                </c:pt>
                <c:pt idx="8">
                  <c:v>516</c:v>
                </c:pt>
                <c:pt idx="9">
                  <c:v>578.125</c:v>
                </c:pt>
                <c:pt idx="10">
                  <c:v>591.33333333333337</c:v>
                </c:pt>
                <c:pt idx="11">
                  <c:v>304.66666666666669</c:v>
                </c:pt>
                <c:pt idx="12">
                  <c:v>538.85714285714289</c:v>
                </c:pt>
                <c:pt idx="13">
                  <c:v>690</c:v>
                </c:pt>
                <c:pt idx="14">
                  <c:v>646</c:v>
                </c:pt>
                <c:pt idx="15">
                  <c:v>554</c:v>
                </c:pt>
                <c:pt idx="16">
                  <c:v>453.75</c:v>
                </c:pt>
                <c:pt idx="17">
                  <c:v>655</c:v>
                </c:pt>
                <c:pt idx="18">
                  <c:v>554.66666666666663</c:v>
                </c:pt>
                <c:pt idx="19">
                  <c:v>730.5</c:v>
                </c:pt>
                <c:pt idx="20">
                  <c:v>565</c:v>
                </c:pt>
                <c:pt idx="21">
                  <c:v>402.2</c:v>
                </c:pt>
                <c:pt idx="22">
                  <c:v>538</c:v>
                </c:pt>
                <c:pt idx="23">
                  <c:v>624.33333333333337</c:v>
                </c:pt>
                <c:pt idx="24">
                  <c:v>600.66666666666663</c:v>
                </c:pt>
                <c:pt idx="25">
                  <c:v>351</c:v>
                </c:pt>
                <c:pt idx="26">
                  <c:v>612</c:v>
                </c:pt>
                <c:pt idx="27">
                  <c:v>577.25</c:v>
                </c:pt>
                <c:pt idx="28">
                  <c:v>587</c:v>
                </c:pt>
                <c:pt idx="29">
                  <c:v>360.5</c:v>
                </c:pt>
                <c:pt idx="30">
                  <c:v>557.25</c:v>
                </c:pt>
                <c:pt idx="31">
                  <c:v>588.25</c:v>
                </c:pt>
                <c:pt idx="32">
                  <c:v>467.4</c:v>
                </c:pt>
                <c:pt idx="33">
                  <c:v>261</c:v>
                </c:pt>
                <c:pt idx="34">
                  <c:v>608.66666666666663</c:v>
                </c:pt>
                <c:pt idx="35">
                  <c:v>711</c:v>
                </c:pt>
                <c:pt idx="36">
                  <c:v>561.75</c:v>
                </c:pt>
                <c:pt idx="37">
                  <c:v>797</c:v>
                </c:pt>
                <c:pt idx="38">
                  <c:v>405</c:v>
                </c:pt>
                <c:pt idx="39">
                  <c:v>633.66666666666663</c:v>
                </c:pt>
                <c:pt idx="40">
                  <c:v>695</c:v>
                </c:pt>
                <c:pt idx="41">
                  <c:v>549.5</c:v>
                </c:pt>
                <c:pt idx="42">
                  <c:v>464</c:v>
                </c:pt>
                <c:pt idx="43">
                  <c:v>577</c:v>
                </c:pt>
                <c:pt idx="44">
                  <c:v>491.25</c:v>
                </c:pt>
                <c:pt idx="45">
                  <c:v>629.5</c:v>
                </c:pt>
                <c:pt idx="46">
                  <c:v>666</c:v>
                </c:pt>
                <c:pt idx="47">
                  <c:v>275</c:v>
                </c:pt>
                <c:pt idx="48">
                  <c:v>583.5</c:v>
                </c:pt>
                <c:pt idx="49">
                  <c:v>751</c:v>
                </c:pt>
                <c:pt idx="50">
                  <c:v>318</c:v>
                </c:pt>
                <c:pt idx="51">
                  <c:v>678</c:v>
                </c:pt>
                <c:pt idx="52">
                  <c:v>390</c:v>
                </c:pt>
                <c:pt idx="53">
                  <c:v>514</c:v>
                </c:pt>
                <c:pt idx="54">
                  <c:v>634</c:v>
                </c:pt>
                <c:pt idx="55">
                  <c:v>526</c:v>
                </c:pt>
                <c:pt idx="56">
                  <c:v>545.5</c:v>
                </c:pt>
                <c:pt idx="57">
                  <c:v>345</c:v>
                </c:pt>
                <c:pt idx="58">
                  <c:v>356</c:v>
                </c:pt>
                <c:pt idx="59">
                  <c:v>538</c:v>
                </c:pt>
                <c:pt idx="60">
                  <c:v>514</c:v>
                </c:pt>
                <c:pt idx="61">
                  <c:v>339</c:v>
                </c:pt>
                <c:pt idx="62">
                  <c:v>311</c:v>
                </c:pt>
                <c:pt idx="63">
                  <c:v>563</c:v>
                </c:pt>
                <c:pt idx="64">
                  <c:v>674</c:v>
                </c:pt>
                <c:pt idx="65">
                  <c:v>255</c:v>
                </c:pt>
              </c:numCache>
            </c:numRef>
          </c:val>
          <c:smooth val="0"/>
          <c:extLst>
            <c:ext xmlns:c16="http://schemas.microsoft.com/office/drawing/2014/chart" uri="{C3380CC4-5D6E-409C-BE32-E72D297353CC}">
              <c16:uniqueId val="{00000000-8354-43F1-8904-1F7E15A841B7}"/>
            </c:ext>
          </c:extLst>
        </c:ser>
        <c:dLbls>
          <c:showLegendKey val="0"/>
          <c:showVal val="0"/>
          <c:showCatName val="0"/>
          <c:showSerName val="0"/>
          <c:showPercent val="0"/>
          <c:showBubbleSize val="0"/>
        </c:dLbls>
        <c:smooth val="0"/>
        <c:axId val="204451567"/>
        <c:axId val="756945391"/>
      </c:lineChart>
      <c:catAx>
        <c:axId val="204451567"/>
        <c:scaling>
          <c:orientation val="minMax"/>
        </c:scaling>
        <c:delete val="1"/>
        <c:axPos val="b"/>
        <c:numFmt formatCode="General" sourceLinked="1"/>
        <c:majorTickMark val="out"/>
        <c:minorTickMark val="none"/>
        <c:tickLblPos val="nextTo"/>
        <c:crossAx val="756945391"/>
        <c:crosses val="autoZero"/>
        <c:auto val="1"/>
        <c:lblAlgn val="ctr"/>
        <c:lblOffset val="100"/>
        <c:noMultiLvlLbl val="0"/>
      </c:catAx>
      <c:valAx>
        <c:axId val="756945391"/>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5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accent1">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(1).xlsx]Fin Pivot!PivotTable13</c:name>
    <c:fmtId val="2"/>
  </c:pivotSource>
  <c:chart>
    <c:title>
      <c:tx>
        <c:strRef>
          <c:f>'Fin Pivot'!$L$21</c:f>
          <c:strCache>
            <c:ptCount val="1"/>
            <c:pt idx="0">
              <c:v>Ticket size vs Sales Amount</c:v>
            </c:pt>
          </c:strCache>
        </c:strRef>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7499999999999925E-2"/>
              <c:y val="-0.102150537634408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2"/>
          </a:solidFill>
          <a:ln w="19050">
            <a:solidFill>
              <a:schemeClr val="lt1"/>
            </a:solidFill>
          </a:ln>
          <a:effectLst/>
        </c:spPr>
        <c:dLbl>
          <c:idx val="0"/>
          <c:layout>
            <c:manualLayout>
              <c:x val="0.15833333333333333"/>
              <c:y val="-2.6881720430107576E-2"/>
            </c:manualLayout>
          </c:layout>
          <c:spPr>
            <a:no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3"/>
          </a:solidFill>
          <a:ln w="19050">
            <a:solidFill>
              <a:schemeClr val="lt1"/>
            </a:solidFill>
          </a:ln>
          <a:effectLst/>
        </c:spPr>
        <c:dLbl>
          <c:idx val="0"/>
          <c:layout>
            <c:manualLayout>
              <c:x val="0.13333333333333333"/>
              <c:y val="0.11290322580645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4"/>
          </a:solidFill>
          <a:ln w="19050">
            <a:solidFill>
              <a:schemeClr val="lt1"/>
            </a:solidFill>
          </a:ln>
          <a:effectLst/>
        </c:spPr>
        <c:dLbl>
          <c:idx val="0"/>
          <c:layout>
            <c:manualLayout>
              <c:x val="-0.14583333333333334"/>
              <c:y val="3.2258064516129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'Fin Pivot'!$L$21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D7-4B66-8EFC-A31E12759D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D7-4B66-8EFC-A31E12759D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D7-4B66-8EFC-A31E12759D0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D7-4B66-8EFC-A31E12759D0E}"/>
              </c:ext>
            </c:extLst>
          </c:dPt>
          <c:dLbls>
            <c:dLbl>
              <c:idx val="0"/>
              <c:layout>
                <c:manualLayout>
                  <c:x val="8.7499999999999925E-2"/>
                  <c:y val="-0.1021505376344086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72D7-4B66-8EFC-A31E12759D0E}"/>
                </c:ext>
              </c:extLst>
            </c:dLbl>
            <c:dLbl>
              <c:idx val="1"/>
              <c:layout>
                <c:manualLayout>
                  <c:x val="0.15833333333333333"/>
                  <c:y val="-2.6881720430107576E-2"/>
                </c:manualLayout>
              </c:layout>
              <c:spPr>
                <a:no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72D7-4B66-8EFC-A31E12759D0E}"/>
                </c:ext>
              </c:extLst>
            </c:dLbl>
            <c:dLbl>
              <c:idx val="2"/>
              <c:layout>
                <c:manualLayout>
                  <c:x val="0.13333333333333333"/>
                  <c:y val="0.1129032258064515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72D7-4B66-8EFC-A31E12759D0E}"/>
                </c:ext>
              </c:extLst>
            </c:dLbl>
            <c:dLbl>
              <c:idx val="3"/>
              <c:layout>
                <c:manualLayout>
                  <c:x val="-0.14583333333333334"/>
                  <c:y val="3.225806451612903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72D7-4B66-8EFC-A31E12759D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 Pivot'!$L$21</c:f>
              <c:strCache>
                <c:ptCount val="4"/>
                <c:pt idx="0">
                  <c:v>100-299</c:v>
                </c:pt>
                <c:pt idx="1">
                  <c:v>300-499</c:v>
                </c:pt>
                <c:pt idx="2">
                  <c:v>500-699</c:v>
                </c:pt>
                <c:pt idx="3">
                  <c:v>700-900</c:v>
                </c:pt>
              </c:strCache>
            </c:strRef>
          </c:cat>
          <c:val>
            <c:numRef>
              <c:f>'Fin Pivot'!$L$21</c:f>
              <c:numCache>
                <c:formatCode>General</c:formatCode>
                <c:ptCount val="4"/>
                <c:pt idx="0">
                  <c:v>7576</c:v>
                </c:pt>
                <c:pt idx="1">
                  <c:v>24715</c:v>
                </c:pt>
                <c:pt idx="2">
                  <c:v>32137</c:v>
                </c:pt>
                <c:pt idx="3">
                  <c:v>42623</c:v>
                </c:pt>
              </c:numCache>
            </c:numRef>
          </c:val>
          <c:extLst>
            <c:ext xmlns:c16="http://schemas.microsoft.com/office/drawing/2014/chart" uri="{C3380CC4-5D6E-409C-BE32-E72D297353CC}">
              <c16:uniqueId val="{00000008-72D7-4B66-8EFC-A31E12759D0E}"/>
            </c:ext>
          </c:extLst>
        </c:ser>
        <c:dLbls>
          <c:showLegendKey val="0"/>
          <c:showVal val="1"/>
          <c:showCatName val="0"/>
          <c:showSerName val="0"/>
          <c:showPercent val="0"/>
          <c:showBubbleSize val="0"/>
          <c:showLeaderLines val="1"/>
        </c:dLbls>
        <c:firstSliceAng val="1"/>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60000"/>
          <a:lumOff val="40000"/>
          <a:alpha val="93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(1).xlsx]Fin Pivot!PivotTable15</c:name>
    <c:fmtId val="2"/>
  </c:pivotSource>
  <c:chart>
    <c:title>
      <c:tx>
        <c:strRef>
          <c:f>'Fin Pivot'!$L$52</c:f>
          <c:strCache>
            <c:ptCount val="1"/>
            <c:pt idx="0">
              <c:v>Comparison Sales value vs Average prices</c:v>
            </c:pt>
          </c:strCache>
        </c:strRef>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 Pivot'!$L$52</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 Pivot'!$L$52</c:f>
              <c:strCache>
                <c:ptCount val="6"/>
                <c:pt idx="0">
                  <c:v>PIZB0001</c:v>
                </c:pt>
                <c:pt idx="1">
                  <c:v>PIZB0002</c:v>
                </c:pt>
                <c:pt idx="2">
                  <c:v>PIZB0003</c:v>
                </c:pt>
                <c:pt idx="3">
                  <c:v>PIZB0004</c:v>
                </c:pt>
                <c:pt idx="4">
                  <c:v>PIZB0005</c:v>
                </c:pt>
                <c:pt idx="5">
                  <c:v>PIZB0006</c:v>
                </c:pt>
              </c:strCache>
            </c:strRef>
          </c:cat>
          <c:val>
            <c:numRef>
              <c:f>'Fin Pivot'!$L$52</c:f>
              <c:numCache>
                <c:formatCode>"$"#,##0</c:formatCode>
                <c:ptCount val="6"/>
                <c:pt idx="0">
                  <c:v>27161</c:v>
                </c:pt>
                <c:pt idx="1">
                  <c:v>17298</c:v>
                </c:pt>
                <c:pt idx="2">
                  <c:v>29422</c:v>
                </c:pt>
                <c:pt idx="3">
                  <c:v>17416</c:v>
                </c:pt>
                <c:pt idx="4">
                  <c:v>10677</c:v>
                </c:pt>
                <c:pt idx="5">
                  <c:v>5077</c:v>
                </c:pt>
              </c:numCache>
            </c:numRef>
          </c:val>
          <c:extLst>
            <c:ext xmlns:c16="http://schemas.microsoft.com/office/drawing/2014/chart" uri="{C3380CC4-5D6E-409C-BE32-E72D297353CC}">
              <c16:uniqueId val="{00000000-1E66-44F3-A39D-8F40118BCC43}"/>
            </c:ext>
          </c:extLst>
        </c:ser>
        <c:dLbls>
          <c:dLblPos val="outEnd"/>
          <c:showLegendKey val="0"/>
          <c:showVal val="1"/>
          <c:showCatName val="0"/>
          <c:showSerName val="0"/>
          <c:showPercent val="0"/>
          <c:showBubbleSize val="0"/>
        </c:dLbls>
        <c:gapWidth val="157"/>
        <c:overlap val="-27"/>
        <c:axId val="147392479"/>
        <c:axId val="885089615"/>
      </c:barChart>
      <c:lineChart>
        <c:grouping val="standard"/>
        <c:varyColors val="0"/>
        <c:ser>
          <c:idx val="1"/>
          <c:order val="1"/>
          <c:tx>
            <c:strRef>
              <c:f>'Fin Pivot'!$L$52</c:f>
              <c:strCache>
                <c:ptCount val="1"/>
                <c:pt idx="0">
                  <c:v>AverageSales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 Pivot'!$L$52</c:f>
              <c:strCache>
                <c:ptCount val="6"/>
                <c:pt idx="0">
                  <c:v>PIZB0001</c:v>
                </c:pt>
                <c:pt idx="1">
                  <c:v>PIZB0002</c:v>
                </c:pt>
                <c:pt idx="2">
                  <c:v>PIZB0003</c:v>
                </c:pt>
                <c:pt idx="3">
                  <c:v>PIZB0004</c:v>
                </c:pt>
                <c:pt idx="4">
                  <c:v>PIZB0005</c:v>
                </c:pt>
                <c:pt idx="5">
                  <c:v>PIZB0006</c:v>
                </c:pt>
              </c:strCache>
            </c:strRef>
          </c:cat>
          <c:val>
            <c:numRef>
              <c:f>'Fin Pivot'!$L$52</c:f>
              <c:numCache>
                <c:formatCode>"$"#,##0</c:formatCode>
                <c:ptCount val="6"/>
                <c:pt idx="0">
                  <c:v>522.32692307692309</c:v>
                </c:pt>
                <c:pt idx="1">
                  <c:v>508.76470588235293</c:v>
                </c:pt>
                <c:pt idx="2">
                  <c:v>565.80769230769226</c:v>
                </c:pt>
                <c:pt idx="3">
                  <c:v>512.23529411764707</c:v>
                </c:pt>
                <c:pt idx="4">
                  <c:v>628.05882352941171</c:v>
                </c:pt>
                <c:pt idx="5">
                  <c:v>564.11111111111109</c:v>
                </c:pt>
              </c:numCache>
            </c:numRef>
          </c:val>
          <c:smooth val="0"/>
          <c:extLst>
            <c:ext xmlns:c16="http://schemas.microsoft.com/office/drawing/2014/chart" uri="{C3380CC4-5D6E-409C-BE32-E72D297353CC}">
              <c16:uniqueId val="{00000001-1E66-44F3-A39D-8F40118BCC43}"/>
            </c:ext>
          </c:extLst>
        </c:ser>
        <c:dLbls>
          <c:showLegendKey val="0"/>
          <c:showVal val="1"/>
          <c:showCatName val="0"/>
          <c:showSerName val="0"/>
          <c:showPercent val="0"/>
          <c:showBubbleSize val="0"/>
        </c:dLbls>
        <c:marker val="1"/>
        <c:smooth val="0"/>
        <c:axId val="142646143"/>
        <c:axId val="760545071"/>
      </c:lineChart>
      <c:catAx>
        <c:axId val="1473924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089615"/>
        <c:crosses val="autoZero"/>
        <c:auto val="1"/>
        <c:lblAlgn val="ctr"/>
        <c:lblOffset val="100"/>
        <c:noMultiLvlLbl val="0"/>
      </c:catAx>
      <c:valAx>
        <c:axId val="885089615"/>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147392479"/>
        <c:crosses val="autoZero"/>
        <c:crossBetween val="between"/>
      </c:valAx>
      <c:valAx>
        <c:axId val="760545071"/>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142646143"/>
        <c:crosses val="max"/>
        <c:crossBetween val="between"/>
      </c:valAx>
      <c:catAx>
        <c:axId val="142646143"/>
        <c:scaling>
          <c:orientation val="minMax"/>
        </c:scaling>
        <c:delete val="1"/>
        <c:axPos val="t"/>
        <c:numFmt formatCode="General" sourceLinked="1"/>
        <c:majorTickMark val="out"/>
        <c:minorTickMark val="none"/>
        <c:tickLblPos val="nextTo"/>
        <c:crossAx val="760545071"/>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accent1">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0</xdr:colOff>
      <xdr:row>5</xdr:row>
      <xdr:rowOff>152399</xdr:rowOff>
    </xdr:from>
    <xdr:to>
      <xdr:col>12</xdr:col>
      <xdr:colOff>276225</xdr:colOff>
      <xdr:row>19</xdr:row>
      <xdr:rowOff>180974</xdr:rowOff>
    </xdr:to>
    <xdr:graphicFrame macro="">
      <xdr:nvGraphicFramePr>
        <xdr:cNvPr id="3" name="Chart 2">
          <a:extLst>
            <a:ext uri="{FF2B5EF4-FFF2-40B4-BE49-F238E27FC236}">
              <a16:creationId xmlns:a16="http://schemas.microsoft.com/office/drawing/2014/main" id="{8ABC99D6-6359-4B8C-89D0-A3A354561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66675</xdr:rowOff>
    </xdr:from>
    <xdr:to>
      <xdr:col>19</xdr:col>
      <xdr:colOff>295275</xdr:colOff>
      <xdr:row>32</xdr:row>
      <xdr:rowOff>171450</xdr:rowOff>
    </xdr:to>
    <xdr:graphicFrame macro="">
      <xdr:nvGraphicFramePr>
        <xdr:cNvPr id="4" name="Chart 3">
          <a:extLst>
            <a:ext uri="{FF2B5EF4-FFF2-40B4-BE49-F238E27FC236}">
              <a16:creationId xmlns:a16="http://schemas.microsoft.com/office/drawing/2014/main" id="{7814BB85-0B33-4CA5-AE70-61A5D7F85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66675</xdr:rowOff>
    </xdr:from>
    <xdr:to>
      <xdr:col>19</xdr:col>
      <xdr:colOff>266700</xdr:colOff>
      <xdr:row>45</xdr:row>
      <xdr:rowOff>142875</xdr:rowOff>
    </xdr:to>
    <xdr:graphicFrame macro="">
      <xdr:nvGraphicFramePr>
        <xdr:cNvPr id="5" name="Chart 4">
          <a:extLst>
            <a:ext uri="{FF2B5EF4-FFF2-40B4-BE49-F238E27FC236}">
              <a16:creationId xmlns:a16="http://schemas.microsoft.com/office/drawing/2014/main" id="{4F9EA95D-30B9-4C75-9FCD-0296E3815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323850</xdr:colOff>
      <xdr:row>5</xdr:row>
      <xdr:rowOff>161924</xdr:rowOff>
    </xdr:from>
    <xdr:to>
      <xdr:col>19</xdr:col>
      <xdr:colOff>304800</xdr:colOff>
      <xdr:row>19</xdr:row>
      <xdr:rowOff>171450</xdr:rowOff>
    </xdr:to>
    <xdr:graphicFrame macro="">
      <xdr:nvGraphicFramePr>
        <xdr:cNvPr id="7" name="Chart 6">
          <a:extLst>
            <a:ext uri="{FF2B5EF4-FFF2-40B4-BE49-F238E27FC236}">
              <a16:creationId xmlns:a16="http://schemas.microsoft.com/office/drawing/2014/main" id="{ED45356C-D065-4ACD-BEBF-53EA0DB8D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xdr:row>
      <xdr:rowOff>142875</xdr:rowOff>
    </xdr:from>
    <xdr:to>
      <xdr:col>5</xdr:col>
      <xdr:colOff>571500</xdr:colOff>
      <xdr:row>19</xdr:row>
      <xdr:rowOff>161925</xdr:rowOff>
    </xdr:to>
    <xdr:graphicFrame macro="">
      <xdr:nvGraphicFramePr>
        <xdr:cNvPr id="8" name="Chart 7">
          <a:extLst>
            <a:ext uri="{FF2B5EF4-FFF2-40B4-BE49-F238E27FC236}">
              <a16:creationId xmlns:a16="http://schemas.microsoft.com/office/drawing/2014/main" id="{AD952304-6A2A-4000-BF16-650AF35D8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219075</xdr:colOff>
      <xdr:row>0</xdr:row>
      <xdr:rowOff>95251</xdr:rowOff>
    </xdr:from>
    <xdr:to>
      <xdr:col>3</xdr:col>
      <xdr:colOff>466725</xdr:colOff>
      <xdr:row>5</xdr:row>
      <xdr:rowOff>76201</xdr:rowOff>
    </xdr:to>
    <xdr:sp macro="" textlink="">
      <xdr:nvSpPr>
        <xdr:cNvPr id="10" name="Rectangle: Rounded Corners 9">
          <a:extLst>
            <a:ext uri="{FF2B5EF4-FFF2-40B4-BE49-F238E27FC236}">
              <a16:creationId xmlns:a16="http://schemas.microsoft.com/office/drawing/2014/main" id="{2E6A14BB-B9CE-02A2-DB31-1C2F0F1A9989}"/>
            </a:ext>
          </a:extLst>
        </xdr:cNvPr>
        <xdr:cNvSpPr/>
      </xdr:nvSpPr>
      <xdr:spPr>
        <a:xfrm>
          <a:off x="219075" y="95251"/>
          <a:ext cx="2076450" cy="933450"/>
        </a:xfrm>
        <a:prstGeom prst="roundRect">
          <a:avLst/>
        </a:prstGeom>
        <a:effectLst>
          <a:outerShdw blurRad="50800" dist="38100" dir="2700000" algn="tl" rotWithShape="0">
            <a:schemeClr val="accent1">
              <a:lumMod val="60000"/>
              <a:lumOff val="40000"/>
              <a:alpha val="93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   </a:t>
          </a:r>
          <a:r>
            <a:rPr lang="en-US" sz="2000">
              <a:solidFill>
                <a:sysClr val="windowText" lastClr="000000"/>
              </a:solidFill>
            </a:rPr>
            <a:t>Total</a:t>
          </a:r>
          <a:r>
            <a:rPr lang="en-US" sz="1800">
              <a:solidFill>
                <a:sysClr val="windowText" lastClr="000000"/>
              </a:solidFill>
            </a:rPr>
            <a:t> </a:t>
          </a:r>
          <a:r>
            <a:rPr lang="en-US" sz="2000">
              <a:solidFill>
                <a:sysClr val="windowText" lastClr="000000"/>
              </a:solidFill>
            </a:rPr>
            <a:t>Revenue</a:t>
          </a:r>
          <a:endParaRPr lang="en-US" sz="1800">
            <a:solidFill>
              <a:sysClr val="windowText" lastClr="000000"/>
            </a:solidFill>
          </a:endParaRPr>
        </a:p>
        <a:p>
          <a:pPr algn="l"/>
          <a:r>
            <a:rPr lang="en-US" sz="1100" baseline="0"/>
            <a:t>           </a:t>
          </a:r>
          <a:r>
            <a:rPr lang="en-US" sz="1800"/>
            <a:t> </a:t>
          </a:r>
          <a:r>
            <a:rPr lang="en-US" sz="2400">
              <a:solidFill>
                <a:sysClr val="windowText" lastClr="000000"/>
              </a:solidFill>
            </a:rPr>
            <a:t>234297</a:t>
          </a:r>
          <a:endParaRPr lang="en-US" sz="1800">
            <a:solidFill>
              <a:sysClr val="windowText" lastClr="000000"/>
            </a:solidFill>
          </a:endParaRPr>
        </a:p>
      </xdr:txBody>
    </xdr:sp>
    <xdr:clientData/>
  </xdr:twoCellAnchor>
  <xdr:twoCellAnchor>
    <xdr:from>
      <xdr:col>4</xdr:col>
      <xdr:colOff>9525</xdr:colOff>
      <xdr:row>0</xdr:row>
      <xdr:rowOff>85725</xdr:rowOff>
    </xdr:from>
    <xdr:to>
      <xdr:col>7</xdr:col>
      <xdr:colOff>257175</xdr:colOff>
      <xdr:row>5</xdr:row>
      <xdr:rowOff>66675</xdr:rowOff>
    </xdr:to>
    <xdr:sp macro="" textlink="">
      <xdr:nvSpPr>
        <xdr:cNvPr id="11" name="Rectangle: Rounded Corners 10">
          <a:extLst>
            <a:ext uri="{FF2B5EF4-FFF2-40B4-BE49-F238E27FC236}">
              <a16:creationId xmlns:a16="http://schemas.microsoft.com/office/drawing/2014/main" id="{A3A16BAB-1696-4661-8C3C-21E47F55DA9B}"/>
            </a:ext>
          </a:extLst>
        </xdr:cNvPr>
        <xdr:cNvSpPr/>
      </xdr:nvSpPr>
      <xdr:spPr>
        <a:xfrm>
          <a:off x="2447925" y="85725"/>
          <a:ext cx="2076450" cy="933450"/>
        </a:xfrm>
        <a:prstGeom prst="roundRect">
          <a:avLst/>
        </a:prstGeom>
        <a:effectLst>
          <a:outerShdw blurRad="50800" dist="38100" dir="2700000" algn="tl" rotWithShape="0">
            <a:schemeClr val="accent1">
              <a:lumMod val="60000"/>
              <a:lumOff val="40000"/>
              <a:alpha val="93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t>    </a:t>
          </a:r>
          <a:r>
            <a:rPr lang="en-US" sz="2000">
              <a:solidFill>
                <a:sysClr val="windowText" lastClr="000000"/>
              </a:solidFill>
            </a:rPr>
            <a:t>Total</a:t>
          </a:r>
          <a:r>
            <a:rPr lang="en-US" sz="2000"/>
            <a:t> </a:t>
          </a:r>
          <a:r>
            <a:rPr lang="en-US" sz="2000">
              <a:solidFill>
                <a:sysClr val="windowText" lastClr="000000"/>
              </a:solidFill>
            </a:rPr>
            <a:t>Orders</a:t>
          </a:r>
        </a:p>
        <a:p>
          <a:pPr algn="l"/>
          <a:r>
            <a:rPr lang="en-US" sz="2400"/>
            <a:t>         </a:t>
          </a:r>
          <a:r>
            <a:rPr lang="en-US" sz="2400">
              <a:solidFill>
                <a:sysClr val="windowText" lastClr="000000"/>
              </a:solidFill>
            </a:rPr>
            <a:t>4728</a:t>
          </a:r>
        </a:p>
      </xdr:txBody>
    </xdr:sp>
    <xdr:clientData/>
  </xdr:twoCellAnchor>
  <xdr:twoCellAnchor>
    <xdr:from>
      <xdr:col>7</xdr:col>
      <xdr:colOff>381000</xdr:colOff>
      <xdr:row>0</xdr:row>
      <xdr:rowOff>95250</xdr:rowOff>
    </xdr:from>
    <xdr:to>
      <xdr:col>11</xdr:col>
      <xdr:colOff>19050</xdr:colOff>
      <xdr:row>5</xdr:row>
      <xdr:rowOff>76200</xdr:rowOff>
    </xdr:to>
    <xdr:sp macro="" textlink="">
      <xdr:nvSpPr>
        <xdr:cNvPr id="12" name="Rectangle: Rounded Corners 11">
          <a:extLst>
            <a:ext uri="{FF2B5EF4-FFF2-40B4-BE49-F238E27FC236}">
              <a16:creationId xmlns:a16="http://schemas.microsoft.com/office/drawing/2014/main" id="{6BAAC27E-5E54-4B2E-9059-B94F1FDE036B}"/>
            </a:ext>
          </a:extLst>
        </xdr:cNvPr>
        <xdr:cNvSpPr/>
      </xdr:nvSpPr>
      <xdr:spPr>
        <a:xfrm>
          <a:off x="4648200" y="95250"/>
          <a:ext cx="2076450" cy="933450"/>
        </a:xfrm>
        <a:prstGeom prst="roundRect">
          <a:avLst/>
        </a:prstGeom>
        <a:effectLst>
          <a:outerShdw blurRad="50800" dist="38100" dir="2700000" algn="tl" rotWithShape="0">
            <a:schemeClr val="accent1">
              <a:lumMod val="60000"/>
              <a:lumOff val="40000"/>
              <a:alpha val="93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t>   </a:t>
          </a:r>
          <a:r>
            <a:rPr lang="en-US" sz="2000">
              <a:solidFill>
                <a:sysClr val="windowText" lastClr="000000"/>
              </a:solidFill>
            </a:rPr>
            <a:t>Avg.</a:t>
          </a:r>
          <a:r>
            <a:rPr lang="en-US" sz="2000"/>
            <a:t> </a:t>
          </a:r>
          <a:r>
            <a:rPr lang="en-US" sz="2000">
              <a:solidFill>
                <a:sysClr val="windowText" lastClr="000000"/>
              </a:solidFill>
            </a:rPr>
            <a:t>Revenue</a:t>
          </a:r>
        </a:p>
        <a:p>
          <a:pPr algn="l"/>
          <a:r>
            <a:rPr lang="en-US" sz="2400"/>
            <a:t>          </a:t>
          </a:r>
          <a:r>
            <a:rPr lang="en-US" sz="2400">
              <a:solidFill>
                <a:sysClr val="windowText" lastClr="000000"/>
              </a:solidFill>
            </a:rPr>
            <a:t>295</a:t>
          </a:r>
        </a:p>
      </xdr:txBody>
    </xdr:sp>
    <xdr:clientData/>
  </xdr:twoCellAnchor>
  <xdr:twoCellAnchor>
    <xdr:from>
      <xdr:col>11</xdr:col>
      <xdr:colOff>180975</xdr:colOff>
      <xdr:row>0</xdr:row>
      <xdr:rowOff>85725</xdr:rowOff>
    </xdr:from>
    <xdr:to>
      <xdr:col>14</xdr:col>
      <xdr:colOff>428625</xdr:colOff>
      <xdr:row>5</xdr:row>
      <xdr:rowOff>66675</xdr:rowOff>
    </xdr:to>
    <xdr:sp macro="" textlink="">
      <xdr:nvSpPr>
        <xdr:cNvPr id="13" name="Rectangle: Rounded Corners 12">
          <a:extLst>
            <a:ext uri="{FF2B5EF4-FFF2-40B4-BE49-F238E27FC236}">
              <a16:creationId xmlns:a16="http://schemas.microsoft.com/office/drawing/2014/main" id="{3D3A76F4-028D-4DD4-8708-A74007EECF79}"/>
            </a:ext>
          </a:extLst>
        </xdr:cNvPr>
        <xdr:cNvSpPr/>
      </xdr:nvSpPr>
      <xdr:spPr>
        <a:xfrm>
          <a:off x="6886575" y="85725"/>
          <a:ext cx="2076450" cy="933450"/>
        </a:xfrm>
        <a:prstGeom prst="roundRect">
          <a:avLst/>
        </a:prstGeom>
        <a:effectLst>
          <a:outerShdw blurRad="50800" dist="38100" dir="2700000" algn="tl" rotWithShape="0">
            <a:schemeClr val="accent1">
              <a:lumMod val="60000"/>
              <a:lumOff val="40000"/>
              <a:alpha val="93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t>   </a:t>
          </a:r>
          <a:r>
            <a:rPr lang="en-US" sz="2000">
              <a:solidFill>
                <a:sysClr val="windowText" lastClr="000000"/>
              </a:solidFill>
            </a:rPr>
            <a:t>Avg. Discount</a:t>
          </a:r>
        </a:p>
        <a:p>
          <a:pPr algn="l"/>
          <a:r>
            <a:rPr lang="en-US" sz="2400"/>
            <a:t>         </a:t>
          </a:r>
          <a:r>
            <a:rPr lang="en-US" sz="2400">
              <a:solidFill>
                <a:sysClr val="windowText" lastClr="000000"/>
              </a:solidFill>
            </a:rPr>
            <a:t>252</a:t>
          </a:r>
          <a:endParaRPr lang="en-US" sz="1100">
            <a:solidFill>
              <a:sysClr val="windowText" lastClr="000000"/>
            </a:solidFill>
          </a:endParaRPr>
        </a:p>
      </xdr:txBody>
    </xdr:sp>
    <xdr:clientData/>
  </xdr:twoCellAnchor>
  <xdr:twoCellAnchor editAs="absolute">
    <xdr:from>
      <xdr:col>15</xdr:col>
      <xdr:colOff>0</xdr:colOff>
      <xdr:row>0</xdr:row>
      <xdr:rowOff>104775</xdr:rowOff>
    </xdr:from>
    <xdr:to>
      <xdr:col>19</xdr:col>
      <xdr:colOff>38100</xdr:colOff>
      <xdr:row>5</xdr:row>
      <xdr:rowOff>38101</xdr:rowOff>
    </xdr:to>
    <mc:AlternateContent xmlns:mc="http://schemas.openxmlformats.org/markup-compatibility/2006" xmlns:sle15="http://schemas.microsoft.com/office/drawing/2012/slicer">
      <mc:Choice Requires="sle15">
        <xdr:graphicFrame macro="">
          <xdr:nvGraphicFramePr>
            <xdr:cNvPr id="14" name="Order Type">
              <a:extLst>
                <a:ext uri="{FF2B5EF4-FFF2-40B4-BE49-F238E27FC236}">
                  <a16:creationId xmlns:a16="http://schemas.microsoft.com/office/drawing/2014/main" id="{3B6DF885-DBF9-4674-94C1-5AA2354DD852}"/>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9144000" y="104775"/>
              <a:ext cx="2476500" cy="88582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76200</xdr:colOff>
      <xdr:row>5</xdr:row>
      <xdr:rowOff>95250</xdr:rowOff>
    </xdr:from>
    <xdr:to>
      <xdr:col>19</xdr:col>
      <xdr:colOff>133350</xdr:colOff>
      <xdr:row>5</xdr:row>
      <xdr:rowOff>95250</xdr:rowOff>
    </xdr:to>
    <xdr:cxnSp macro="">
      <xdr:nvCxnSpPr>
        <xdr:cNvPr id="6" name="Straight Connector 5">
          <a:extLst>
            <a:ext uri="{FF2B5EF4-FFF2-40B4-BE49-F238E27FC236}">
              <a16:creationId xmlns:a16="http://schemas.microsoft.com/office/drawing/2014/main" id="{8E1B0CF9-599B-9A9A-D943-9DDE347CDD47}"/>
            </a:ext>
          </a:extLst>
        </xdr:cNvPr>
        <xdr:cNvCxnSpPr/>
      </xdr:nvCxnSpPr>
      <xdr:spPr>
        <a:xfrm>
          <a:off x="76200" y="1047750"/>
          <a:ext cx="11639550" cy="0"/>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20</xdr:row>
      <xdr:rowOff>0</xdr:rowOff>
    </xdr:from>
    <xdr:to>
      <xdr:col>19</xdr:col>
      <xdr:colOff>600075</xdr:colOff>
      <xdr:row>20</xdr:row>
      <xdr:rowOff>0</xdr:rowOff>
    </xdr:to>
    <xdr:cxnSp macro="">
      <xdr:nvCxnSpPr>
        <xdr:cNvPr id="9" name="Straight Connector 8">
          <a:extLst>
            <a:ext uri="{FF2B5EF4-FFF2-40B4-BE49-F238E27FC236}">
              <a16:creationId xmlns:a16="http://schemas.microsoft.com/office/drawing/2014/main" id="{6B7FB931-AF7D-4CA4-A36B-432C8735DA00}"/>
            </a:ext>
          </a:extLst>
        </xdr:cNvPr>
        <xdr:cNvCxnSpPr/>
      </xdr:nvCxnSpPr>
      <xdr:spPr>
        <a:xfrm>
          <a:off x="0" y="3810000"/>
          <a:ext cx="12182475" cy="0"/>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33</xdr:row>
      <xdr:rowOff>0</xdr:rowOff>
    </xdr:from>
    <xdr:to>
      <xdr:col>19</xdr:col>
      <xdr:colOff>600075</xdr:colOff>
      <xdr:row>33</xdr:row>
      <xdr:rowOff>0</xdr:rowOff>
    </xdr:to>
    <xdr:cxnSp macro="">
      <xdr:nvCxnSpPr>
        <xdr:cNvPr id="16" name="Straight Connector 15">
          <a:extLst>
            <a:ext uri="{FF2B5EF4-FFF2-40B4-BE49-F238E27FC236}">
              <a16:creationId xmlns:a16="http://schemas.microsoft.com/office/drawing/2014/main" id="{AE4188C3-62F8-42F2-B30C-8981CB68C2F6}"/>
            </a:ext>
          </a:extLst>
        </xdr:cNvPr>
        <xdr:cNvCxnSpPr/>
      </xdr:nvCxnSpPr>
      <xdr:spPr>
        <a:xfrm>
          <a:off x="0" y="6286500"/>
          <a:ext cx="12182475" cy="0"/>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18</xdr:row>
      <xdr:rowOff>0</xdr:rowOff>
    </xdr:from>
    <xdr:to>
      <xdr:col>18</xdr:col>
      <xdr:colOff>352425</xdr:colOff>
      <xdr:row>29</xdr:row>
      <xdr:rowOff>76200</xdr:rowOff>
    </xdr:to>
    <xdr:graphicFrame macro="">
      <xdr:nvGraphicFramePr>
        <xdr:cNvPr id="2" name="Chart 1">
          <a:extLst>
            <a:ext uri="{FF2B5EF4-FFF2-40B4-BE49-F238E27FC236}">
              <a16:creationId xmlns:a16="http://schemas.microsoft.com/office/drawing/2014/main" id="{F1BC90D9-0741-41F2-A00F-BBBA97DB7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30</xdr:row>
      <xdr:rowOff>9525</xdr:rowOff>
    </xdr:from>
    <xdr:to>
      <xdr:col>18</xdr:col>
      <xdr:colOff>352425</xdr:colOff>
      <xdr:row>41</xdr:row>
      <xdr:rowOff>85725</xdr:rowOff>
    </xdr:to>
    <xdr:graphicFrame macro="">
      <xdr:nvGraphicFramePr>
        <xdr:cNvPr id="3" name="Chart 2">
          <a:extLst>
            <a:ext uri="{FF2B5EF4-FFF2-40B4-BE49-F238E27FC236}">
              <a16:creationId xmlns:a16="http://schemas.microsoft.com/office/drawing/2014/main" id="{6A969B04-7F6F-4250-A6B5-C450BA16C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4</xdr:row>
      <xdr:rowOff>0</xdr:rowOff>
    </xdr:from>
    <xdr:to>
      <xdr:col>5</xdr:col>
      <xdr:colOff>1</xdr:colOff>
      <xdr:row>17</xdr:row>
      <xdr:rowOff>76200</xdr:rowOff>
    </xdr:to>
    <xdr:graphicFrame macro="">
      <xdr:nvGraphicFramePr>
        <xdr:cNvPr id="4" name="Chart 3">
          <a:extLst>
            <a:ext uri="{FF2B5EF4-FFF2-40B4-BE49-F238E27FC236}">
              <a16:creationId xmlns:a16="http://schemas.microsoft.com/office/drawing/2014/main" id="{E5ADFD8E-38DE-4072-8E81-45B221722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xdr:colOff>
      <xdr:row>4</xdr:row>
      <xdr:rowOff>66676</xdr:rowOff>
    </xdr:from>
    <xdr:to>
      <xdr:col>18</xdr:col>
      <xdr:colOff>352425</xdr:colOff>
      <xdr:row>17</xdr:row>
      <xdr:rowOff>142875</xdr:rowOff>
    </xdr:to>
    <xdr:graphicFrame macro="">
      <xdr:nvGraphicFramePr>
        <xdr:cNvPr id="5" name="Chart 4">
          <a:extLst>
            <a:ext uri="{FF2B5EF4-FFF2-40B4-BE49-F238E27FC236}">
              <a16:creationId xmlns:a16="http://schemas.microsoft.com/office/drawing/2014/main" id="{EB9A4068-0ED4-4BEC-B882-CFDCD4860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xdr:colOff>
      <xdr:row>4</xdr:row>
      <xdr:rowOff>66676</xdr:rowOff>
    </xdr:from>
    <xdr:to>
      <xdr:col>11</xdr:col>
      <xdr:colOff>0</xdr:colOff>
      <xdr:row>17</xdr:row>
      <xdr:rowOff>76200</xdr:rowOff>
    </xdr:to>
    <xdr:graphicFrame macro="">
      <xdr:nvGraphicFramePr>
        <xdr:cNvPr id="6" name="Chart 5">
          <a:extLst>
            <a:ext uri="{FF2B5EF4-FFF2-40B4-BE49-F238E27FC236}">
              <a16:creationId xmlns:a16="http://schemas.microsoft.com/office/drawing/2014/main" id="{344D9813-DD12-4B38-9D47-17F577CF3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114300</xdr:colOff>
      <xdr:row>0</xdr:row>
      <xdr:rowOff>47626</xdr:rowOff>
    </xdr:from>
    <xdr:to>
      <xdr:col>18</xdr:col>
      <xdr:colOff>352425</xdr:colOff>
      <xdr:row>4</xdr:row>
      <xdr:rowOff>28576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673E155-A51F-4C7F-97F1-38B990E5B9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462157" y="47626"/>
              <a:ext cx="3912054" cy="758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18</xdr:row>
      <xdr:rowOff>0</xdr:rowOff>
    </xdr:from>
    <xdr:to>
      <xdr:col>20</xdr:col>
      <xdr:colOff>0</xdr:colOff>
      <xdr:row>18</xdr:row>
      <xdr:rowOff>0</xdr:rowOff>
    </xdr:to>
    <xdr:cxnSp macro="">
      <xdr:nvCxnSpPr>
        <xdr:cNvPr id="11" name="Straight Connector 10">
          <a:extLst>
            <a:ext uri="{FF2B5EF4-FFF2-40B4-BE49-F238E27FC236}">
              <a16:creationId xmlns:a16="http://schemas.microsoft.com/office/drawing/2014/main" id="{B1AE6087-33F3-8F17-D207-DE1B15754EAC}"/>
            </a:ext>
          </a:extLst>
        </xdr:cNvPr>
        <xdr:cNvCxnSpPr/>
      </xdr:nvCxnSpPr>
      <xdr:spPr>
        <a:xfrm>
          <a:off x="0" y="3429000"/>
          <a:ext cx="12192000" cy="0"/>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30</xdr:row>
      <xdr:rowOff>0</xdr:rowOff>
    </xdr:from>
    <xdr:to>
      <xdr:col>20</xdr:col>
      <xdr:colOff>0</xdr:colOff>
      <xdr:row>30</xdr:row>
      <xdr:rowOff>0</xdr:rowOff>
    </xdr:to>
    <xdr:cxnSp macro="">
      <xdr:nvCxnSpPr>
        <xdr:cNvPr id="12" name="Straight Connector 11">
          <a:extLst>
            <a:ext uri="{FF2B5EF4-FFF2-40B4-BE49-F238E27FC236}">
              <a16:creationId xmlns:a16="http://schemas.microsoft.com/office/drawing/2014/main" id="{4CA1B23F-ECCF-4CC6-A696-5F6124351AC3}"/>
            </a:ext>
          </a:extLst>
        </xdr:cNvPr>
        <xdr:cNvCxnSpPr/>
      </xdr:nvCxnSpPr>
      <xdr:spPr>
        <a:xfrm>
          <a:off x="0" y="5831633"/>
          <a:ext cx="12246429" cy="0"/>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352425</xdr:colOff>
      <xdr:row>0</xdr:row>
      <xdr:rowOff>47625</xdr:rowOff>
    </xdr:from>
    <xdr:to>
      <xdr:col>20</xdr:col>
      <xdr:colOff>0</xdr:colOff>
      <xdr:row>41</xdr:row>
      <xdr:rowOff>85725</xdr:rowOff>
    </xdr:to>
    <xdr:sp macro="" textlink="">
      <xdr:nvSpPr>
        <xdr:cNvPr id="13" name="TextBox 12">
          <a:extLst>
            <a:ext uri="{FF2B5EF4-FFF2-40B4-BE49-F238E27FC236}">
              <a16:creationId xmlns:a16="http://schemas.microsoft.com/office/drawing/2014/main" id="{9D52CAAE-BC05-79D2-E56A-D403F4A9D7AD}"/>
            </a:ext>
          </a:extLst>
        </xdr:cNvPr>
        <xdr:cNvSpPr txBox="1"/>
      </xdr:nvSpPr>
      <xdr:spPr>
        <a:xfrm>
          <a:off x="11374211" y="47625"/>
          <a:ext cx="872218" cy="8007998"/>
        </a:xfrm>
        <a:prstGeom prst="rect">
          <a:avLst/>
        </a:prstGeom>
        <a:noFill/>
        <a:ln w="9525" cmpd="sng">
          <a:solidFill>
            <a:schemeClr val="bg2">
              <a:lumMod val="75000"/>
            </a:schemeClr>
          </a:solidFill>
        </a:ln>
        <a:effectLst>
          <a:outerShdw blurRad="50800" dist="38100" dir="2700000" algn="tl" rotWithShape="0">
            <a:prstClr val="black">
              <a:alpha val="93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rPr>
            <a:t>Complete</a:t>
          </a:r>
          <a:r>
            <a:rPr lang="en-US" sz="1000" baseline="0">
              <a:latin typeface="+mn-lt"/>
            </a:rPr>
            <a:t> Analysis of Finance for the past 6 months of Pizzabun.</a:t>
          </a:r>
        </a:p>
        <a:p>
          <a:endParaRPr lang="en-US" sz="1000" baseline="0">
            <a:latin typeface="+mn-lt"/>
          </a:endParaRPr>
        </a:p>
        <a:p>
          <a:r>
            <a:rPr lang="en-US" sz="1000" baseline="0">
              <a:latin typeface="+mn-lt"/>
            </a:rPr>
            <a:t>-6 unique  Products are currently  served.</a:t>
          </a:r>
        </a:p>
        <a:p>
          <a:endParaRPr lang="en-US" sz="1000" baseline="0">
            <a:latin typeface="+mn-lt"/>
          </a:endParaRPr>
        </a:p>
        <a:p>
          <a:r>
            <a:rPr lang="en-US" sz="1000" baseline="0">
              <a:latin typeface="+mn-lt"/>
            </a:rPr>
            <a:t>- There is a Consistent drop in sales over a period of time.</a:t>
          </a:r>
        </a:p>
        <a:p>
          <a:endParaRPr lang="en-US" sz="1000" baseline="0">
            <a:latin typeface="+mn-lt"/>
          </a:endParaRPr>
        </a:p>
        <a:p>
          <a:r>
            <a:rPr lang="en-US" sz="1000" baseline="0">
              <a:latin typeface="+mn-lt"/>
            </a:rPr>
            <a:t>-Average Sales value remains the samethru out the period.</a:t>
          </a:r>
        </a:p>
        <a:p>
          <a:endParaRPr lang="en-US" sz="1000" baseline="0">
            <a:latin typeface="+mn-lt"/>
          </a:endParaRPr>
        </a:p>
        <a:p>
          <a:r>
            <a:rPr lang="en-US" sz="1000" baseline="0">
              <a:latin typeface="+mn-lt"/>
            </a:rPr>
            <a:t>- Product 5 &amp; 6 not performing well.</a:t>
          </a:r>
        </a:p>
        <a:p>
          <a:endParaRPr lang="en-US" sz="1100"/>
        </a:p>
      </xdr:txBody>
    </xdr:sp>
    <xdr:clientData/>
  </xdr:twoCellAnchor>
  <xdr:twoCellAnchor>
    <xdr:from>
      <xdr:col>0</xdr:col>
      <xdr:colOff>29158</xdr:colOff>
      <xdr:row>0</xdr:row>
      <xdr:rowOff>0</xdr:rowOff>
    </xdr:from>
    <xdr:to>
      <xdr:col>12</xdr:col>
      <xdr:colOff>116633</xdr:colOff>
      <xdr:row>3</xdr:row>
      <xdr:rowOff>165230</xdr:rowOff>
    </xdr:to>
    <xdr:sp macro="" textlink="">
      <xdr:nvSpPr>
        <xdr:cNvPr id="8" name="Rectangle 7">
          <a:extLst>
            <a:ext uri="{FF2B5EF4-FFF2-40B4-BE49-F238E27FC236}">
              <a16:creationId xmlns:a16="http://schemas.microsoft.com/office/drawing/2014/main" id="{495ACEC9-D9BD-2292-5C05-FAA13CC50056}"/>
            </a:ext>
          </a:extLst>
        </xdr:cNvPr>
        <xdr:cNvSpPr/>
      </xdr:nvSpPr>
      <xdr:spPr>
        <a:xfrm>
          <a:off x="29158" y="0"/>
          <a:ext cx="7435332" cy="748393"/>
        </a:xfrm>
        <a:prstGeom prst="rect">
          <a:avLst/>
        </a:prstGeom>
        <a:noFill/>
        <a:ln>
          <a:noFill/>
        </a:ln>
        <a:effectLst>
          <a:outerShdw blurRad="50800" dist="25400" dir="2700000" algn="tl" rotWithShape="0">
            <a:prstClr val="black">
              <a:alpha val="9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800"/>
            <a:t>      </a:t>
          </a:r>
          <a:r>
            <a:rPr lang="en-US" sz="4800" b="1">
              <a:solidFill>
                <a:schemeClr val="tx1"/>
              </a:solidFill>
            </a:rPr>
            <a:t>Finance Dashboard</a:t>
          </a:r>
        </a:p>
      </xdr:txBody>
    </xdr:sp>
    <xdr:clientData/>
  </xdr:twoCellAnchor>
  <xdr:twoCellAnchor>
    <xdr:from>
      <xdr:col>0</xdr:col>
      <xdr:colOff>9719</xdr:colOff>
      <xdr:row>4</xdr:row>
      <xdr:rowOff>9719</xdr:rowOff>
    </xdr:from>
    <xdr:to>
      <xdr:col>12</xdr:col>
      <xdr:colOff>126352</xdr:colOff>
      <xdr:row>4</xdr:row>
      <xdr:rowOff>38878</xdr:rowOff>
    </xdr:to>
    <xdr:cxnSp macro="">
      <xdr:nvCxnSpPr>
        <xdr:cNvPr id="10" name="Straight Connector 9">
          <a:extLst>
            <a:ext uri="{FF2B5EF4-FFF2-40B4-BE49-F238E27FC236}">
              <a16:creationId xmlns:a16="http://schemas.microsoft.com/office/drawing/2014/main" id="{40A06BE5-D34B-0AA9-5759-6B3506749A95}"/>
            </a:ext>
          </a:extLst>
        </xdr:cNvPr>
        <xdr:cNvCxnSpPr/>
      </xdr:nvCxnSpPr>
      <xdr:spPr>
        <a:xfrm flipV="1">
          <a:off x="9719" y="787270"/>
          <a:ext cx="7464490" cy="29159"/>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318094</xdr:colOff>
      <xdr:row>18</xdr:row>
      <xdr:rowOff>142763</xdr:rowOff>
    </xdr:from>
    <xdr:to>
      <xdr:col>13</xdr:col>
      <xdr:colOff>392205</xdr:colOff>
      <xdr:row>36</xdr:row>
      <xdr:rowOff>0</xdr:rowOff>
    </xdr:to>
    <xdr:graphicFrame macro="">
      <xdr:nvGraphicFramePr>
        <xdr:cNvPr id="2" name="Chart 1">
          <a:extLst>
            <a:ext uri="{FF2B5EF4-FFF2-40B4-BE49-F238E27FC236}">
              <a16:creationId xmlns:a16="http://schemas.microsoft.com/office/drawing/2014/main" id="{D8D2F4C4-BE2D-42AB-B71B-923807EF3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533399</xdr:colOff>
      <xdr:row>1</xdr:row>
      <xdr:rowOff>2690</xdr:rowOff>
    </xdr:from>
    <xdr:to>
      <xdr:col>25</xdr:col>
      <xdr:colOff>606798</xdr:colOff>
      <xdr:row>18</xdr:row>
      <xdr:rowOff>56030</xdr:rowOff>
    </xdr:to>
    <xdr:graphicFrame macro="">
      <xdr:nvGraphicFramePr>
        <xdr:cNvPr id="3" name="Chart 2">
          <a:extLst>
            <a:ext uri="{FF2B5EF4-FFF2-40B4-BE49-F238E27FC236}">
              <a16:creationId xmlns:a16="http://schemas.microsoft.com/office/drawing/2014/main" id="{1456003D-3BBE-4D77-91B8-2776F9FC4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562828</xdr:colOff>
      <xdr:row>1</xdr:row>
      <xdr:rowOff>0</xdr:rowOff>
    </xdr:from>
    <xdr:to>
      <xdr:col>13</xdr:col>
      <xdr:colOff>488835</xdr:colOff>
      <xdr:row>18</xdr:row>
      <xdr:rowOff>56030</xdr:rowOff>
    </xdr:to>
    <xdr:graphicFrame macro="">
      <xdr:nvGraphicFramePr>
        <xdr:cNvPr id="4" name="Chart 3">
          <a:extLst>
            <a:ext uri="{FF2B5EF4-FFF2-40B4-BE49-F238E27FC236}">
              <a16:creationId xmlns:a16="http://schemas.microsoft.com/office/drawing/2014/main" id="{DCA883EA-8371-42C7-A666-807280DE4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533399</xdr:colOff>
      <xdr:row>19</xdr:row>
      <xdr:rowOff>39221</xdr:rowOff>
    </xdr:from>
    <xdr:to>
      <xdr:col>25</xdr:col>
      <xdr:colOff>574301</xdr:colOff>
      <xdr:row>36</xdr:row>
      <xdr:rowOff>0</xdr:rowOff>
    </xdr:to>
    <xdr:graphicFrame macro="">
      <xdr:nvGraphicFramePr>
        <xdr:cNvPr id="5" name="Chart 4">
          <a:extLst>
            <a:ext uri="{FF2B5EF4-FFF2-40B4-BE49-F238E27FC236}">
              <a16:creationId xmlns:a16="http://schemas.microsoft.com/office/drawing/2014/main" id="{F5369E76-4AB1-434E-92DF-7B14DC1A3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318094</xdr:colOff>
      <xdr:row>37</xdr:row>
      <xdr:rowOff>34178</xdr:rowOff>
    </xdr:from>
    <xdr:to>
      <xdr:col>15</xdr:col>
      <xdr:colOff>0</xdr:colOff>
      <xdr:row>54</xdr:row>
      <xdr:rowOff>87518</xdr:rowOff>
    </xdr:to>
    <xdr:graphicFrame macro="">
      <xdr:nvGraphicFramePr>
        <xdr:cNvPr id="6" name="Chart 5">
          <a:extLst>
            <a:ext uri="{FF2B5EF4-FFF2-40B4-BE49-F238E27FC236}">
              <a16:creationId xmlns:a16="http://schemas.microsoft.com/office/drawing/2014/main" id="{0E4F5603-CC0A-4269-AAF2-9393F07A6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151848</xdr:colOff>
      <xdr:row>36</xdr:row>
      <xdr:rowOff>171047</xdr:rowOff>
    </xdr:from>
    <xdr:to>
      <xdr:col>31</xdr:col>
      <xdr:colOff>151849</xdr:colOff>
      <xdr:row>54</xdr:row>
      <xdr:rowOff>32301</xdr:rowOff>
    </xdr:to>
    <xdr:graphicFrame macro="">
      <xdr:nvGraphicFramePr>
        <xdr:cNvPr id="7" name="Chart 6">
          <a:extLst>
            <a:ext uri="{FF2B5EF4-FFF2-40B4-BE49-F238E27FC236}">
              <a16:creationId xmlns:a16="http://schemas.microsoft.com/office/drawing/2014/main" id="{C53A0877-3125-47CE-B3E8-5CC89606C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612320</xdr:colOff>
      <xdr:row>1</xdr:row>
      <xdr:rowOff>0</xdr:rowOff>
    </xdr:from>
    <xdr:to>
      <xdr:col>32</xdr:col>
      <xdr:colOff>200669</xdr:colOff>
      <xdr:row>5</xdr:row>
      <xdr:rowOff>0</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E5B177E8-6FBC-40E1-A0B7-058290B458E9}"/>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5797103" y="193261"/>
              <a:ext cx="3840088" cy="773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612320</xdr:colOff>
      <xdr:row>6</xdr:row>
      <xdr:rowOff>0</xdr:rowOff>
    </xdr:from>
    <xdr:to>
      <xdr:col>32</xdr:col>
      <xdr:colOff>200669</xdr:colOff>
      <xdr:row>13</xdr:row>
      <xdr:rowOff>0</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FFE526D8-6EE7-4BEC-8AE5-913A66528E64}"/>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5797103" y="1159565"/>
              <a:ext cx="3840088" cy="13528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318094</xdr:colOff>
      <xdr:row>18</xdr:row>
      <xdr:rowOff>69834</xdr:rowOff>
    </xdr:from>
    <xdr:to>
      <xdr:col>25</xdr:col>
      <xdr:colOff>574301</xdr:colOff>
      <xdr:row>18</xdr:row>
      <xdr:rowOff>69834</xdr:rowOff>
    </xdr:to>
    <xdr:cxnSp macro="">
      <xdr:nvCxnSpPr>
        <xdr:cNvPr id="11" name="Straight Connector 10">
          <a:extLst>
            <a:ext uri="{FF2B5EF4-FFF2-40B4-BE49-F238E27FC236}">
              <a16:creationId xmlns:a16="http://schemas.microsoft.com/office/drawing/2014/main" id="{29602308-6D7A-903D-5E64-2DD6F6571947}"/>
            </a:ext>
          </a:extLst>
        </xdr:cNvPr>
        <xdr:cNvCxnSpPr/>
      </xdr:nvCxnSpPr>
      <xdr:spPr>
        <a:xfrm flipH="1">
          <a:off x="318094" y="3548530"/>
          <a:ext cx="15440990" cy="0"/>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36</xdr:row>
      <xdr:rowOff>0</xdr:rowOff>
    </xdr:from>
    <xdr:to>
      <xdr:col>33</xdr:col>
      <xdr:colOff>0</xdr:colOff>
      <xdr:row>36</xdr:row>
      <xdr:rowOff>0</xdr:rowOff>
    </xdr:to>
    <xdr:cxnSp macro="">
      <xdr:nvCxnSpPr>
        <xdr:cNvPr id="14" name="Straight Connector 13">
          <a:extLst>
            <a:ext uri="{FF2B5EF4-FFF2-40B4-BE49-F238E27FC236}">
              <a16:creationId xmlns:a16="http://schemas.microsoft.com/office/drawing/2014/main" id="{F9A788CA-88BA-47D3-A2AC-8C0256A2BBA5}"/>
            </a:ext>
          </a:extLst>
        </xdr:cNvPr>
        <xdr:cNvCxnSpPr/>
      </xdr:nvCxnSpPr>
      <xdr:spPr>
        <a:xfrm flipH="1">
          <a:off x="0" y="6957391"/>
          <a:ext cx="20043913" cy="0"/>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98.524748495372" createdVersion="8" refreshedVersion="8" minRefreshableVersion="3" recordCount="794" xr:uid="{655F621C-36E5-4996-B1BE-59095DAB6ED6}">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Months (Contact Date)" numFmtId="0" databaseField="0">
      <fieldGroup base="4">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3307930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98.902789814812" createdVersion="8" refreshedVersion="8" minRefreshableVersion="3" recordCount="794" xr:uid="{8842686E-660B-4B70-85E2-D49B8720C3DF}">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Months (Sale Date)" numFmtId="0" databaseField="0">
      <fieldGroup base="2">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1273958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99.694364930554" createdVersion="8" refreshedVersion="8" minRefreshableVersion="3" recordCount="794" xr:uid="{C9A66786-5725-4F8A-BE34-29015945897B}">
  <cacheSource type="worksheet">
    <worksheetSource name="Table3"/>
  </cacheSource>
  <cacheFields count="13">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2"/>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1.9790001087416353E-3" maxValue="0.99817658128489728"/>
    </cacheField>
    <cacheField name="Amount" numFmtId="0">
      <sharedItems containsSemiMixedTypes="0" containsString="0" containsNumber="1" containsInteger="1" minValue="190" maxValue="1000"/>
    </cacheField>
    <cacheField name="Price after Discount" numFmtId="1">
      <sharedItems containsSemiMixedTypes="0" containsString="0" containsNumber="1" minValue="1.1852221648167682" maxValue="980.97202334597569"/>
    </cacheField>
    <cacheField name="Days (Sale Date)" numFmtId="0" databaseField="0">
      <fieldGroup base="2">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Months (Sale Date)" numFmtId="0" databaseField="0">
      <fieldGroup base="2">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s v="Online"/>
    <n v="72"/>
    <s v="Roch Cousineau"/>
    <n v="8"/>
    <n v="1.372080123313592E-2"/>
    <n v="576"/>
    <n v="568.09681848971377"/>
  </r>
  <r>
    <s v="PBOR00002"/>
    <x v="1"/>
    <x v="1"/>
    <x v="1"/>
    <s v="Physical Visit"/>
    <n v="65"/>
    <s v="Adrien Martin"/>
    <n v="7"/>
    <n v="2.2083854314921911E-2"/>
    <n v="455"/>
    <n v="444.95184628671052"/>
  </r>
  <r>
    <s v="PBOR00003"/>
    <x v="2"/>
    <x v="2"/>
    <x v="2"/>
    <s v="Online"/>
    <n v="250"/>
    <s v="Albain Forestier"/>
    <n v="3"/>
    <n v="0.92842323956324613"/>
    <n v="750"/>
    <n v="53.682570327565401"/>
  </r>
  <r>
    <s v="PBOR00004"/>
    <x v="3"/>
    <x v="3"/>
    <x v="3"/>
    <s v="Physical Visit"/>
    <n v="130"/>
    <s v="Roch Cousineau"/>
    <n v="5"/>
    <n v="0.20990358910221096"/>
    <n v="650"/>
    <n v="513.56266708356293"/>
  </r>
  <r>
    <s v="PBOR00005"/>
    <x v="0"/>
    <x v="4"/>
    <x v="0"/>
    <s v="Online"/>
    <n v="72"/>
    <s v="Adrien Martin"/>
    <n v="4"/>
    <n v="0.184343159134289"/>
    <n v="288"/>
    <n v="234.90917016932477"/>
  </r>
  <r>
    <s v="PBOR00006"/>
    <x v="1"/>
    <x v="5"/>
    <x v="1"/>
    <s v="Physical Visit"/>
    <n v="65"/>
    <s v="Albain Forestier"/>
    <n v="8"/>
    <n v="0.11144429073382323"/>
    <n v="520"/>
    <n v="462.04896881841194"/>
  </r>
  <r>
    <s v="PBOR00007"/>
    <x v="2"/>
    <x v="1"/>
    <x v="2"/>
    <s v="Online"/>
    <n v="250"/>
    <s v="Roch Cousineau"/>
    <n v="3"/>
    <n v="0.56286929186816415"/>
    <n v="750"/>
    <n v="327.8480310988769"/>
  </r>
  <r>
    <s v="PBOR00009"/>
    <x v="3"/>
    <x v="6"/>
    <x v="3"/>
    <s v="Physical Visit"/>
    <n v="130"/>
    <s v="Adrien Martin"/>
    <n v="6"/>
    <n v="3.138956050307417E-2"/>
    <n v="780"/>
    <n v="755.51614280760214"/>
  </r>
  <r>
    <s v="PBOR00010"/>
    <x v="4"/>
    <x v="7"/>
    <x v="4"/>
    <s v="Online"/>
    <n v="60"/>
    <s v="Albain Forestier"/>
    <n v="7"/>
    <n v="0.23798278495106248"/>
    <n v="420"/>
    <n v="320.04723032055375"/>
  </r>
  <r>
    <s v="PBOR00011"/>
    <x v="0"/>
    <x v="6"/>
    <x v="0"/>
    <s v="Physical Visit"/>
    <n v="72"/>
    <s v="Roch Cousineau"/>
    <n v="9"/>
    <n v="0.19712344024473996"/>
    <n v="648"/>
    <n v="520.26401072140857"/>
  </r>
  <r>
    <s v="PBOR00012"/>
    <x v="1"/>
    <x v="2"/>
    <x v="1"/>
    <s v="Online"/>
    <n v="65"/>
    <s v="Adrien Martin"/>
    <n v="4"/>
    <n v="6.8295799738434873E-2"/>
    <n v="260"/>
    <n v="242.24309206800692"/>
  </r>
  <r>
    <s v="PBOR00013"/>
    <x v="2"/>
    <x v="8"/>
    <x v="2"/>
    <s v="Physical Visit"/>
    <n v="250"/>
    <s v="Albain Forestier"/>
    <n v="3"/>
    <n v="1.6828522965904168E-2"/>
    <n v="750"/>
    <n v="737.37860777557182"/>
  </r>
  <r>
    <s v="PBOR00014"/>
    <x v="3"/>
    <x v="9"/>
    <x v="3"/>
    <s v="Online"/>
    <n v="130"/>
    <s v="Roch Cousineau"/>
    <n v="5"/>
    <n v="0.26661284065553453"/>
    <n v="650"/>
    <n v="476.70165357390249"/>
  </r>
  <r>
    <s v="PBOR00015"/>
    <x v="0"/>
    <x v="4"/>
    <x v="0"/>
    <s v="Physical Visit"/>
    <n v="72"/>
    <s v="Adrien Martin"/>
    <n v="12"/>
    <n v="0.21251347110701568"/>
    <n v="864"/>
    <n v="680.3883609635385"/>
  </r>
  <r>
    <s v="PBOR00016"/>
    <x v="1"/>
    <x v="10"/>
    <x v="1"/>
    <s v="Online"/>
    <n v="65"/>
    <s v="Albain Forestier"/>
    <n v="4"/>
    <n v="0.10994257661413849"/>
    <n v="260"/>
    <n v="231.41493008032398"/>
  </r>
  <r>
    <s v="PBOR00017"/>
    <x v="2"/>
    <x v="10"/>
    <x v="2"/>
    <s v="Physical Visit"/>
    <n v="250"/>
    <s v="Roch Cousineau"/>
    <n v="3"/>
    <n v="0.53607498908607099"/>
    <n v="750"/>
    <n v="347.94375818544677"/>
  </r>
  <r>
    <s v="PBOR00018"/>
    <x v="3"/>
    <x v="6"/>
    <x v="3"/>
    <s v="Online"/>
    <n v="130"/>
    <s v="Adrien Martin"/>
    <n v="5"/>
    <n v="3.7515550327758003E-2"/>
    <n v="650"/>
    <n v="625.61489228695734"/>
  </r>
  <r>
    <s v="PBOR00019"/>
    <x v="4"/>
    <x v="9"/>
    <x v="4"/>
    <s v="Online"/>
    <n v="60"/>
    <s v="Albain Forestier"/>
    <n v="13"/>
    <n v="2.4938289886663061E-2"/>
    <n v="780"/>
    <n v="760.54813388840284"/>
  </r>
  <r>
    <s v="PBOR00020"/>
    <x v="5"/>
    <x v="10"/>
    <x v="5"/>
    <s v="Physical Visit"/>
    <n v="95"/>
    <s v="Roch Cousineau"/>
    <n v="5"/>
    <n v="1.0123391970414241E-2"/>
    <n v="475"/>
    <n v="470.19138881405325"/>
  </r>
  <r>
    <s v="PBOR00021"/>
    <x v="0"/>
    <x v="9"/>
    <x v="0"/>
    <s v="Physical Visit"/>
    <n v="72"/>
    <s v="Adrien Martin"/>
    <n v="5"/>
    <n v="0.1308869366379137"/>
    <n v="360"/>
    <n v="312.88070281035107"/>
  </r>
  <r>
    <s v="PBOR00022"/>
    <x v="1"/>
    <x v="10"/>
    <x v="1"/>
    <s v="Physical Visit"/>
    <n v="65"/>
    <s v="Albain Forestier"/>
    <n v="4"/>
    <n v="6.6961969492996459E-2"/>
    <n v="260"/>
    <n v="242.58988793182093"/>
  </r>
  <r>
    <s v="PBOR00023"/>
    <x v="2"/>
    <x v="2"/>
    <x v="2"/>
    <s v="Online"/>
    <n v="250"/>
    <s v="Roch Cousineau"/>
    <n v="3"/>
    <n v="0.36350761794645753"/>
    <n v="750"/>
    <n v="477.36928654015679"/>
  </r>
  <r>
    <s v="PBOR00024"/>
    <x v="3"/>
    <x v="11"/>
    <x v="3"/>
    <s v="Online"/>
    <n v="130"/>
    <s v="Adrien Martin"/>
    <n v="6"/>
    <n v="0.30841415491993102"/>
    <n v="780"/>
    <n v="539.43695916245372"/>
  </r>
  <r>
    <s v="PBOR00025"/>
    <x v="0"/>
    <x v="9"/>
    <x v="0"/>
    <s v="Online"/>
    <n v="72"/>
    <s v="Albain Forestier"/>
    <n v="8"/>
    <n v="0.21287301321989574"/>
    <n v="576"/>
    <n v="453.38514438534008"/>
  </r>
  <r>
    <s v="PBOR00026"/>
    <x v="1"/>
    <x v="12"/>
    <x v="1"/>
    <s v="Online"/>
    <n v="65"/>
    <s v="Roch Cousineau"/>
    <n v="5"/>
    <n v="0.11047742601795077"/>
    <n v="325"/>
    <n v="289.09483654416601"/>
  </r>
  <r>
    <s v="PBOR00027"/>
    <x v="2"/>
    <x v="4"/>
    <x v="2"/>
    <s v="Online"/>
    <n v="250"/>
    <s v="Adrien Martin"/>
    <n v="2"/>
    <n v="4.8799156151631218E-2"/>
    <n v="500"/>
    <n v="475.60042192418439"/>
  </r>
  <r>
    <s v="PBOR00035"/>
    <x v="3"/>
    <x v="10"/>
    <x v="3"/>
    <s v="Online"/>
    <n v="130"/>
    <s v="Albain Forestier"/>
    <n v="3"/>
    <n v="0.27879506176921365"/>
    <n v="390"/>
    <n v="281.26992591000669"/>
  </r>
  <r>
    <s v="PBOR00029"/>
    <x v="4"/>
    <x v="10"/>
    <x v="4"/>
    <s v="Online"/>
    <n v="60"/>
    <s v="Roch Cousineau"/>
    <n v="14"/>
    <n v="7.6045534046593019E-2"/>
    <n v="840"/>
    <n v="776.12175140086185"/>
  </r>
  <r>
    <s v="PBOR00030"/>
    <x v="0"/>
    <x v="2"/>
    <x v="0"/>
    <s v="Online"/>
    <n v="72"/>
    <s v="Adrien Martin"/>
    <n v="12"/>
    <n v="0.12055762754740325"/>
    <n v="864"/>
    <n v="759.83820979904351"/>
  </r>
  <r>
    <s v="PBOR00031"/>
    <x v="1"/>
    <x v="5"/>
    <x v="1"/>
    <s v="Online"/>
    <n v="65"/>
    <s v="Albain Forestier"/>
    <n v="5"/>
    <n v="0.30283946337780637"/>
    <n v="325"/>
    <n v="226.5771744022129"/>
  </r>
  <r>
    <s v="PBOR00032"/>
    <x v="2"/>
    <x v="11"/>
    <x v="2"/>
    <s v="Physical Visit"/>
    <n v="250"/>
    <s v="Roch Cousineau"/>
    <n v="1"/>
    <n v="0.41401829873258272"/>
    <n v="250"/>
    <n v="146.49542531685432"/>
  </r>
  <r>
    <s v="PBOR00033"/>
    <x v="3"/>
    <x v="13"/>
    <x v="3"/>
    <s v="Online"/>
    <n v="130"/>
    <s v="Adrien Martin"/>
    <n v="4"/>
    <n v="6.1603660271292333E-3"/>
    <n v="520"/>
    <n v="516.79660966589279"/>
  </r>
  <r>
    <s v="PBOR00036"/>
    <x v="0"/>
    <x v="14"/>
    <x v="0"/>
    <s v="Online"/>
    <n v="72"/>
    <s v="Albain Forestier"/>
    <n v="8"/>
    <n v="0.10495963672233184"/>
    <n v="576"/>
    <n v="515.54324924793684"/>
  </r>
  <r>
    <s v="PBOR00037"/>
    <x v="1"/>
    <x v="9"/>
    <x v="1"/>
    <s v="Online"/>
    <n v="65"/>
    <s v="Roch Cousineau"/>
    <n v="12"/>
    <n v="0.29377273906475571"/>
    <n v="780"/>
    <n v="550.85726352949052"/>
  </r>
  <r>
    <s v="PBOR00038"/>
    <x v="2"/>
    <x v="7"/>
    <x v="2"/>
    <s v="Online"/>
    <n v="250"/>
    <s v="Adrien Martin"/>
    <n v="3"/>
    <n v="0.56559810101924179"/>
    <n v="750"/>
    <n v="325.80142423556867"/>
  </r>
  <r>
    <s v="PBOR00040"/>
    <x v="3"/>
    <x v="15"/>
    <x v="3"/>
    <s v="Online"/>
    <n v="130"/>
    <s v="Albain Forestier"/>
    <n v="3"/>
    <n v="0.14180367825735268"/>
    <n v="390"/>
    <n v="334.69656547963245"/>
  </r>
  <r>
    <s v="PBOR00041"/>
    <x v="4"/>
    <x v="15"/>
    <x v="4"/>
    <s v="Physical Visit"/>
    <n v="60"/>
    <s v="Roch Cousineau"/>
    <n v="11"/>
    <n v="0.19727585407121537"/>
    <n v="660"/>
    <n v="529.79793631299788"/>
  </r>
  <r>
    <s v="PBOR00042"/>
    <x v="5"/>
    <x v="8"/>
    <x v="5"/>
    <s v="Online"/>
    <n v="95"/>
    <s v="Adrien Martin"/>
    <n v="8"/>
    <n v="0.16026707373910823"/>
    <n v="760"/>
    <n v="638.19702395827778"/>
  </r>
  <r>
    <s v="PBOR00043"/>
    <x v="0"/>
    <x v="4"/>
    <x v="0"/>
    <s v="Online"/>
    <n v="72"/>
    <s v="Albain Forestier"/>
    <n v="5"/>
    <n v="3.6754234817017679E-2"/>
    <n v="360"/>
    <n v="346.76847546587362"/>
  </r>
  <r>
    <s v="PBOR00044"/>
    <x v="1"/>
    <x v="12"/>
    <x v="1"/>
    <s v="Online"/>
    <n v="65"/>
    <s v="Roch Cousineau"/>
    <n v="6"/>
    <n v="0.12047427034169578"/>
    <n v="390"/>
    <n v="343.01503456673862"/>
  </r>
  <r>
    <s v="PBOR00045"/>
    <x v="2"/>
    <x v="5"/>
    <x v="2"/>
    <s v="Physical Visit"/>
    <n v="250"/>
    <s v="Adrien Martin"/>
    <n v="1"/>
    <n v="0.38636401364592987"/>
    <n v="250"/>
    <n v="153.40899658851754"/>
  </r>
  <r>
    <s v="PBOR00046"/>
    <x v="3"/>
    <x v="8"/>
    <x v="3"/>
    <s v="Physical Visit"/>
    <n v="130"/>
    <s v="Albain Forestier"/>
    <n v="7"/>
    <n v="0.25111930985495906"/>
    <n v="910"/>
    <n v="681.48142803198721"/>
  </r>
  <r>
    <s v="PBOR00047"/>
    <x v="0"/>
    <x v="15"/>
    <x v="0"/>
    <s v="Physical Visit"/>
    <n v="72"/>
    <s v="Roch Cousineau"/>
    <n v="7"/>
    <n v="0.18099169049889144"/>
    <n v="504"/>
    <n v="412.78018798855874"/>
  </r>
  <r>
    <s v="PBOR00048"/>
    <x v="1"/>
    <x v="10"/>
    <x v="1"/>
    <s v="Physical Visit"/>
    <n v="65"/>
    <s v="Adrien Martin"/>
    <n v="3"/>
    <n v="0.17363786365000505"/>
    <n v="195"/>
    <n v="161.140616588249"/>
  </r>
  <r>
    <s v="PBOR00049"/>
    <x v="2"/>
    <x v="9"/>
    <x v="2"/>
    <s v="Physical Visit"/>
    <n v="250"/>
    <s v="Albain Forestier"/>
    <n v="1"/>
    <n v="0.75489814137474298"/>
    <n v="250"/>
    <n v="61.275464656314256"/>
  </r>
  <r>
    <s v="PBOR00050"/>
    <x v="3"/>
    <x v="7"/>
    <x v="3"/>
    <s v="Physical Visit"/>
    <n v="130"/>
    <s v="Roch Cousineau"/>
    <n v="6"/>
    <n v="0.41826226246410803"/>
    <n v="780"/>
    <n v="453.75543527799573"/>
  </r>
  <r>
    <s v="PBOR00051"/>
    <x v="0"/>
    <x v="14"/>
    <x v="0"/>
    <s v="Online"/>
    <n v="72"/>
    <s v="Roch Cousineau"/>
    <n v="4"/>
    <n v="1.372080123313592E-2"/>
    <n v="288"/>
    <n v="284.04840924485688"/>
  </r>
  <r>
    <s v="PBOR00052"/>
    <x v="1"/>
    <x v="16"/>
    <x v="1"/>
    <s v="Physical Visit"/>
    <n v="65"/>
    <s v="Adrien Martin"/>
    <n v="6"/>
    <n v="2.2083854314921911E-2"/>
    <n v="390"/>
    <n v="381.38729681718047"/>
  </r>
  <r>
    <s v="PBOR00053"/>
    <x v="2"/>
    <x v="17"/>
    <x v="2"/>
    <s v="Online"/>
    <n v="250"/>
    <s v="Albain Forestier"/>
    <n v="3"/>
    <n v="0.92842323956324613"/>
    <n v="750"/>
    <n v="53.682570327565401"/>
  </r>
  <r>
    <s v="PBOR00054"/>
    <x v="3"/>
    <x v="17"/>
    <x v="3"/>
    <s v="Physical Visit"/>
    <n v="130"/>
    <s v="Roch Cousineau"/>
    <n v="2"/>
    <n v="0.20990358910221096"/>
    <n v="260"/>
    <n v="205.42506683342515"/>
  </r>
  <r>
    <s v="PBOR00055"/>
    <x v="0"/>
    <x v="5"/>
    <x v="0"/>
    <s v="Online"/>
    <n v="72"/>
    <s v="Adrien Martin"/>
    <n v="5"/>
    <n v="0.184343159134289"/>
    <n v="360"/>
    <n v="293.63646271165595"/>
  </r>
  <r>
    <s v="PBOR00056"/>
    <x v="1"/>
    <x v="16"/>
    <x v="1"/>
    <s v="Physical Visit"/>
    <n v="65"/>
    <s v="Albain Forestier"/>
    <n v="8"/>
    <n v="0.11144429073382323"/>
    <n v="520"/>
    <n v="462.04896881841194"/>
  </r>
  <r>
    <s v="PBOR00057"/>
    <x v="2"/>
    <x v="1"/>
    <x v="2"/>
    <s v="Online"/>
    <n v="250"/>
    <s v="Roch Cousineau"/>
    <n v="3"/>
    <n v="0.56286929186816415"/>
    <n v="750"/>
    <n v="327.8480310988769"/>
  </r>
  <r>
    <s v="PBOR00058"/>
    <x v="3"/>
    <x v="18"/>
    <x v="3"/>
    <s v="Physical Visit"/>
    <n v="130"/>
    <s v="Adrien Martin"/>
    <n v="3"/>
    <n v="3.138956050307417E-2"/>
    <n v="390"/>
    <n v="377.75807140380107"/>
  </r>
  <r>
    <s v="PBOR00059"/>
    <x v="4"/>
    <x v="3"/>
    <x v="4"/>
    <s v="Online"/>
    <n v="60"/>
    <s v="Albain Forestier"/>
    <n v="13"/>
    <n v="0.23798278495106248"/>
    <n v="780"/>
    <n v="594.37342773817124"/>
  </r>
  <r>
    <s v="PBOR00060"/>
    <x v="0"/>
    <x v="19"/>
    <x v="0"/>
    <s v="Physical Visit"/>
    <n v="72"/>
    <s v="Roch Cousineau"/>
    <n v="5"/>
    <n v="0.19712344024473996"/>
    <n v="360"/>
    <n v="289.0355615118936"/>
  </r>
  <r>
    <s v="PBOR00061"/>
    <x v="1"/>
    <x v="20"/>
    <x v="1"/>
    <s v="Online"/>
    <n v="65"/>
    <s v="Adrien Martin"/>
    <n v="7"/>
    <n v="6.8295799738434873E-2"/>
    <n v="455"/>
    <n v="423.9254111190121"/>
  </r>
  <r>
    <s v="PBOR00062"/>
    <x v="2"/>
    <x v="21"/>
    <x v="2"/>
    <s v="Physical Visit"/>
    <n v="250"/>
    <s v="Albain Forestier"/>
    <n v="3"/>
    <n v="1.6828522965904168E-2"/>
    <n v="750"/>
    <n v="737.37860777557182"/>
  </r>
  <r>
    <s v="PBOR00063"/>
    <x v="3"/>
    <x v="22"/>
    <x v="3"/>
    <s v="Online"/>
    <n v="130"/>
    <s v="Roch Cousineau"/>
    <n v="6"/>
    <n v="0.26661284065553453"/>
    <n v="780"/>
    <n v="572.04198428868301"/>
  </r>
  <r>
    <s v="PBOR00064"/>
    <x v="0"/>
    <x v="23"/>
    <x v="0"/>
    <s v="Physical Visit"/>
    <n v="72"/>
    <s v="Adrien Martin"/>
    <n v="11"/>
    <n v="0.21251347110701568"/>
    <n v="792"/>
    <n v="623.68933088324354"/>
  </r>
  <r>
    <s v="PBOR00065"/>
    <x v="1"/>
    <x v="24"/>
    <x v="1"/>
    <s v="Online"/>
    <n v="65"/>
    <s v="Albain Forestier"/>
    <n v="12"/>
    <n v="0.10994257661413849"/>
    <n v="780"/>
    <n v="694.24479024097195"/>
  </r>
  <r>
    <s v="PBOR00066"/>
    <x v="2"/>
    <x v="16"/>
    <x v="2"/>
    <s v="Physical Visit"/>
    <n v="250"/>
    <s v="Roch Cousineau"/>
    <n v="2"/>
    <n v="0.53607498908607099"/>
    <n v="500"/>
    <n v="231.96250545696449"/>
  </r>
  <r>
    <s v="PBOR00067"/>
    <x v="3"/>
    <x v="25"/>
    <x v="3"/>
    <s v="Online"/>
    <n v="130"/>
    <s v="Adrien Martin"/>
    <n v="6"/>
    <n v="3.7515550327758003E-2"/>
    <n v="780"/>
    <n v="750.73787074434881"/>
  </r>
  <r>
    <s v="PBOR00068"/>
    <x v="4"/>
    <x v="6"/>
    <x v="4"/>
    <s v="Online"/>
    <n v="60"/>
    <s v="Albain Forestier"/>
    <n v="15"/>
    <n v="2.4938289886663061E-2"/>
    <n v="900"/>
    <n v="877.55553910200331"/>
  </r>
  <r>
    <s v="PBOR00069"/>
    <x v="5"/>
    <x v="2"/>
    <x v="5"/>
    <s v="Physical Visit"/>
    <n v="95"/>
    <s v="Roch Cousineau"/>
    <n v="9"/>
    <n v="1.0123391970414241E-2"/>
    <n v="855"/>
    <n v="846.3444998652958"/>
  </r>
  <r>
    <s v="PBOR00070"/>
    <x v="0"/>
    <x v="26"/>
    <x v="0"/>
    <s v="Physical Visit"/>
    <n v="72"/>
    <s v="Adrien Martin"/>
    <n v="12"/>
    <n v="0.1308869366379137"/>
    <n v="864"/>
    <n v="750.91368674484249"/>
  </r>
  <r>
    <s v="PBOR00071"/>
    <x v="1"/>
    <x v="4"/>
    <x v="1"/>
    <s v="Physical Visit"/>
    <n v="65"/>
    <s v="Albain Forestier"/>
    <n v="7"/>
    <n v="6.6961969492996459E-2"/>
    <n v="455"/>
    <n v="424.53230388068658"/>
  </r>
  <r>
    <s v="PBOR00072"/>
    <x v="2"/>
    <x v="27"/>
    <x v="2"/>
    <s v="Online"/>
    <n v="250"/>
    <s v="Roch Cousineau"/>
    <n v="3"/>
    <n v="0.36350761794645753"/>
    <n v="750"/>
    <n v="477.36928654015679"/>
  </r>
  <r>
    <s v="PBOR00073"/>
    <x v="3"/>
    <x v="15"/>
    <x v="3"/>
    <s v="Online"/>
    <n v="130"/>
    <s v="Adrien Martin"/>
    <n v="6"/>
    <n v="0.30841415491993102"/>
    <n v="780"/>
    <n v="539.43695916245372"/>
  </r>
  <r>
    <s v="PBOR00074"/>
    <x v="0"/>
    <x v="28"/>
    <x v="0"/>
    <s v="Online"/>
    <n v="72"/>
    <s v="Albain Forestier"/>
    <n v="9"/>
    <n v="0.21287301321989574"/>
    <n v="648"/>
    <n v="510.05828743350759"/>
  </r>
  <r>
    <s v="PBOR00075"/>
    <x v="1"/>
    <x v="8"/>
    <x v="1"/>
    <s v="Online"/>
    <n v="65"/>
    <s v="Roch Cousineau"/>
    <n v="4"/>
    <n v="0.11047742601795077"/>
    <n v="260"/>
    <n v="231.27586923533281"/>
  </r>
  <r>
    <s v="PBOR00076"/>
    <x v="2"/>
    <x v="6"/>
    <x v="2"/>
    <s v="Online"/>
    <n v="250"/>
    <s v="Adrien Martin"/>
    <n v="2"/>
    <n v="4.8799156151631218E-2"/>
    <n v="500"/>
    <n v="475.60042192418439"/>
  </r>
  <r>
    <s v="PBOR00077"/>
    <x v="3"/>
    <x v="27"/>
    <x v="3"/>
    <s v="Online"/>
    <n v="130"/>
    <s v="Albain Forestier"/>
    <n v="6"/>
    <n v="0.27879506176921365"/>
    <n v="780"/>
    <n v="562.53985182001338"/>
  </r>
  <r>
    <s v="PBOR00078"/>
    <x v="4"/>
    <x v="10"/>
    <x v="4"/>
    <s v="Online"/>
    <n v="60"/>
    <s v="Roch Cousineau"/>
    <n v="9"/>
    <n v="7.6045534046593019E-2"/>
    <n v="540"/>
    <n v="498.93541161483978"/>
  </r>
  <r>
    <s v="PBOR00079"/>
    <x v="0"/>
    <x v="29"/>
    <x v="0"/>
    <s v="Online"/>
    <n v="72"/>
    <s v="Adrien Martin"/>
    <n v="11"/>
    <n v="0.12055762754740325"/>
    <n v="792"/>
    <n v="696.51835898245656"/>
  </r>
  <r>
    <s v="PBOR00080"/>
    <x v="1"/>
    <x v="30"/>
    <x v="1"/>
    <s v="Online"/>
    <n v="65"/>
    <s v="Albain Forestier"/>
    <n v="13"/>
    <n v="0.30283946337780637"/>
    <n v="845"/>
    <n v="589.10065344575355"/>
  </r>
  <r>
    <s v="PBOR00081"/>
    <x v="2"/>
    <x v="31"/>
    <x v="2"/>
    <s v="Physical Visit"/>
    <n v="250"/>
    <s v="Roch Cousineau"/>
    <n v="2"/>
    <n v="0.41401829873258272"/>
    <n v="500"/>
    <n v="292.99085063370865"/>
  </r>
  <r>
    <s v="PBOR00082"/>
    <x v="3"/>
    <x v="27"/>
    <x v="3"/>
    <s v="Online"/>
    <n v="130"/>
    <s v="Adrien Martin"/>
    <n v="6"/>
    <n v="6.1603660271292333E-3"/>
    <n v="780"/>
    <n v="775.19491449883924"/>
  </r>
  <r>
    <s v="PBOR00083"/>
    <x v="0"/>
    <x v="29"/>
    <x v="0"/>
    <s v="Online"/>
    <n v="72"/>
    <s v="Albain Forestier"/>
    <n v="12"/>
    <n v="0.10495963672233184"/>
    <n v="864"/>
    <n v="773.31487387190521"/>
  </r>
  <r>
    <s v="PBOR00084"/>
    <x v="1"/>
    <x v="1"/>
    <x v="1"/>
    <s v="Online"/>
    <n v="65"/>
    <s v="Roch Cousineau"/>
    <n v="11"/>
    <n v="0.29377273906475571"/>
    <n v="715"/>
    <n v="504.95249156869966"/>
  </r>
  <r>
    <s v="PBOR00085"/>
    <x v="2"/>
    <x v="11"/>
    <x v="2"/>
    <s v="Online"/>
    <n v="250"/>
    <s v="Adrien Martin"/>
    <n v="3"/>
    <n v="0.56559810101924179"/>
    <n v="750"/>
    <n v="325.80142423556867"/>
  </r>
  <r>
    <s v="PBOR00086"/>
    <x v="3"/>
    <x v="5"/>
    <x v="3"/>
    <s v="Online"/>
    <n v="130"/>
    <s v="Albain Forestier"/>
    <n v="4"/>
    <n v="0.14180367825735268"/>
    <n v="520"/>
    <n v="446.26208730617662"/>
  </r>
  <r>
    <s v="PBOR00087"/>
    <x v="4"/>
    <x v="2"/>
    <x v="4"/>
    <s v="Physical Visit"/>
    <n v="60"/>
    <s v="Roch Cousineau"/>
    <n v="14"/>
    <n v="0.19727585407121537"/>
    <n v="840"/>
    <n v="674.28828258017904"/>
  </r>
  <r>
    <s v="PBOR00088"/>
    <x v="5"/>
    <x v="31"/>
    <x v="5"/>
    <s v="Online"/>
    <n v="95"/>
    <s v="Adrien Martin"/>
    <n v="2"/>
    <n v="0.16026707373910823"/>
    <n v="190"/>
    <n v="159.54925598956945"/>
  </r>
  <r>
    <s v="PBOR00089"/>
    <x v="0"/>
    <x v="3"/>
    <x v="0"/>
    <s v="Online"/>
    <n v="72"/>
    <s v="Albain Forestier"/>
    <n v="4"/>
    <n v="3.6754234817017679E-2"/>
    <n v="288"/>
    <n v="277.41478037269889"/>
  </r>
  <r>
    <s v="PBOR00090"/>
    <x v="1"/>
    <x v="25"/>
    <x v="1"/>
    <s v="Online"/>
    <n v="65"/>
    <s v="Roch Cousineau"/>
    <n v="6"/>
    <n v="0.12047427034169578"/>
    <n v="390"/>
    <n v="343.01503456673862"/>
  </r>
  <r>
    <s v="PBOR00091"/>
    <x v="2"/>
    <x v="7"/>
    <x v="2"/>
    <s v="Physical Visit"/>
    <n v="250"/>
    <s v="Adrien Martin"/>
    <n v="2"/>
    <n v="0.38636401364592987"/>
    <n v="500"/>
    <n v="306.81799317703508"/>
  </r>
  <r>
    <s v="PBOR00092"/>
    <x v="3"/>
    <x v="25"/>
    <x v="3"/>
    <s v="Physical Visit"/>
    <n v="130"/>
    <s v="Albain Forestier"/>
    <n v="5"/>
    <n v="0.25111930985495906"/>
    <n v="650"/>
    <n v="486.77244859427657"/>
  </r>
  <r>
    <s v="PBOR00093"/>
    <x v="0"/>
    <x v="32"/>
    <x v="0"/>
    <s v="Physical Visit"/>
    <n v="72"/>
    <s v="Roch Cousineau"/>
    <n v="6"/>
    <n v="0.18099169049889144"/>
    <n v="432"/>
    <n v="353.81158970447893"/>
  </r>
  <r>
    <s v="PBOR00094"/>
    <x v="1"/>
    <x v="33"/>
    <x v="1"/>
    <s v="Physical Visit"/>
    <n v="65"/>
    <s v="Adrien Martin"/>
    <n v="6"/>
    <n v="0.17363786365000505"/>
    <n v="390"/>
    <n v="322.28123317649801"/>
  </r>
  <r>
    <s v="PBOR00095"/>
    <x v="2"/>
    <x v="33"/>
    <x v="2"/>
    <s v="Physical Visit"/>
    <n v="250"/>
    <s v="Albain Forestier"/>
    <n v="3"/>
    <n v="0.75489814137474298"/>
    <n v="750"/>
    <n v="183.82639396894277"/>
  </r>
  <r>
    <s v="PBOR00096"/>
    <x v="3"/>
    <x v="22"/>
    <x v="3"/>
    <s v="Physical Visit"/>
    <n v="130"/>
    <s v="Roch Cousineau"/>
    <n v="4"/>
    <n v="0.41826226246410803"/>
    <n v="520"/>
    <n v="302.5036235186638"/>
  </r>
  <r>
    <s v="PBOR00097"/>
    <x v="0"/>
    <x v="34"/>
    <x v="0"/>
    <s v="Online"/>
    <n v="72"/>
    <s v="Roch Cousineau"/>
    <n v="11"/>
    <n v="0.52183512590850833"/>
    <n v="792"/>
    <n v="378.70658028046142"/>
  </r>
  <r>
    <s v="PBOR00098"/>
    <x v="1"/>
    <x v="7"/>
    <x v="1"/>
    <s v="Physical Visit"/>
    <n v="65"/>
    <s v="Adrien Martin"/>
    <n v="12"/>
    <n v="0.4407264983607897"/>
    <n v="780"/>
    <n v="436.23333127858405"/>
  </r>
  <r>
    <s v="PBOR00099"/>
    <x v="2"/>
    <x v="3"/>
    <x v="2"/>
    <s v="Online"/>
    <n v="250"/>
    <s v="Albain Forestier"/>
    <n v="3"/>
    <n v="0.30123769132028422"/>
    <n v="750"/>
    <n v="524.07173150978679"/>
  </r>
  <r>
    <s v="PBOR00100"/>
    <x v="3"/>
    <x v="31"/>
    <x v="3"/>
    <s v="Physical Visit"/>
    <n v="130"/>
    <s v="Roch Cousineau"/>
    <n v="4"/>
    <n v="0.42020557863905661"/>
    <n v="520"/>
    <n v="301.49309910769057"/>
  </r>
  <r>
    <s v="PBOR00101"/>
    <x v="0"/>
    <x v="4"/>
    <x v="0"/>
    <s v="Online"/>
    <n v="72"/>
    <s v="Adrien Martin"/>
    <n v="10"/>
    <n v="0.38179966249899233"/>
    <n v="720"/>
    <n v="445.10424300072555"/>
  </r>
  <r>
    <s v="PBOR00102"/>
    <x v="1"/>
    <x v="34"/>
    <x v="1"/>
    <s v="Physical Visit"/>
    <n v="65"/>
    <s v="Albain Forestier"/>
    <n v="5"/>
    <n v="4.8435914836800764E-3"/>
    <n v="325"/>
    <n v="323.42583276780397"/>
  </r>
  <r>
    <s v="PBOR00103"/>
    <x v="2"/>
    <x v="13"/>
    <x v="2"/>
    <s v="Online"/>
    <n v="250"/>
    <s v="Roch Cousineau"/>
    <n v="2"/>
    <n v="0.63857584714373206"/>
    <n v="500"/>
    <n v="180.71207642813397"/>
  </r>
  <r>
    <s v="PBOR00104"/>
    <x v="3"/>
    <x v="35"/>
    <x v="3"/>
    <s v="Physical Visit"/>
    <n v="130"/>
    <s v="Adrien Martin"/>
    <n v="7"/>
    <n v="0.92544771931561698"/>
    <n v="910"/>
    <n v="67.842575422788542"/>
  </r>
  <r>
    <s v="PBOR00105"/>
    <x v="4"/>
    <x v="2"/>
    <x v="4"/>
    <s v="Online"/>
    <n v="60"/>
    <s v="Albain Forestier"/>
    <n v="10"/>
    <n v="4.9069353138029403E-2"/>
    <n v="600"/>
    <n v="570.5583881171824"/>
  </r>
  <r>
    <s v="PBOR00106"/>
    <x v="0"/>
    <x v="13"/>
    <x v="0"/>
    <s v="Physical Visit"/>
    <n v="72"/>
    <s v="Roch Cousineau"/>
    <n v="11"/>
    <n v="0.7875779554918797"/>
    <n v="792"/>
    <n v="168.23825925043127"/>
  </r>
  <r>
    <s v="PBOR00107"/>
    <x v="1"/>
    <x v="18"/>
    <x v="1"/>
    <s v="Online"/>
    <n v="65"/>
    <s v="Adrien Martin"/>
    <n v="13"/>
    <n v="0.4468603878067412"/>
    <n v="845"/>
    <n v="467.40297230330367"/>
  </r>
  <r>
    <s v="PBOR00108"/>
    <x v="2"/>
    <x v="23"/>
    <x v="2"/>
    <s v="Physical Visit"/>
    <n v="250"/>
    <s v="Albain Forestier"/>
    <n v="2"/>
    <n v="0.89674363393446022"/>
    <n v="500"/>
    <n v="51.62818303276989"/>
  </r>
  <r>
    <s v="PBOR00109"/>
    <x v="3"/>
    <x v="36"/>
    <x v="3"/>
    <s v="Online"/>
    <n v="130"/>
    <s v="Roch Cousineau"/>
    <n v="6"/>
    <n v="3.2373342558606799E-2"/>
    <n v="780"/>
    <n v="754.74879280428672"/>
  </r>
  <r>
    <s v="PBOR00110"/>
    <x v="0"/>
    <x v="37"/>
    <x v="0"/>
    <s v="Physical Visit"/>
    <n v="72"/>
    <s v="Adrien Martin"/>
    <n v="11"/>
    <n v="0.94247200152138155"/>
    <n v="792"/>
    <n v="45.562174795065808"/>
  </r>
  <r>
    <s v="PBOR00111"/>
    <x v="1"/>
    <x v="4"/>
    <x v="1"/>
    <s v="Online"/>
    <n v="65"/>
    <s v="Albain Forestier"/>
    <n v="7"/>
    <n v="0.24863680679080546"/>
    <n v="455"/>
    <n v="341.87025291018352"/>
  </r>
  <r>
    <s v="PBOR00112"/>
    <x v="2"/>
    <x v="3"/>
    <x v="2"/>
    <s v="Physical Visit"/>
    <n v="250"/>
    <s v="Roch Cousineau"/>
    <n v="1"/>
    <n v="4.9896521056402299E-2"/>
    <n v="250"/>
    <n v="237.52586973589942"/>
  </r>
  <r>
    <s v="PBOR00113"/>
    <x v="3"/>
    <x v="35"/>
    <x v="3"/>
    <s v="Online"/>
    <n v="130"/>
    <s v="Adrien Martin"/>
    <n v="7"/>
    <n v="0.49618340188276622"/>
    <n v="910"/>
    <n v="458.47310428668277"/>
  </r>
  <r>
    <s v="PBOR00114"/>
    <x v="4"/>
    <x v="11"/>
    <x v="4"/>
    <s v="Online"/>
    <n v="60"/>
    <s v="Albain Forestier"/>
    <n v="13"/>
    <n v="0.62889621592411693"/>
    <n v="780"/>
    <n v="289.46095157918882"/>
  </r>
  <r>
    <s v="PBOR00115"/>
    <x v="5"/>
    <x v="10"/>
    <x v="5"/>
    <s v="Physical Visit"/>
    <n v="95"/>
    <s v="Roch Cousineau"/>
    <n v="8"/>
    <n v="0.87580490637929664"/>
    <n v="760"/>
    <n v="94.388271151734557"/>
  </r>
  <r>
    <s v="PBOR00116"/>
    <x v="0"/>
    <x v="1"/>
    <x v="0"/>
    <s v="Physical Visit"/>
    <n v="72"/>
    <s v="Adrien Martin"/>
    <n v="11"/>
    <n v="0.37069854126093349"/>
    <n v="792"/>
    <n v="498.40675532134065"/>
  </r>
  <r>
    <s v="PBOR00117"/>
    <x v="1"/>
    <x v="17"/>
    <x v="1"/>
    <s v="Physical Visit"/>
    <n v="65"/>
    <s v="Albain Forestier"/>
    <n v="10"/>
    <n v="0.64422602074286228"/>
    <n v="650"/>
    <n v="231.25308651713951"/>
  </r>
  <r>
    <s v="PBOR00118"/>
    <x v="2"/>
    <x v="17"/>
    <x v="2"/>
    <s v="Online"/>
    <n v="250"/>
    <s v="Roch Cousineau"/>
    <n v="2"/>
    <n v="0.76652707543193765"/>
    <n v="500"/>
    <n v="116.73646228403118"/>
  </r>
  <r>
    <s v="PBOR00119"/>
    <x v="3"/>
    <x v="37"/>
    <x v="3"/>
    <s v="Online"/>
    <n v="130"/>
    <s v="Adrien Martin"/>
    <n v="2"/>
    <n v="0.74416329829954486"/>
    <n v="260"/>
    <n v="66.517542442118341"/>
  </r>
  <r>
    <s v="PBOR00120"/>
    <x v="0"/>
    <x v="4"/>
    <x v="0"/>
    <s v="Online"/>
    <n v="72"/>
    <s v="Albain Forestier"/>
    <n v="8"/>
    <n v="0.48484032292333201"/>
    <n v="576"/>
    <n v="296.73197399616078"/>
  </r>
  <r>
    <s v="PBOR00121"/>
    <x v="1"/>
    <x v="2"/>
    <x v="1"/>
    <s v="Online"/>
    <n v="65"/>
    <s v="Roch Cousineau"/>
    <n v="8"/>
    <n v="0.10556900790048951"/>
    <n v="520"/>
    <n v="465.10411589174544"/>
  </r>
  <r>
    <s v="PBOR00122"/>
    <x v="2"/>
    <x v="12"/>
    <x v="2"/>
    <s v="Online"/>
    <n v="250"/>
    <s v="Adrien Martin"/>
    <n v="1"/>
    <n v="0.35681327352398817"/>
    <n v="250"/>
    <n v="160.79668161900295"/>
  </r>
  <r>
    <s v="PBOR00123"/>
    <x v="3"/>
    <x v="0"/>
    <x v="3"/>
    <s v="Online"/>
    <n v="130"/>
    <s v="Albain Forestier"/>
    <n v="2"/>
    <n v="0.38966155247167111"/>
    <n v="260"/>
    <n v="158.68799635736551"/>
  </r>
  <r>
    <s v="PBOR00124"/>
    <x v="4"/>
    <x v="38"/>
    <x v="4"/>
    <s v="Online"/>
    <n v="60"/>
    <s v="Roch Cousineau"/>
    <n v="6"/>
    <n v="0.27342799854809485"/>
    <n v="360"/>
    <n v="261.56592052268587"/>
  </r>
  <r>
    <s v="PBOR00125"/>
    <x v="0"/>
    <x v="1"/>
    <x v="0"/>
    <s v="Online"/>
    <n v="72"/>
    <s v="Adrien Martin"/>
    <n v="11"/>
    <n v="0.68404340685026022"/>
    <n v="792"/>
    <n v="250.23762177459392"/>
  </r>
  <r>
    <s v="PBOR00126"/>
    <x v="1"/>
    <x v="2"/>
    <x v="1"/>
    <s v="Online"/>
    <n v="65"/>
    <s v="Albain Forestier"/>
    <n v="4"/>
    <n v="0.30511671475159663"/>
    <n v="260"/>
    <n v="180.66965416458487"/>
  </r>
  <r>
    <s v="PBOR00127"/>
    <x v="2"/>
    <x v="5"/>
    <x v="2"/>
    <s v="Physical Visit"/>
    <n v="250"/>
    <s v="Roch Cousineau"/>
    <n v="3"/>
    <n v="0.26634683182511409"/>
    <n v="750"/>
    <n v="550.23987613116446"/>
  </r>
  <r>
    <s v="PBOR00128"/>
    <x v="3"/>
    <x v="3"/>
    <x v="3"/>
    <s v="Online"/>
    <n v="130"/>
    <s v="Adrien Martin"/>
    <n v="2"/>
    <n v="0.95598379426073032"/>
    <n v="260"/>
    <n v="11.444213492210116"/>
  </r>
  <r>
    <s v="PBOR00129"/>
    <x v="0"/>
    <x v="36"/>
    <x v="0"/>
    <s v="Online"/>
    <n v="72"/>
    <s v="Albain Forestier"/>
    <n v="3"/>
    <n v="0.78465682989488972"/>
    <n v="216"/>
    <n v="46.514124742703821"/>
  </r>
  <r>
    <s v="PBOR00130"/>
    <x v="1"/>
    <x v="24"/>
    <x v="1"/>
    <s v="Online"/>
    <n v="65"/>
    <s v="Roch Cousineau"/>
    <n v="4"/>
    <n v="0.92531650826605816"/>
    <n v="260"/>
    <n v="19.417707850824879"/>
  </r>
  <r>
    <s v="PBOR00131"/>
    <x v="2"/>
    <x v="21"/>
    <x v="2"/>
    <s v="Online"/>
    <n v="250"/>
    <s v="Adrien Martin"/>
    <n v="3"/>
    <n v="0.91314982692991542"/>
    <n v="750"/>
    <n v="65.137629802563438"/>
  </r>
  <r>
    <s v="PBOR00132"/>
    <x v="3"/>
    <x v="32"/>
    <x v="3"/>
    <s v="Online"/>
    <n v="130"/>
    <s v="Albain Forestier"/>
    <n v="2"/>
    <n v="8.4586093307030152E-2"/>
    <n v="260"/>
    <n v="238.00761574017216"/>
  </r>
  <r>
    <s v="PBOR00133"/>
    <x v="4"/>
    <x v="4"/>
    <x v="4"/>
    <s v="Physical Visit"/>
    <n v="60"/>
    <s v="Roch Cousineau"/>
    <n v="7"/>
    <n v="0.92983220282837542"/>
    <n v="420"/>
    <n v="29.470474812082323"/>
  </r>
  <r>
    <s v="PBOR00134"/>
    <x v="5"/>
    <x v="2"/>
    <x v="5"/>
    <s v="Online"/>
    <n v="95"/>
    <s v="Adrien Martin"/>
    <n v="6"/>
    <n v="0.13029960752667558"/>
    <n v="570"/>
    <n v="495.72922370979489"/>
  </r>
  <r>
    <s v="PBOR00135"/>
    <x v="0"/>
    <x v="27"/>
    <x v="0"/>
    <s v="Online"/>
    <n v="72"/>
    <s v="Albain Forestier"/>
    <n v="6"/>
    <n v="0.41456728266200249"/>
    <n v="432"/>
    <n v="252.90693389001493"/>
  </r>
  <r>
    <s v="PBOR00136"/>
    <x v="1"/>
    <x v="0"/>
    <x v="1"/>
    <s v="Online"/>
    <n v="65"/>
    <s v="Roch Cousineau"/>
    <n v="8"/>
    <n v="0.77953807822657883"/>
    <n v="520"/>
    <n v="114.640199322179"/>
  </r>
  <r>
    <s v="PBOR00137"/>
    <x v="2"/>
    <x v="1"/>
    <x v="2"/>
    <s v="Physical Visit"/>
    <n v="250"/>
    <s v="Adrien Martin"/>
    <n v="3"/>
    <n v="0.56602493379943331"/>
    <n v="750"/>
    <n v="325.481299650425"/>
  </r>
  <r>
    <s v="PBOR00138"/>
    <x v="3"/>
    <x v="28"/>
    <x v="3"/>
    <s v="Physical Visit"/>
    <n v="130"/>
    <s v="Albain Forestier"/>
    <n v="2"/>
    <n v="0.7922771947085826"/>
    <n v="260"/>
    <n v="54.007929375768526"/>
  </r>
  <r>
    <s v="PBOR00139"/>
    <x v="0"/>
    <x v="8"/>
    <x v="0"/>
    <s v="Physical Visit"/>
    <n v="72"/>
    <s v="Roch Cousineau"/>
    <n v="9"/>
    <n v="9.6806596410280221E-2"/>
    <n v="648"/>
    <n v="585.26932552613846"/>
  </r>
  <r>
    <s v="PBOR00140"/>
    <x v="1"/>
    <x v="33"/>
    <x v="1"/>
    <s v="Physical Visit"/>
    <n v="65"/>
    <s v="Adrien Martin"/>
    <n v="8"/>
    <n v="0.10738058788365801"/>
    <n v="520"/>
    <n v="464.16209430049781"/>
  </r>
  <r>
    <s v="PBOR00141"/>
    <x v="2"/>
    <x v="14"/>
    <x v="2"/>
    <s v="Physical Visit"/>
    <n v="250"/>
    <s v="Albain Forestier"/>
    <n v="1"/>
    <n v="0.68298720032284699"/>
    <n v="250"/>
    <n v="79.253199919288249"/>
  </r>
  <r>
    <s v="PBOR00142"/>
    <x v="3"/>
    <x v="16"/>
    <x v="3"/>
    <s v="Physical Visit"/>
    <n v="130"/>
    <s v="Roch Cousineau"/>
    <n v="2"/>
    <n v="8.8476327566971991E-2"/>
    <n v="260"/>
    <n v="236.99615483258728"/>
  </r>
  <r>
    <s v="PBOR00143"/>
    <x v="0"/>
    <x v="17"/>
    <x v="0"/>
    <s v="Online"/>
    <n v="72"/>
    <s v="Roch Cousineau"/>
    <n v="9"/>
    <n v="0.12263076179640997"/>
    <n v="648"/>
    <n v="568.5352663559263"/>
  </r>
  <r>
    <s v="PBOR00144"/>
    <x v="1"/>
    <x v="17"/>
    <x v="1"/>
    <s v="Physical Visit"/>
    <n v="65"/>
    <s v="Adrien Martin"/>
    <n v="7"/>
    <n v="0.21348123854438894"/>
    <n v="455"/>
    <n v="357.86603646230304"/>
  </r>
  <r>
    <s v="PBOR00145"/>
    <x v="2"/>
    <x v="5"/>
    <x v="2"/>
    <s v="Online"/>
    <n v="250"/>
    <s v="Albain Forestier"/>
    <n v="3"/>
    <n v="0.51777110877083832"/>
    <n v="750"/>
    <n v="361.67166842187129"/>
  </r>
  <r>
    <s v="PBOR00146"/>
    <x v="3"/>
    <x v="16"/>
    <x v="3"/>
    <s v="Physical Visit"/>
    <n v="130"/>
    <s v="Roch Cousineau"/>
    <n v="3"/>
    <n v="0.2471412366587864"/>
    <n v="390"/>
    <n v="293.61491770307333"/>
  </r>
  <r>
    <s v="PBOR00147"/>
    <x v="0"/>
    <x v="1"/>
    <x v="0"/>
    <s v="Online"/>
    <n v="72"/>
    <s v="Adrien Martin"/>
    <n v="4"/>
    <n v="0.74108890181243625"/>
    <n v="288"/>
    <n v="74.56639627801836"/>
  </r>
  <r>
    <s v="PBOR00148"/>
    <x v="1"/>
    <x v="18"/>
    <x v="1"/>
    <s v="Physical Visit"/>
    <n v="65"/>
    <s v="Albain Forestier"/>
    <n v="5"/>
    <n v="0.7589550474918334"/>
    <n v="325"/>
    <n v="78.339609565154149"/>
  </r>
  <r>
    <s v="PBOR00149"/>
    <x v="2"/>
    <x v="3"/>
    <x v="2"/>
    <s v="Online"/>
    <n v="250"/>
    <s v="Roch Cousineau"/>
    <n v="4"/>
    <n v="0.39519452416647527"/>
    <n v="1000"/>
    <n v="604.80547583352472"/>
  </r>
  <r>
    <s v="PBOR00150"/>
    <x v="3"/>
    <x v="19"/>
    <x v="3"/>
    <s v="Physical Visit"/>
    <n v="130"/>
    <s v="Adrien Martin"/>
    <n v="5"/>
    <n v="2.5857814158937731E-2"/>
    <n v="650"/>
    <n v="633.1924207966905"/>
  </r>
  <r>
    <s v="PBOR00151"/>
    <x v="4"/>
    <x v="20"/>
    <x v="4"/>
    <s v="Online"/>
    <n v="60"/>
    <s v="Albain Forestier"/>
    <n v="10"/>
    <n v="0.35224195755599907"/>
    <n v="600"/>
    <n v="388.65482546640055"/>
  </r>
  <r>
    <s v="PBOR00152"/>
    <x v="0"/>
    <x v="21"/>
    <x v="0"/>
    <s v="Physical Visit"/>
    <n v="72"/>
    <s v="Roch Cousineau"/>
    <n v="12"/>
    <n v="4.2934737769464881E-2"/>
    <n v="864"/>
    <n v="826.90438656718231"/>
  </r>
  <r>
    <s v="PBOR00153"/>
    <x v="1"/>
    <x v="22"/>
    <x v="1"/>
    <s v="Online"/>
    <n v="65"/>
    <s v="Adrien Martin"/>
    <n v="12"/>
    <n v="6.8824781708392013E-3"/>
    <n v="780"/>
    <n v="774.63166702674539"/>
  </r>
  <r>
    <s v="PBOR00154"/>
    <x v="2"/>
    <x v="23"/>
    <x v="2"/>
    <s v="Physical Visit"/>
    <n v="250"/>
    <s v="Albain Forestier"/>
    <n v="1"/>
    <n v="0.8553400747255635"/>
    <n v="250"/>
    <n v="36.164981318609122"/>
  </r>
  <r>
    <s v="PBOR00155"/>
    <x v="3"/>
    <x v="24"/>
    <x v="3"/>
    <s v="Online"/>
    <n v="130"/>
    <s v="Roch Cousineau"/>
    <n v="6"/>
    <n v="0.62107648533214554"/>
    <n v="780"/>
    <n v="295.56034144092649"/>
  </r>
  <r>
    <s v="PBOR00156"/>
    <x v="0"/>
    <x v="16"/>
    <x v="0"/>
    <s v="Physical Visit"/>
    <n v="72"/>
    <s v="Adrien Martin"/>
    <n v="3"/>
    <n v="0.93819201157518672"/>
    <n v="216"/>
    <n v="13.350525499759668"/>
  </r>
  <r>
    <s v="PBOR00157"/>
    <x v="1"/>
    <x v="25"/>
    <x v="1"/>
    <s v="Online"/>
    <n v="65"/>
    <s v="Albain Forestier"/>
    <n v="12"/>
    <n v="0.97731506347213748"/>
    <n v="780"/>
    <n v="17.694250491732767"/>
  </r>
  <r>
    <s v="PBOR00158"/>
    <x v="2"/>
    <x v="6"/>
    <x v="2"/>
    <s v="Physical Visit"/>
    <n v="250"/>
    <s v="Roch Cousineau"/>
    <n v="3"/>
    <n v="0.93618769203099483"/>
    <n v="750"/>
    <n v="47.859230976753878"/>
  </r>
  <r>
    <s v="PBOR00159"/>
    <x v="3"/>
    <x v="2"/>
    <x v="3"/>
    <s v="Online"/>
    <n v="130"/>
    <s v="Adrien Martin"/>
    <n v="5"/>
    <n v="0.92747059451906588"/>
    <n v="650"/>
    <n v="47.144113562607174"/>
  </r>
  <r>
    <s v="PBOR00160"/>
    <x v="4"/>
    <x v="26"/>
    <x v="4"/>
    <s v="Online"/>
    <n v="60"/>
    <s v="Albain Forestier"/>
    <n v="8"/>
    <n v="9.8331104648150314E-2"/>
    <n v="480"/>
    <n v="432.80106976888783"/>
  </r>
  <r>
    <s v="PBOR00161"/>
    <x v="5"/>
    <x v="4"/>
    <x v="5"/>
    <s v="Physical Visit"/>
    <n v="95"/>
    <s v="Roch Cousineau"/>
    <n v="5"/>
    <n v="4.5012478047171678E-3"/>
    <n v="475"/>
    <n v="472.86190729275933"/>
  </r>
  <r>
    <s v="PBOR00162"/>
    <x v="0"/>
    <x v="27"/>
    <x v="0"/>
    <s v="Physical Visit"/>
    <n v="72"/>
    <s v="Adrien Martin"/>
    <n v="9"/>
    <n v="0.22169192366246837"/>
    <n v="648"/>
    <n v="504.34363346672052"/>
  </r>
  <r>
    <s v="PBOR00163"/>
    <x v="1"/>
    <x v="15"/>
    <x v="1"/>
    <s v="Physical Visit"/>
    <n v="65"/>
    <s v="Albain Forestier"/>
    <n v="6"/>
    <n v="0.91624709117858605"/>
    <n v="390"/>
    <n v="32.663634440351444"/>
  </r>
  <r>
    <s v="PBOR00164"/>
    <x v="2"/>
    <x v="28"/>
    <x v="2"/>
    <s v="Online"/>
    <n v="250"/>
    <s v="Roch Cousineau"/>
    <n v="3"/>
    <n v="0.61362516317019966"/>
    <n v="750"/>
    <n v="289.78112762235025"/>
  </r>
  <r>
    <s v="PBOR00165"/>
    <x v="3"/>
    <x v="8"/>
    <x v="3"/>
    <s v="Online"/>
    <n v="130"/>
    <s v="Adrien Martin"/>
    <n v="4"/>
    <n v="0.81572623665656485"/>
    <n v="520"/>
    <n v="95.822356938586282"/>
  </r>
  <r>
    <s v="PBOR00166"/>
    <x v="0"/>
    <x v="6"/>
    <x v="0"/>
    <s v="Online"/>
    <n v="72"/>
    <s v="Albain Forestier"/>
    <n v="11"/>
    <n v="0.60394772308749511"/>
    <n v="792"/>
    <n v="313.67340331470388"/>
  </r>
  <r>
    <s v="PBOR00167"/>
    <x v="1"/>
    <x v="27"/>
    <x v="1"/>
    <s v="Online"/>
    <n v="65"/>
    <s v="Roch Cousineau"/>
    <n v="7"/>
    <n v="0.2716676542664398"/>
    <n v="455"/>
    <n v="331.39121730876991"/>
  </r>
  <r>
    <s v="PBOR00168"/>
    <x v="2"/>
    <x v="10"/>
    <x v="2"/>
    <s v="Online"/>
    <n v="250"/>
    <s v="Adrien Martin"/>
    <n v="2"/>
    <n v="0.56293228162406539"/>
    <n v="500"/>
    <n v="218.53385918796729"/>
  </r>
  <r>
    <s v="PBOR00169"/>
    <x v="3"/>
    <x v="29"/>
    <x v="3"/>
    <s v="Online"/>
    <n v="130"/>
    <s v="Albain Forestier"/>
    <n v="4"/>
    <n v="0.73579140219525918"/>
    <n v="520"/>
    <n v="137.38847085846521"/>
  </r>
  <r>
    <s v="PBOR00170"/>
    <x v="4"/>
    <x v="30"/>
    <x v="4"/>
    <s v="Online"/>
    <n v="60"/>
    <s v="Roch Cousineau"/>
    <n v="12"/>
    <n v="0.44112931781121201"/>
    <n v="720"/>
    <n v="402.38689117592736"/>
  </r>
  <r>
    <s v="PBOR00171"/>
    <x v="0"/>
    <x v="31"/>
    <x v="0"/>
    <s v="Online"/>
    <n v="72"/>
    <s v="Adrien Martin"/>
    <n v="11"/>
    <n v="0.67026763876764872"/>
    <n v="792"/>
    <n v="261.14803009602224"/>
  </r>
  <r>
    <s v="PBOR00172"/>
    <x v="1"/>
    <x v="27"/>
    <x v="1"/>
    <s v="Online"/>
    <n v="65"/>
    <s v="Albain Forestier"/>
    <n v="9"/>
    <n v="0.21501842814819261"/>
    <n v="585"/>
    <n v="459.2142195333073"/>
  </r>
  <r>
    <s v="PBOR00173"/>
    <x v="2"/>
    <x v="29"/>
    <x v="2"/>
    <s v="Physical Visit"/>
    <n v="250"/>
    <s v="Roch Cousineau"/>
    <n v="3"/>
    <n v="0.77528388030776896"/>
    <n v="750"/>
    <n v="168.53708976917329"/>
  </r>
  <r>
    <s v="PBOR00174"/>
    <x v="3"/>
    <x v="1"/>
    <x v="3"/>
    <s v="Online"/>
    <n v="130"/>
    <s v="Adrien Martin"/>
    <n v="3"/>
    <n v="0.32334348690445713"/>
    <n v="390"/>
    <n v="263.89604010726174"/>
  </r>
  <r>
    <s v="PBOR00175"/>
    <x v="0"/>
    <x v="11"/>
    <x v="0"/>
    <s v="Online"/>
    <n v="72"/>
    <s v="Albain Forestier"/>
    <n v="5"/>
    <n v="0.2117276391971491"/>
    <n v="360"/>
    <n v="283.77804988902631"/>
  </r>
  <r>
    <s v="PBOR00176"/>
    <x v="1"/>
    <x v="5"/>
    <x v="1"/>
    <s v="Online"/>
    <n v="65"/>
    <s v="Roch Cousineau"/>
    <n v="10"/>
    <n v="0.99817658128489728"/>
    <n v="650"/>
    <n v="1.1852221648167682"/>
  </r>
  <r>
    <s v="PBOR00177"/>
    <x v="2"/>
    <x v="2"/>
    <x v="2"/>
    <s v="Online"/>
    <n v="250"/>
    <s v="Adrien Martin"/>
    <n v="3"/>
    <n v="0.34321661485625221"/>
    <n v="750"/>
    <n v="492.58753885781084"/>
  </r>
  <r>
    <s v="PBOR00178"/>
    <x v="3"/>
    <x v="31"/>
    <x v="3"/>
    <s v="Online"/>
    <n v="130"/>
    <s v="Albain Forestier"/>
    <n v="6"/>
    <n v="0.17688363553653064"/>
    <n v="780"/>
    <n v="642.03076428150609"/>
  </r>
  <r>
    <s v="PBOR00179"/>
    <x v="4"/>
    <x v="3"/>
    <x v="4"/>
    <s v="Physical Visit"/>
    <n v="60"/>
    <s v="Roch Cousineau"/>
    <n v="12"/>
    <n v="0.54853763527560739"/>
    <n v="720"/>
    <n v="325.05290260156266"/>
  </r>
  <r>
    <s v="PBOR00180"/>
    <x v="5"/>
    <x v="25"/>
    <x v="5"/>
    <s v="Online"/>
    <n v="95"/>
    <s v="Adrien Martin"/>
    <n v="7"/>
    <n v="0.40612729229894939"/>
    <n v="665"/>
    <n v="394.92535062119867"/>
  </r>
  <r>
    <s v="PBOR00181"/>
    <x v="0"/>
    <x v="7"/>
    <x v="0"/>
    <s v="Online"/>
    <n v="72"/>
    <s v="Albain Forestier"/>
    <n v="6"/>
    <n v="0.16780300089638589"/>
    <n v="432"/>
    <n v="359.50910361276129"/>
  </r>
  <r>
    <s v="PBOR00182"/>
    <x v="1"/>
    <x v="25"/>
    <x v="1"/>
    <s v="Online"/>
    <n v="65"/>
    <s v="Roch Cousineau"/>
    <n v="10"/>
    <n v="0.91086777790941564"/>
    <n v="650"/>
    <n v="57.93594435887983"/>
  </r>
  <r>
    <s v="PBOR00183"/>
    <x v="2"/>
    <x v="32"/>
    <x v="2"/>
    <s v="Physical Visit"/>
    <n v="250"/>
    <s v="Adrien Martin"/>
    <n v="3"/>
    <n v="0.2731985494536886"/>
    <n v="750"/>
    <n v="545.10108790973356"/>
  </r>
  <r>
    <s v="PBOR00184"/>
    <x v="3"/>
    <x v="33"/>
    <x v="3"/>
    <s v="Physical Visit"/>
    <n v="130"/>
    <s v="Albain Forestier"/>
    <n v="4"/>
    <n v="0.81984662786178419"/>
    <n v="520"/>
    <n v="93.679753511872221"/>
  </r>
  <r>
    <s v="PBOR00185"/>
    <x v="0"/>
    <x v="33"/>
    <x v="0"/>
    <s v="Physical Visit"/>
    <n v="72"/>
    <s v="Roch Cousineau"/>
    <n v="7"/>
    <n v="0.89980934003543744"/>
    <n v="504"/>
    <n v="50.496092622139528"/>
  </r>
  <r>
    <s v="PBOR00186"/>
    <x v="1"/>
    <x v="22"/>
    <x v="1"/>
    <s v="Physical Visit"/>
    <n v="65"/>
    <s v="Adrien Martin"/>
    <n v="5"/>
    <n v="0.73522347452625669"/>
    <n v="325"/>
    <n v="86.052370778966576"/>
  </r>
  <r>
    <s v="PBOR00187"/>
    <x v="2"/>
    <x v="34"/>
    <x v="2"/>
    <s v="Physical Visit"/>
    <n v="250"/>
    <s v="Albain Forestier"/>
    <n v="3"/>
    <n v="0.36579213338930128"/>
    <n v="750"/>
    <n v="475.65589995802407"/>
  </r>
  <r>
    <s v="PBOR00188"/>
    <x v="3"/>
    <x v="7"/>
    <x v="3"/>
    <s v="Physical Visit"/>
    <n v="130"/>
    <s v="Roch Cousineau"/>
    <n v="2"/>
    <n v="0.79313642440033238"/>
    <n v="260"/>
    <n v="53.78452965591358"/>
  </r>
  <r>
    <s v="PBOR00189"/>
    <x v="0"/>
    <x v="3"/>
    <x v="0"/>
    <s v="Online"/>
    <n v="72"/>
    <s v="Roch Cousineau"/>
    <n v="4"/>
    <n v="8.0407664979564641E-2"/>
    <n v="288"/>
    <n v="264.8425924858854"/>
  </r>
  <r>
    <s v="PBOR00190"/>
    <x v="1"/>
    <x v="31"/>
    <x v="1"/>
    <s v="Physical Visit"/>
    <n v="65"/>
    <s v="Adrien Martin"/>
    <n v="12"/>
    <n v="0.38525936096781821"/>
    <n v="780"/>
    <n v="479.49769844510178"/>
  </r>
  <r>
    <s v="PBOR00191"/>
    <x v="2"/>
    <x v="4"/>
    <x v="2"/>
    <s v="Online"/>
    <n v="250"/>
    <s v="Albain Forestier"/>
    <n v="1"/>
    <n v="0.45507177071325888"/>
    <n v="250"/>
    <n v="136.23205732168529"/>
  </r>
  <r>
    <s v="PBOR00192"/>
    <x v="3"/>
    <x v="34"/>
    <x v="3"/>
    <s v="Physical Visit"/>
    <n v="130"/>
    <s v="Roch Cousineau"/>
    <n v="4"/>
    <n v="0.93827031337312128"/>
    <n v="520"/>
    <n v="32.099437045976934"/>
  </r>
  <r>
    <s v="PBOR00193"/>
    <x v="0"/>
    <x v="13"/>
    <x v="0"/>
    <s v="Online"/>
    <n v="72"/>
    <s v="Adrien Martin"/>
    <n v="7"/>
    <n v="0.14716035331195043"/>
    <n v="504"/>
    <n v="429.83118193077701"/>
  </r>
  <r>
    <s v="PBOR00194"/>
    <x v="1"/>
    <x v="35"/>
    <x v="1"/>
    <s v="Physical Visit"/>
    <n v="65"/>
    <s v="Albain Forestier"/>
    <n v="12"/>
    <n v="0.10159867043013626"/>
    <n v="780"/>
    <n v="700.7530370644937"/>
  </r>
  <r>
    <s v="PBOR00195"/>
    <x v="2"/>
    <x v="2"/>
    <x v="2"/>
    <s v="Online"/>
    <n v="250"/>
    <s v="Roch Cousineau"/>
    <n v="2"/>
    <n v="0.50060788399709522"/>
    <n v="500"/>
    <n v="249.6960580014524"/>
  </r>
  <r>
    <s v="PBOR00196"/>
    <x v="3"/>
    <x v="13"/>
    <x v="3"/>
    <s v="Physical Visit"/>
    <n v="130"/>
    <s v="Adrien Martin"/>
    <n v="6"/>
    <n v="0.70539643021834586"/>
    <n v="780"/>
    <n v="229.79078442969023"/>
  </r>
  <r>
    <s v="PBOR00197"/>
    <x v="4"/>
    <x v="18"/>
    <x v="4"/>
    <s v="Online"/>
    <n v="60"/>
    <s v="Albain Forestier"/>
    <n v="12"/>
    <n v="0.72481379032239401"/>
    <n v="720"/>
    <n v="198.13407096787631"/>
  </r>
  <r>
    <s v="PBOR00198"/>
    <x v="0"/>
    <x v="23"/>
    <x v="0"/>
    <s v="Physical Visit"/>
    <n v="72"/>
    <s v="Roch Cousineau"/>
    <n v="6"/>
    <n v="0.21833121955544521"/>
    <n v="432"/>
    <n v="337.68091315204765"/>
  </r>
  <r>
    <s v="PBOR00199"/>
    <x v="1"/>
    <x v="36"/>
    <x v="1"/>
    <s v="Online"/>
    <n v="65"/>
    <s v="Adrien Martin"/>
    <n v="8"/>
    <n v="0.33253524453952932"/>
    <n v="520"/>
    <n v="347.08167283944476"/>
  </r>
  <r>
    <s v="PBOR00200"/>
    <x v="2"/>
    <x v="37"/>
    <x v="2"/>
    <s v="Physical Visit"/>
    <n v="250"/>
    <s v="Albain Forestier"/>
    <n v="2"/>
    <n v="0.39793552100289009"/>
    <n v="500"/>
    <n v="301.03223949855493"/>
  </r>
  <r>
    <s v="PBOR00201"/>
    <x v="3"/>
    <x v="4"/>
    <x v="3"/>
    <s v="Online"/>
    <n v="130"/>
    <s v="Roch Cousineau"/>
    <n v="4"/>
    <n v="0.83519533088641318"/>
    <n v="520"/>
    <n v="85.698427939065141"/>
  </r>
  <r>
    <s v="PBOR00202"/>
    <x v="0"/>
    <x v="3"/>
    <x v="0"/>
    <s v="Physical Visit"/>
    <n v="72"/>
    <s v="Adrien Martin"/>
    <n v="10"/>
    <n v="8.7312208799101843E-3"/>
    <n v="720"/>
    <n v="713.71352096646467"/>
  </r>
  <r>
    <s v="PBOR00203"/>
    <x v="1"/>
    <x v="35"/>
    <x v="1"/>
    <s v="Online"/>
    <n v="65"/>
    <s v="Albain Forestier"/>
    <n v="12"/>
    <n v="0.95071636556912675"/>
    <n v="780"/>
    <n v="38.441234856081131"/>
  </r>
  <r>
    <s v="PBOR00204"/>
    <x v="2"/>
    <x v="11"/>
    <x v="2"/>
    <s v="Physical Visit"/>
    <n v="250"/>
    <s v="Roch Cousineau"/>
    <n v="4"/>
    <n v="6.5110770871939172E-2"/>
    <n v="1000"/>
    <n v="934.88922912806083"/>
  </r>
  <r>
    <s v="PBOR00205"/>
    <x v="3"/>
    <x v="10"/>
    <x v="3"/>
    <s v="Online"/>
    <n v="130"/>
    <s v="Adrien Martin"/>
    <n v="6"/>
    <n v="0.43772024513265795"/>
    <n v="780"/>
    <n v="438.57820879652678"/>
  </r>
  <r>
    <s v="PBOR00206"/>
    <x v="4"/>
    <x v="1"/>
    <x v="4"/>
    <s v="Online"/>
    <n v="60"/>
    <s v="Albain Forestier"/>
    <n v="7"/>
    <n v="0.41853663840169475"/>
    <n v="420"/>
    <n v="244.21461187128821"/>
  </r>
  <r>
    <s v="PBOR00207"/>
    <x v="5"/>
    <x v="17"/>
    <x v="5"/>
    <s v="Physical Visit"/>
    <n v="95"/>
    <s v="Roch Cousineau"/>
    <n v="7"/>
    <n v="0.38824165845812764"/>
    <n v="665"/>
    <n v="406.81929712534514"/>
  </r>
  <r>
    <s v="PBOR00208"/>
    <x v="0"/>
    <x v="17"/>
    <x v="0"/>
    <s v="Physical Visit"/>
    <n v="72"/>
    <s v="Adrien Martin"/>
    <n v="3"/>
    <n v="0.75434060698733896"/>
    <n v="216"/>
    <n v="53.062428890734786"/>
  </r>
  <r>
    <s v="PBOR00209"/>
    <x v="1"/>
    <x v="37"/>
    <x v="1"/>
    <s v="Physical Visit"/>
    <n v="65"/>
    <s v="Albain Forestier"/>
    <n v="12"/>
    <n v="0.61587381700020483"/>
    <n v="780"/>
    <n v="299.61842273984024"/>
  </r>
  <r>
    <s v="PBOR00210"/>
    <x v="2"/>
    <x v="4"/>
    <x v="2"/>
    <s v="Online"/>
    <n v="250"/>
    <s v="Roch Cousineau"/>
    <n v="2"/>
    <n v="0.80006888756762451"/>
    <n v="500"/>
    <n v="99.96555621618775"/>
  </r>
  <r>
    <s v="PBOR00211"/>
    <x v="3"/>
    <x v="2"/>
    <x v="3"/>
    <s v="Online"/>
    <n v="130"/>
    <s v="Adrien Martin"/>
    <n v="5"/>
    <n v="0.68228949683615203"/>
    <n v="650"/>
    <n v="206.51182705650118"/>
  </r>
  <r>
    <s v="PBOR00212"/>
    <x v="0"/>
    <x v="12"/>
    <x v="0"/>
    <s v="Online"/>
    <n v="72"/>
    <s v="Albain Forestier"/>
    <n v="10"/>
    <n v="1.6479509006877335E-2"/>
    <n v="720"/>
    <n v="708.13475351504837"/>
  </r>
  <r>
    <s v="PBOR00213"/>
    <x v="1"/>
    <x v="0"/>
    <x v="1"/>
    <s v="Online"/>
    <n v="65"/>
    <s v="Roch Cousineau"/>
    <n v="10"/>
    <n v="0.23078123893127422"/>
    <n v="650"/>
    <n v="499.99219469467175"/>
  </r>
  <r>
    <s v="PBOR00214"/>
    <x v="2"/>
    <x v="38"/>
    <x v="2"/>
    <s v="Online"/>
    <n v="250"/>
    <s v="Adrien Martin"/>
    <n v="3"/>
    <n v="2.2225272121484729E-2"/>
    <n v="750"/>
    <n v="733.33104590888649"/>
  </r>
  <r>
    <s v="PBOR00215"/>
    <x v="3"/>
    <x v="1"/>
    <x v="3"/>
    <s v="Online"/>
    <n v="130"/>
    <s v="Albain Forestier"/>
    <n v="3"/>
    <n v="0.72206439626516772"/>
    <n v="390"/>
    <n v="108.39488545658459"/>
  </r>
  <r>
    <s v="PBOR00216"/>
    <x v="4"/>
    <x v="2"/>
    <x v="4"/>
    <s v="Online"/>
    <n v="60"/>
    <s v="Roch Cousineau"/>
    <n v="7"/>
    <n v="0.66067744665264683"/>
    <n v="420"/>
    <n v="142.51547240588835"/>
  </r>
  <r>
    <s v="PBOR00217"/>
    <x v="0"/>
    <x v="5"/>
    <x v="0"/>
    <s v="Online"/>
    <n v="72"/>
    <s v="Adrien Martin"/>
    <n v="6"/>
    <n v="0.14048396352986114"/>
    <n v="432"/>
    <n v="371.31092775510001"/>
  </r>
  <r>
    <s v="PBOR00218"/>
    <x v="1"/>
    <x v="3"/>
    <x v="1"/>
    <s v="Online"/>
    <n v="65"/>
    <s v="Albain Forestier"/>
    <n v="8"/>
    <n v="0.37872981249566817"/>
    <n v="520"/>
    <n v="323.06049750225253"/>
  </r>
  <r>
    <s v="PBOR00219"/>
    <x v="2"/>
    <x v="36"/>
    <x v="2"/>
    <s v="Physical Visit"/>
    <n v="250"/>
    <s v="Roch Cousineau"/>
    <n v="2"/>
    <n v="0.71515589694127546"/>
    <n v="500"/>
    <n v="142.42205152936228"/>
  </r>
  <r>
    <s v="PBOR00220"/>
    <x v="3"/>
    <x v="24"/>
    <x v="3"/>
    <s v="Online"/>
    <n v="130"/>
    <s v="Adrien Martin"/>
    <n v="6"/>
    <n v="0.21412519358799298"/>
    <n v="780"/>
    <n v="612.98234900136549"/>
  </r>
  <r>
    <s v="PBOR00221"/>
    <x v="0"/>
    <x v="21"/>
    <x v="0"/>
    <s v="Online"/>
    <n v="72"/>
    <s v="Albain Forestier"/>
    <n v="6"/>
    <n v="0.16455091596073168"/>
    <n v="432"/>
    <n v="360.9140043049639"/>
  </r>
  <r>
    <s v="PBOR00222"/>
    <x v="1"/>
    <x v="32"/>
    <x v="1"/>
    <s v="Online"/>
    <n v="65"/>
    <s v="Roch Cousineau"/>
    <n v="4"/>
    <n v="0.25666907491668522"/>
    <n v="260"/>
    <n v="193.26604052166184"/>
  </r>
  <r>
    <s v="PBOR00223"/>
    <x v="2"/>
    <x v="4"/>
    <x v="2"/>
    <s v="Online"/>
    <n v="250"/>
    <s v="Adrien Martin"/>
    <n v="3"/>
    <n v="0.90160231788426648"/>
    <n v="750"/>
    <n v="73.798261586800137"/>
  </r>
  <r>
    <s v="PBOR00224"/>
    <x v="3"/>
    <x v="2"/>
    <x v="3"/>
    <s v="Online"/>
    <n v="130"/>
    <s v="Albain Forestier"/>
    <n v="2"/>
    <n v="0.320164833885899"/>
    <n v="260"/>
    <n v="176.75714318966627"/>
  </r>
  <r>
    <s v="PBOR00225"/>
    <x v="4"/>
    <x v="27"/>
    <x v="4"/>
    <s v="Physical Visit"/>
    <n v="60"/>
    <s v="Roch Cousineau"/>
    <n v="9"/>
    <n v="0.13498450487731639"/>
    <n v="540"/>
    <n v="467.10836736624913"/>
  </r>
  <r>
    <s v="PBOR00226"/>
    <x v="5"/>
    <x v="0"/>
    <x v="5"/>
    <s v="Online"/>
    <n v="95"/>
    <s v="Adrien Martin"/>
    <n v="5"/>
    <n v="0.91789593738279973"/>
    <n v="475"/>
    <n v="38.999429743170126"/>
  </r>
  <r>
    <s v="PBOR00227"/>
    <x v="0"/>
    <x v="1"/>
    <x v="0"/>
    <s v="Online"/>
    <n v="72"/>
    <s v="Albain Forestier"/>
    <n v="3"/>
    <n v="0.98021726342122206"/>
    <n v="216"/>
    <n v="4.2730711010160345"/>
  </r>
  <r>
    <s v="PBOR00228"/>
    <x v="1"/>
    <x v="28"/>
    <x v="1"/>
    <s v="Online"/>
    <n v="65"/>
    <s v="Roch Cousineau"/>
    <n v="7"/>
    <n v="6.7354248366482961E-2"/>
    <n v="455"/>
    <n v="424.35381699325023"/>
  </r>
  <r>
    <s v="PBOR00229"/>
    <x v="2"/>
    <x v="8"/>
    <x v="2"/>
    <s v="Physical Visit"/>
    <n v="250"/>
    <s v="Adrien Martin"/>
    <n v="2"/>
    <n v="0.49907272133883429"/>
    <n v="500"/>
    <n v="250.46363933058285"/>
  </r>
  <r>
    <s v="PBOR00230"/>
    <x v="3"/>
    <x v="33"/>
    <x v="3"/>
    <s v="Physical Visit"/>
    <n v="130"/>
    <s v="Albain Forestier"/>
    <n v="5"/>
    <n v="0.61466468459589796"/>
    <n v="650"/>
    <n v="250.46795501266632"/>
  </r>
  <r>
    <s v="PBOR00231"/>
    <x v="0"/>
    <x v="14"/>
    <x v="0"/>
    <s v="Physical Visit"/>
    <n v="72"/>
    <s v="Roch Cousineau"/>
    <n v="7"/>
    <n v="0.94639798804768638"/>
    <n v="504"/>
    <n v="27.015414023966066"/>
  </r>
  <r>
    <s v="PBOR00232"/>
    <x v="1"/>
    <x v="16"/>
    <x v="1"/>
    <s v="Physical Visit"/>
    <n v="65"/>
    <s v="Adrien Martin"/>
    <n v="10"/>
    <n v="0.95168663838417633"/>
    <n v="650"/>
    <n v="31.403685050285386"/>
  </r>
  <r>
    <s v="PBOR00233"/>
    <x v="2"/>
    <x v="17"/>
    <x v="2"/>
    <s v="Physical Visit"/>
    <n v="250"/>
    <s v="Albain Forestier"/>
    <n v="2"/>
    <n v="0.55958868077394219"/>
    <n v="500"/>
    <n v="220.2056596130289"/>
  </r>
  <r>
    <s v="PBOR00234"/>
    <x v="3"/>
    <x v="17"/>
    <x v="3"/>
    <s v="Physical Visit"/>
    <n v="130"/>
    <s v="Roch Cousineau"/>
    <n v="2"/>
    <n v="0.81003936677165544"/>
    <n v="260"/>
    <n v="49.389764639369588"/>
  </r>
  <r>
    <s v="PBOR00235"/>
    <x v="0"/>
    <x v="5"/>
    <x v="0"/>
    <s v="Physical Visit"/>
    <n v="72"/>
    <s v="Roch Cousineau"/>
    <n v="12"/>
    <n v="0.35450072343254235"/>
    <n v="864"/>
    <n v="557.71137495428343"/>
  </r>
  <r>
    <s v="PBOR00236"/>
    <x v="1"/>
    <x v="16"/>
    <x v="1"/>
    <s v="Online"/>
    <n v="65"/>
    <s v="Adrien Martin"/>
    <n v="11"/>
    <n v="0.34895469608332785"/>
    <n v="715"/>
    <n v="465.49739230042059"/>
  </r>
  <r>
    <s v="PBOR00237"/>
    <x v="2"/>
    <x v="1"/>
    <x v="2"/>
    <s v="Online"/>
    <n v="250"/>
    <s v="Albain Forestier"/>
    <n v="2"/>
    <n v="0.52279578451533193"/>
    <n v="500"/>
    <n v="238.60210774233403"/>
  </r>
  <r>
    <s v="PBOR00238"/>
    <x v="3"/>
    <x v="18"/>
    <x v="3"/>
    <s v="Online"/>
    <n v="130"/>
    <s v="Roch Cousineau"/>
    <n v="3"/>
    <n v="0.69617887937852907"/>
    <n v="390"/>
    <n v="118.49023704237366"/>
  </r>
  <r>
    <s v="PBOR00239"/>
    <x v="0"/>
    <x v="3"/>
    <x v="0"/>
    <s v="Physical Visit"/>
    <n v="72"/>
    <s v="Adrien Martin"/>
    <n v="6"/>
    <n v="0.55638354082081654"/>
    <n v="432"/>
    <n v="191.64231036540727"/>
  </r>
  <r>
    <s v="PBOR00240"/>
    <x v="1"/>
    <x v="19"/>
    <x v="1"/>
    <s v="Physical Visit"/>
    <n v="65"/>
    <s v="Albain Forestier"/>
    <n v="8"/>
    <n v="7.8132692098414003E-2"/>
    <n v="520"/>
    <n v="479.37100010882472"/>
  </r>
  <r>
    <s v="PBOR00241"/>
    <x v="2"/>
    <x v="20"/>
    <x v="2"/>
    <s v="Physical Visit"/>
    <n v="250"/>
    <s v="Roch Cousineau"/>
    <n v="1"/>
    <n v="0.37783112687678633"/>
    <n v="250"/>
    <n v="155.54221828080341"/>
  </r>
  <r>
    <s v="PBOR00242"/>
    <x v="3"/>
    <x v="21"/>
    <x v="3"/>
    <s v="Physical Visit"/>
    <n v="130"/>
    <s v="Adrien Martin"/>
    <n v="7"/>
    <n v="0.34200944354303275"/>
    <n v="910"/>
    <n v="598.77140637584023"/>
  </r>
  <r>
    <s v="PBOR00243"/>
    <x v="4"/>
    <x v="22"/>
    <x v="4"/>
    <s v="Physical Visit"/>
    <n v="60"/>
    <s v="Albain Forestier"/>
    <n v="11"/>
    <n v="0.92737976442865855"/>
    <n v="660"/>
    <n v="47.929355477085359"/>
  </r>
  <r>
    <s v="PBOR00244"/>
    <x v="0"/>
    <x v="23"/>
    <x v="0"/>
    <s v="Physical Visit"/>
    <n v="72"/>
    <s v="Roch Cousineau"/>
    <n v="6"/>
    <n v="0.96938667185148797"/>
    <n v="432"/>
    <n v="13.224957760157197"/>
  </r>
  <r>
    <s v="PBOR00245"/>
    <x v="1"/>
    <x v="24"/>
    <x v="1"/>
    <s v="Physical Visit"/>
    <n v="65"/>
    <s v="Adrien Martin"/>
    <n v="6"/>
    <n v="0.24406307827004359"/>
    <n v="390"/>
    <n v="294.81539947468298"/>
  </r>
  <r>
    <s v="PBOR00246"/>
    <x v="2"/>
    <x v="16"/>
    <x v="2"/>
    <s v="Online"/>
    <n v="250"/>
    <s v="Albain Forestier"/>
    <n v="2"/>
    <n v="0.931057824254786"/>
    <n v="500"/>
    <n v="34.471087872607001"/>
  </r>
  <r>
    <s v="PBOR00247"/>
    <x v="3"/>
    <x v="25"/>
    <x v="3"/>
    <s v="Online"/>
    <n v="130"/>
    <s v="Roch Cousineau"/>
    <n v="4"/>
    <n v="0.67570229189541975"/>
    <n v="520"/>
    <n v="168.63480821438174"/>
  </r>
  <r>
    <s v="PBOR00248"/>
    <x v="0"/>
    <x v="6"/>
    <x v="0"/>
    <s v="Online"/>
    <n v="72"/>
    <s v="Adrien Martin"/>
    <n v="7"/>
    <n v="0.91192982577548221"/>
    <n v="504"/>
    <n v="44.38736780915697"/>
  </r>
  <r>
    <s v="PBOR00249"/>
    <x v="1"/>
    <x v="2"/>
    <x v="1"/>
    <s v="Physical Visit"/>
    <n v="65"/>
    <s v="Albain Forestier"/>
    <n v="13"/>
    <n v="0.46313611506175134"/>
    <n v="845"/>
    <n v="453.64998277282012"/>
  </r>
  <r>
    <s v="PBOR00250"/>
    <x v="2"/>
    <x v="26"/>
    <x v="2"/>
    <s v="Physical Visit"/>
    <n v="250"/>
    <s v="Roch Cousineau"/>
    <n v="1"/>
    <n v="5.3530222562513607E-2"/>
    <n v="250"/>
    <n v="236.6174443593716"/>
  </r>
  <r>
    <s v="PBOR00251"/>
    <x v="3"/>
    <x v="4"/>
    <x v="3"/>
    <s v="Physical Visit"/>
    <n v="130"/>
    <s v="Adrien Martin"/>
    <n v="2"/>
    <n v="0.10135414856508229"/>
    <n v="260"/>
    <n v="233.64792137307862"/>
  </r>
  <r>
    <s v="PBOR00252"/>
    <x v="4"/>
    <x v="27"/>
    <x v="4"/>
    <s v="Physical Visit"/>
    <n v="60"/>
    <s v="Albain Forestier"/>
    <n v="10"/>
    <n v="0.15413196820236597"/>
    <n v="600"/>
    <n v="507.52081907858042"/>
  </r>
  <r>
    <s v="PBOR00253"/>
    <x v="5"/>
    <x v="15"/>
    <x v="5"/>
    <s v="Physical Visit"/>
    <n v="95"/>
    <s v="Roch Cousineau"/>
    <n v="4"/>
    <n v="0.99147229272651061"/>
    <n v="380"/>
    <n v="3.2405287639259694"/>
  </r>
  <r>
    <s v="PBOR00254"/>
    <x v="0"/>
    <x v="28"/>
    <x v="0"/>
    <s v="Physical Visit"/>
    <n v="72"/>
    <s v="Adrien Martin"/>
    <n v="4"/>
    <n v="0.26792541838229555"/>
    <n v="288"/>
    <n v="210.83747950589887"/>
  </r>
  <r>
    <s v="PBOR00255"/>
    <x v="1"/>
    <x v="8"/>
    <x v="1"/>
    <s v="Physical Visit"/>
    <n v="65"/>
    <s v="Albain Forestier"/>
    <n v="7"/>
    <n v="0.67400237007588726"/>
    <n v="455"/>
    <n v="148.3289216154713"/>
  </r>
  <r>
    <s v="PBOR00256"/>
    <x v="2"/>
    <x v="6"/>
    <x v="2"/>
    <s v="Online"/>
    <n v="250"/>
    <s v="Roch Cousineau"/>
    <n v="2"/>
    <n v="0.10779012567415547"/>
    <n v="500"/>
    <n v="446.10493716292228"/>
  </r>
  <r>
    <s v="PBOR00257"/>
    <x v="3"/>
    <x v="27"/>
    <x v="3"/>
    <s v="Online"/>
    <n v="130"/>
    <s v="Adrien Martin"/>
    <n v="4"/>
    <n v="6.5825812137458972E-2"/>
    <n v="520"/>
    <n v="485.77057768852131"/>
  </r>
  <r>
    <s v="PBOR00258"/>
    <x v="0"/>
    <x v="10"/>
    <x v="0"/>
    <s v="Online"/>
    <n v="72"/>
    <s v="Albain Forestier"/>
    <n v="11"/>
    <n v="0.36167362480508147"/>
    <n v="792"/>
    <n v="505.55448915437546"/>
  </r>
  <r>
    <s v="PBOR00259"/>
    <x v="1"/>
    <x v="29"/>
    <x v="1"/>
    <s v="Physical Visit"/>
    <n v="65"/>
    <s v="Roch Cousineau"/>
    <n v="9"/>
    <n v="0.15611277710708626"/>
    <n v="585"/>
    <n v="493.67402539235451"/>
  </r>
  <r>
    <s v="PBOR00260"/>
    <x v="2"/>
    <x v="30"/>
    <x v="2"/>
    <s v="Physical Visit"/>
    <n v="250"/>
    <s v="Adrien Martin"/>
    <n v="2"/>
    <n v="0.11892962947938523"/>
    <n v="500"/>
    <n v="440.5351852603074"/>
  </r>
  <r>
    <s v="PBOR00261"/>
    <x v="3"/>
    <x v="31"/>
    <x v="3"/>
    <s v="Physical Visit"/>
    <n v="130"/>
    <s v="Albain Forestier"/>
    <n v="5"/>
    <n v="0.94178498482348294"/>
    <n v="650"/>
    <n v="37.839759864736088"/>
  </r>
  <r>
    <s v="PBOR00262"/>
    <x v="4"/>
    <x v="27"/>
    <x v="4"/>
    <s v="Physical Visit"/>
    <n v="60"/>
    <s v="Roch Cousineau"/>
    <n v="5"/>
    <n v="0.82224390590219021"/>
    <n v="300"/>
    <n v="53.326828229342937"/>
  </r>
  <r>
    <s v="PBOR00263"/>
    <x v="0"/>
    <x v="29"/>
    <x v="0"/>
    <s v="Physical Visit"/>
    <n v="72"/>
    <s v="Adrien Martin"/>
    <n v="10"/>
    <n v="1.5473035826796155E-2"/>
    <n v="720"/>
    <n v="708.85941420470681"/>
  </r>
  <r>
    <s v="PBOR00264"/>
    <x v="1"/>
    <x v="1"/>
    <x v="1"/>
    <s v="Physical Visit"/>
    <n v="65"/>
    <s v="Albain Forestier"/>
    <n v="3"/>
    <n v="0.57002189482885535"/>
    <n v="195"/>
    <n v="83.845730508373208"/>
  </r>
  <r>
    <s v="PBOR00265"/>
    <x v="2"/>
    <x v="11"/>
    <x v="2"/>
    <s v="Online"/>
    <n v="250"/>
    <s v="Roch Cousineau"/>
    <n v="3"/>
    <n v="0.22169123462523532"/>
    <n v="750"/>
    <n v="583.73157403107348"/>
  </r>
  <r>
    <s v="PBOR00266"/>
    <x v="3"/>
    <x v="5"/>
    <x v="3"/>
    <s v="Physical Visit"/>
    <n v="130"/>
    <s v="Adrien Martin"/>
    <n v="6"/>
    <n v="0.16327712663351335"/>
    <n v="780"/>
    <n v="652.64384122585955"/>
  </r>
  <r>
    <s v="PBOR00267"/>
    <x v="0"/>
    <x v="2"/>
    <x v="0"/>
    <s v="Online"/>
    <n v="72"/>
    <s v="Albain Forestier"/>
    <n v="9"/>
    <n v="0.71431849239690393"/>
    <n v="648"/>
    <n v="185.12161692680627"/>
  </r>
  <r>
    <s v="PBOR00268"/>
    <x v="1"/>
    <x v="31"/>
    <x v="1"/>
    <s v="Physical Visit"/>
    <n v="65"/>
    <s v="Roch Cousineau"/>
    <n v="7"/>
    <n v="0.58151491016386692"/>
    <n v="455"/>
    <n v="190.41071587544056"/>
  </r>
  <r>
    <s v="PBOR00269"/>
    <x v="2"/>
    <x v="3"/>
    <x v="2"/>
    <s v="Online"/>
    <n v="250"/>
    <s v="Adrien Martin"/>
    <n v="1"/>
    <n v="0.94025500085845537"/>
    <n v="250"/>
    <n v="14.936249785386158"/>
  </r>
  <r>
    <s v="PBOR00270"/>
    <x v="3"/>
    <x v="25"/>
    <x v="3"/>
    <s v="Physical Visit"/>
    <n v="130"/>
    <s v="Albain Forestier"/>
    <n v="3"/>
    <n v="0.85696007733376245"/>
    <n v="390"/>
    <n v="55.785569839832647"/>
  </r>
  <r>
    <s v="PBOR00271"/>
    <x v="4"/>
    <x v="7"/>
    <x v="4"/>
    <s v="Online"/>
    <n v="60"/>
    <s v="Roch Cousineau"/>
    <n v="6"/>
    <n v="0.73704670632037661"/>
    <n v="360"/>
    <n v="94.663185724664416"/>
  </r>
  <r>
    <s v="PBOR00272"/>
    <x v="5"/>
    <x v="25"/>
    <x v="5"/>
    <s v="Physical Visit"/>
    <n v="95"/>
    <s v="Adrien Martin"/>
    <n v="5"/>
    <n v="0.99556674564351355"/>
    <n v="475"/>
    <n v="2.1057958193310631"/>
  </r>
  <r>
    <s v="PBOR00273"/>
    <x v="0"/>
    <x v="32"/>
    <x v="0"/>
    <s v="Online"/>
    <n v="72"/>
    <s v="Albain Forestier"/>
    <n v="8"/>
    <n v="0.82336237784945987"/>
    <n v="576"/>
    <n v="101.74327035871111"/>
  </r>
  <r>
    <s v="PBOR00274"/>
    <x v="1"/>
    <x v="33"/>
    <x v="1"/>
    <s v="Physical Visit"/>
    <n v="65"/>
    <s v="Roch Cousineau"/>
    <n v="13"/>
    <n v="0.21429857063805535"/>
    <n v="845"/>
    <n v="663.91770781084324"/>
  </r>
  <r>
    <s v="PBOR00275"/>
    <x v="2"/>
    <x v="33"/>
    <x v="2"/>
    <s v="Online"/>
    <n v="250"/>
    <s v="Adrien Martin"/>
    <n v="2"/>
    <n v="0.9858246368711242"/>
    <n v="500"/>
    <n v="7.0876815644378972"/>
  </r>
  <r>
    <s v="PBOR00276"/>
    <x v="3"/>
    <x v="22"/>
    <x v="3"/>
    <s v="Physical Visit"/>
    <n v="130"/>
    <s v="Albain Forestier"/>
    <n v="6"/>
    <n v="2.0787857004193944E-2"/>
    <n v="780"/>
    <n v="763.78547153672878"/>
  </r>
  <r>
    <s v="PBOR00277"/>
    <x v="0"/>
    <x v="34"/>
    <x v="0"/>
    <s v="Online"/>
    <n v="72"/>
    <s v="Roch Cousineau"/>
    <n v="8"/>
    <n v="0.4043041551106823"/>
    <n v="576"/>
    <n v="343.120806656247"/>
  </r>
  <r>
    <s v="PBOR00278"/>
    <x v="1"/>
    <x v="7"/>
    <x v="1"/>
    <s v="Physical Visit"/>
    <n v="65"/>
    <s v="Adrien Martin"/>
    <n v="6"/>
    <n v="0.86228936216370378"/>
    <n v="390"/>
    <n v="53.707148756155526"/>
  </r>
  <r>
    <s v="PBOR00279"/>
    <x v="2"/>
    <x v="3"/>
    <x v="2"/>
    <s v="Online"/>
    <n v="250"/>
    <s v="Albain Forestier"/>
    <n v="3"/>
    <n v="0.20267200262393703"/>
    <n v="750"/>
    <n v="597.99599803204728"/>
  </r>
  <r>
    <s v="PBOR00280"/>
    <x v="3"/>
    <x v="31"/>
    <x v="0"/>
    <s v="Physical Visit"/>
    <n v="72"/>
    <s v="Roch Cousineau"/>
    <n v="6"/>
    <n v="0.42721330596562979"/>
    <n v="432"/>
    <n v="247.44385182284793"/>
  </r>
  <r>
    <s v="PBOR00281"/>
    <x v="0"/>
    <x v="4"/>
    <x v="1"/>
    <s v="Online"/>
    <n v="65"/>
    <s v="Roch Cousineau"/>
    <n v="13"/>
    <n v="0.87108149970897442"/>
    <n v="845"/>
    <n v="108.93613274591662"/>
  </r>
  <r>
    <s v="PBOR00282"/>
    <x v="1"/>
    <x v="34"/>
    <x v="2"/>
    <s v="Physical Visit"/>
    <n v="250"/>
    <s v="Adrien Martin"/>
    <n v="1"/>
    <n v="2.6358009716956676E-2"/>
    <n v="250"/>
    <n v="243.41049757076084"/>
  </r>
  <r>
    <s v="PBOR00283"/>
    <x v="2"/>
    <x v="13"/>
    <x v="3"/>
    <s v="Physical Visit"/>
    <n v="130"/>
    <s v="Albain Forestier"/>
    <n v="3"/>
    <n v="0.77767785740350603"/>
    <n v="390"/>
    <n v="86.705635612632648"/>
  </r>
  <r>
    <s v="PBOR00284"/>
    <x v="3"/>
    <x v="35"/>
    <x v="0"/>
    <s v="Physical Visit"/>
    <n v="72"/>
    <s v="Roch Cousineau"/>
    <n v="3"/>
    <n v="0.68682565144107521"/>
    <n v="216"/>
    <n v="67.645659288727757"/>
  </r>
  <r>
    <s v="PBOR00285"/>
    <x v="0"/>
    <x v="2"/>
    <x v="1"/>
    <s v="Physical Visit"/>
    <n v="65"/>
    <s v="Adrien Martin"/>
    <n v="14"/>
    <n v="0.58269109940879071"/>
    <n v="910"/>
    <n v="379.75109953800046"/>
  </r>
  <r>
    <s v="PBOR00286"/>
    <x v="1"/>
    <x v="13"/>
    <x v="2"/>
    <s v="Physical Visit"/>
    <n v="250"/>
    <s v="Albain Forestier"/>
    <n v="3"/>
    <n v="0.44339908275720785"/>
    <n v="750"/>
    <n v="417.45068793209413"/>
  </r>
  <r>
    <s v="PBOR00287"/>
    <x v="2"/>
    <x v="18"/>
    <x v="3"/>
    <s v="Online"/>
    <n v="130"/>
    <s v="Roch Cousineau"/>
    <n v="3"/>
    <n v="0.12575036810320794"/>
    <n v="390"/>
    <n v="340.95735643974888"/>
  </r>
  <r>
    <s v="PBOR00288"/>
    <x v="3"/>
    <x v="23"/>
    <x v="4"/>
    <s v="Physical Visit"/>
    <n v="60"/>
    <s v="Adrien Martin"/>
    <n v="13"/>
    <n v="0.58443763111426095"/>
    <n v="780"/>
    <n v="324.13864773087647"/>
  </r>
  <r>
    <s v="PBOR00289"/>
    <x v="4"/>
    <x v="36"/>
    <x v="0"/>
    <s v="Online"/>
    <n v="72"/>
    <s v="Albain Forestier"/>
    <n v="11"/>
    <n v="0.20269838427382159"/>
    <n v="792"/>
    <n v="631.46287965513329"/>
  </r>
  <r>
    <s v="PBOR00290"/>
    <x v="0"/>
    <x v="37"/>
    <x v="1"/>
    <s v="Physical Visit"/>
    <n v="65"/>
    <s v="Roch Cousineau"/>
    <n v="5"/>
    <n v="0.34588473967990274"/>
    <n v="325"/>
    <n v="212.58745960403161"/>
  </r>
  <r>
    <s v="PBOR00291"/>
    <x v="1"/>
    <x v="4"/>
    <x v="2"/>
    <s v="Online"/>
    <n v="250"/>
    <s v="Adrien Martin"/>
    <n v="3"/>
    <n v="0.44863071332488991"/>
    <n v="750"/>
    <n v="413.52696500633255"/>
  </r>
  <r>
    <s v="PBOR00292"/>
    <x v="2"/>
    <x v="3"/>
    <x v="3"/>
    <s v="Physical Visit"/>
    <n v="130"/>
    <s v="Albain Forestier"/>
    <n v="2"/>
    <n v="0.41195662281860623"/>
    <n v="260"/>
    <n v="152.89127806716238"/>
  </r>
  <r>
    <s v="PBOR00293"/>
    <x v="3"/>
    <x v="35"/>
    <x v="0"/>
    <s v="Online"/>
    <n v="72"/>
    <s v="Roch Cousineau"/>
    <n v="10"/>
    <n v="0.78611978286567918"/>
    <n v="720"/>
    <n v="153.99375633671099"/>
  </r>
  <r>
    <s v="PBOR00294"/>
    <x v="0"/>
    <x v="11"/>
    <x v="1"/>
    <s v="Physical Visit"/>
    <n v="65"/>
    <s v="Adrien Martin"/>
    <n v="12"/>
    <n v="0.82093526112515247"/>
    <n v="780"/>
    <n v="139.67049632238107"/>
  </r>
  <r>
    <s v="PBOR00295"/>
    <x v="1"/>
    <x v="10"/>
    <x v="2"/>
    <s v="Online"/>
    <n v="250"/>
    <s v="Albain Forestier"/>
    <n v="3"/>
    <n v="0.5655055849614361"/>
    <n v="750"/>
    <n v="325.87081127892293"/>
  </r>
  <r>
    <s v="PBOR00296"/>
    <x v="2"/>
    <x v="1"/>
    <x v="3"/>
    <s v="Physical Visit"/>
    <n v="130"/>
    <s v="Roch Cousineau"/>
    <n v="4"/>
    <n v="0.48001599413027629"/>
    <n v="520"/>
    <n v="270.39168305225633"/>
  </r>
  <r>
    <s v="PBOR00297"/>
    <x v="3"/>
    <x v="17"/>
    <x v="4"/>
    <s v="Online"/>
    <n v="60"/>
    <s v="Adrien Martin"/>
    <n v="9"/>
    <n v="0.80703544305681518"/>
    <n v="540"/>
    <n v="104.2008607493198"/>
  </r>
  <r>
    <s v="PBOR00298"/>
    <x v="4"/>
    <x v="17"/>
    <x v="5"/>
    <s v="Physical Visit"/>
    <n v="95"/>
    <s v="Albain Forestier"/>
    <n v="6"/>
    <n v="0.13472953271650978"/>
    <n v="570"/>
    <n v="493.20416635158944"/>
  </r>
  <r>
    <s v="PBOR00299"/>
    <x v="5"/>
    <x v="37"/>
    <x v="0"/>
    <s v="Online"/>
    <n v="72"/>
    <s v="Roch Cousineau"/>
    <n v="9"/>
    <n v="0.53735244514022174"/>
    <n v="648"/>
    <n v="299.7956155491363"/>
  </r>
  <r>
    <s v="PBOR00300"/>
    <x v="0"/>
    <x v="4"/>
    <x v="1"/>
    <s v="Physical Visit"/>
    <n v="65"/>
    <s v="Adrien Martin"/>
    <n v="10"/>
    <n v="0.86493253723020291"/>
    <n v="650"/>
    <n v="87.793850800368105"/>
  </r>
  <r>
    <s v="PBOR00301"/>
    <x v="1"/>
    <x v="2"/>
    <x v="2"/>
    <s v="Online"/>
    <n v="250"/>
    <s v="Albain Forestier"/>
    <n v="2"/>
    <n v="0.14635193252367351"/>
    <n v="500"/>
    <n v="426.82403373816322"/>
  </r>
  <r>
    <s v="PBOR00302"/>
    <x v="2"/>
    <x v="12"/>
    <x v="3"/>
    <s v="Physical Visit"/>
    <n v="130"/>
    <s v="Roch Cousineau"/>
    <n v="5"/>
    <n v="0.49930216593502397"/>
    <n v="650"/>
    <n v="325.45359214223441"/>
  </r>
  <r>
    <s v="PBOR00303"/>
    <x v="3"/>
    <x v="0"/>
    <x v="0"/>
    <s v="Online"/>
    <n v="72"/>
    <s v="Adrien Martin"/>
    <n v="4"/>
    <n v="0.16760369217058779"/>
    <n v="288"/>
    <n v="239.73013665487071"/>
  </r>
  <r>
    <s v="PBOR00304"/>
    <x v="0"/>
    <x v="38"/>
    <x v="1"/>
    <s v="Physical Visit"/>
    <n v="65"/>
    <s v="Albain Forestier"/>
    <n v="13"/>
    <n v="0.57040391639924315"/>
    <n v="845"/>
    <n v="363.00869064263952"/>
  </r>
  <r>
    <s v="PBOR00305"/>
    <x v="1"/>
    <x v="1"/>
    <x v="2"/>
    <s v="Physical Visit"/>
    <n v="250"/>
    <s v="Roch Cousineau"/>
    <n v="2"/>
    <n v="0.35240472893682595"/>
    <n v="500"/>
    <n v="323.79763553158705"/>
  </r>
  <r>
    <s v="PBOR00306"/>
    <x v="2"/>
    <x v="2"/>
    <x v="3"/>
    <s v="Physical Visit"/>
    <n v="130"/>
    <s v="Adrien Martin"/>
    <n v="3"/>
    <n v="0.11208092156242278"/>
    <n v="390"/>
    <n v="346.28844059065511"/>
  </r>
  <r>
    <s v="PBOR00307"/>
    <x v="3"/>
    <x v="5"/>
    <x v="4"/>
    <s v="Physical Visit"/>
    <n v="60"/>
    <s v="Albain Forestier"/>
    <n v="10"/>
    <n v="0.57839134647100132"/>
    <n v="600"/>
    <n v="252.9651921173992"/>
  </r>
  <r>
    <s v="PBOR00308"/>
    <x v="4"/>
    <x v="3"/>
    <x v="0"/>
    <s v="Physical Visit"/>
    <n v="72"/>
    <s v="Roch Cousineau"/>
    <n v="9"/>
    <n v="0.18785567306752626"/>
    <n v="648"/>
    <n v="526.26952385224297"/>
  </r>
  <r>
    <s v="PBOR00309"/>
    <x v="0"/>
    <x v="36"/>
    <x v="1"/>
    <s v="Online"/>
    <n v="65"/>
    <s v="Adrien Martin"/>
    <n v="8"/>
    <n v="0.69234786906479862"/>
    <n v="520"/>
    <n v="159.97910808630473"/>
  </r>
  <r>
    <s v="PBOR00310"/>
    <x v="1"/>
    <x v="24"/>
    <x v="2"/>
    <s v="Physical Visit"/>
    <n v="250"/>
    <s v="Albain Forestier"/>
    <n v="3"/>
    <n v="0.7313105471637672"/>
    <n v="750"/>
    <n v="201.51708962717461"/>
  </r>
  <r>
    <s v="PBOR00311"/>
    <x v="2"/>
    <x v="21"/>
    <x v="3"/>
    <s v="Online"/>
    <n v="130"/>
    <s v="Roch Cousineau"/>
    <n v="3"/>
    <n v="0.39651294953245186"/>
    <n v="390"/>
    <n v="235.35994968234377"/>
  </r>
  <r>
    <s v="PBOR00312"/>
    <x v="3"/>
    <x v="32"/>
    <x v="0"/>
    <s v="Physical Visit"/>
    <n v="72"/>
    <s v="Adrien Martin"/>
    <n v="5"/>
    <n v="0.47053293956185105"/>
    <n v="360"/>
    <n v="190.60814175773362"/>
  </r>
  <r>
    <s v="PBOR00313"/>
    <x v="0"/>
    <x v="4"/>
    <x v="1"/>
    <s v="Online"/>
    <n v="65"/>
    <s v="Albain Forestier"/>
    <n v="9"/>
    <n v="0.9022424845836422"/>
    <n v="585"/>
    <n v="57.188146518569312"/>
  </r>
  <r>
    <s v="PBOR00314"/>
    <x v="1"/>
    <x v="2"/>
    <x v="2"/>
    <s v="Physical Visit"/>
    <n v="250"/>
    <s v="Roch Cousineau"/>
    <n v="1"/>
    <n v="0.25057968884738369"/>
    <n v="250"/>
    <n v="187.35507778815409"/>
  </r>
  <r>
    <s v="PBOR00315"/>
    <x v="2"/>
    <x v="27"/>
    <x v="3"/>
    <s v="Online"/>
    <n v="130"/>
    <s v="Adrien Martin"/>
    <n v="4"/>
    <n v="0.56892266919679113"/>
    <n v="520"/>
    <n v="224.16021201766861"/>
  </r>
  <r>
    <s v="PBOR00316"/>
    <x v="3"/>
    <x v="0"/>
    <x v="4"/>
    <s v="Physical Visit"/>
    <n v="60"/>
    <s v="Albain Forestier"/>
    <n v="6"/>
    <n v="3.357106137416721E-2"/>
    <n v="360"/>
    <n v="347.91441790529979"/>
  </r>
  <r>
    <s v="PBOR00317"/>
    <x v="4"/>
    <x v="1"/>
    <x v="5"/>
    <s v="Online"/>
    <n v="95"/>
    <s v="Roch Cousineau"/>
    <n v="4"/>
    <n v="0.11797039324964398"/>
    <n v="380"/>
    <n v="335.17125056513527"/>
  </r>
  <r>
    <s v="PBOR00318"/>
    <x v="5"/>
    <x v="28"/>
    <x v="0"/>
    <s v="Physical Visit"/>
    <n v="72"/>
    <s v="Adrien Martin"/>
    <n v="8"/>
    <n v="2.8176385964748696E-2"/>
    <n v="576"/>
    <n v="559.77040168430472"/>
  </r>
  <r>
    <s v="PBOR00319"/>
    <x v="0"/>
    <x v="8"/>
    <x v="1"/>
    <s v="Online"/>
    <n v="65"/>
    <s v="Albain Forestier"/>
    <n v="8"/>
    <n v="0.66941136725758887"/>
    <n v="520"/>
    <n v="171.90608902605379"/>
  </r>
  <r>
    <s v="PBOR00320"/>
    <x v="1"/>
    <x v="33"/>
    <x v="2"/>
    <s v="Physical Visit"/>
    <n v="250"/>
    <s v="Roch Cousineau"/>
    <n v="2"/>
    <n v="0.36448172495541775"/>
    <n v="500"/>
    <n v="317.7591375222911"/>
  </r>
  <r>
    <s v="PBOR00321"/>
    <x v="2"/>
    <x v="14"/>
    <x v="3"/>
    <s v="Online"/>
    <n v="130"/>
    <s v="Adrien Martin"/>
    <n v="7"/>
    <n v="0.15416488306079768"/>
    <n v="910"/>
    <n v="769.70995641467414"/>
  </r>
  <r>
    <s v="PBOR00322"/>
    <x v="3"/>
    <x v="16"/>
    <x v="0"/>
    <s v="Physical Visit"/>
    <n v="72"/>
    <s v="Albain Forestier"/>
    <n v="7"/>
    <n v="0.66646609625242947"/>
    <n v="504"/>
    <n v="168.10108748877553"/>
  </r>
  <r>
    <s v="PBOR00323"/>
    <x v="0"/>
    <x v="17"/>
    <x v="1"/>
    <s v="Online"/>
    <n v="65"/>
    <s v="Roch Cousineau"/>
    <n v="4"/>
    <n v="0.69183752034253276"/>
    <n v="260"/>
    <n v="80.122244710941487"/>
  </r>
  <r>
    <s v="PBOR00324"/>
    <x v="1"/>
    <x v="17"/>
    <x v="2"/>
    <s v="Physical Visit"/>
    <n v="250"/>
    <s v="Adrien Martin"/>
    <n v="2"/>
    <n v="0.14649599591234685"/>
    <n v="500"/>
    <n v="426.75200204382656"/>
  </r>
  <r>
    <s v="PBOR00325"/>
    <x v="2"/>
    <x v="5"/>
    <x v="3"/>
    <s v="Online"/>
    <n v="130"/>
    <s v="Albain Forestier"/>
    <n v="2"/>
    <n v="0.98540635482364014"/>
    <n v="260"/>
    <n v="3.7943477458535635"/>
  </r>
  <r>
    <s v="PBOR00326"/>
    <x v="3"/>
    <x v="16"/>
    <x v="0"/>
    <s v="Physical Visit"/>
    <n v="72"/>
    <s v="Roch Cousineau"/>
    <n v="9"/>
    <n v="0.32091320735788698"/>
    <n v="648"/>
    <n v="440.04824163208923"/>
  </r>
  <r>
    <s v="PBOR00327"/>
    <x v="0"/>
    <x v="1"/>
    <x v="1"/>
    <s v="Physical Visit"/>
    <n v="65"/>
    <s v="Roch Cousineau"/>
    <n v="9"/>
    <n v="0.94495394109275654"/>
    <n v="585"/>
    <n v="32.201944460737423"/>
  </r>
  <r>
    <s v="PBOR00328"/>
    <x v="1"/>
    <x v="18"/>
    <x v="2"/>
    <s v="Physical Visit"/>
    <n v="250"/>
    <s v="Adrien Martin"/>
    <n v="2"/>
    <n v="0.50906748027199666"/>
    <n v="500"/>
    <n v="245.46625986400167"/>
  </r>
  <r>
    <s v="PBOR00329"/>
    <x v="2"/>
    <x v="3"/>
    <x v="3"/>
    <s v="Physical Visit"/>
    <n v="130"/>
    <s v="Albain Forestier"/>
    <n v="4"/>
    <n v="0.66059053266706258"/>
    <n v="520"/>
    <n v="176.49292301312747"/>
  </r>
  <r>
    <s v="PBOR00330"/>
    <x v="3"/>
    <x v="19"/>
    <x v="0"/>
    <s v="Physical Visit"/>
    <n v="72"/>
    <s v="Roch Cousineau"/>
    <n v="8"/>
    <n v="0.89615601403703116"/>
    <n v="576"/>
    <n v="59.814135914670054"/>
  </r>
  <r>
    <s v="PBOR00331"/>
    <x v="0"/>
    <x v="20"/>
    <x v="1"/>
    <s v="Online"/>
    <n v="65"/>
    <s v="Adrien Martin"/>
    <n v="8"/>
    <n v="0.133950017527805"/>
    <n v="520"/>
    <n v="450.34599088554143"/>
  </r>
  <r>
    <s v="PBOR00332"/>
    <x v="1"/>
    <x v="21"/>
    <x v="2"/>
    <s v="Physical Visit"/>
    <n v="250"/>
    <s v="Albain Forestier"/>
    <n v="4"/>
    <n v="0.3823797297998468"/>
    <n v="1000"/>
    <n v="617.62027020015319"/>
  </r>
  <r>
    <s v="PBOR00333"/>
    <x v="2"/>
    <x v="22"/>
    <x v="3"/>
    <s v="Online"/>
    <n v="130"/>
    <s v="Roch Cousineau"/>
    <n v="2"/>
    <n v="0.15073825601342095"/>
    <n v="260"/>
    <n v="220.80805343651056"/>
  </r>
  <r>
    <s v="PBOR00334"/>
    <x v="3"/>
    <x v="23"/>
    <x v="4"/>
    <s v="Physical Visit"/>
    <n v="60"/>
    <s v="Adrien Martin"/>
    <n v="10"/>
    <n v="0.96395128247903139"/>
    <n v="600"/>
    <n v="21.629230512581167"/>
  </r>
  <r>
    <s v="PBOR00335"/>
    <x v="4"/>
    <x v="24"/>
    <x v="0"/>
    <s v="Online"/>
    <n v="72"/>
    <s v="Albain Forestier"/>
    <n v="5"/>
    <n v="0.93894083705684528"/>
    <n v="360"/>
    <n v="21.9812986595357"/>
  </r>
  <r>
    <s v="PBOR00336"/>
    <x v="0"/>
    <x v="16"/>
    <x v="1"/>
    <s v="Physical Visit"/>
    <n v="65"/>
    <s v="Roch Cousineau"/>
    <n v="7"/>
    <n v="0.90335270578489546"/>
    <n v="455"/>
    <n v="43.974518867872568"/>
  </r>
  <r>
    <s v="PBOR00337"/>
    <x v="1"/>
    <x v="25"/>
    <x v="2"/>
    <s v="Online"/>
    <n v="250"/>
    <s v="Adrien Martin"/>
    <n v="2"/>
    <n v="0.62209777321995885"/>
    <n v="500"/>
    <n v="188.95111339002057"/>
  </r>
  <r>
    <s v="PBOR00338"/>
    <x v="2"/>
    <x v="6"/>
    <x v="3"/>
    <s v="Physical Visit"/>
    <n v="130"/>
    <s v="Albain Forestier"/>
    <n v="5"/>
    <n v="6.1676790443396468E-2"/>
    <n v="650"/>
    <n v="609.9100862117923"/>
  </r>
  <r>
    <s v="PBOR00339"/>
    <x v="3"/>
    <x v="2"/>
    <x v="0"/>
    <s v="Online"/>
    <n v="72"/>
    <s v="Roch Cousineau"/>
    <n v="12"/>
    <n v="0.49213521317421138"/>
    <n v="864"/>
    <n v="438.79517581748138"/>
  </r>
  <r>
    <s v="PBOR00340"/>
    <x v="0"/>
    <x v="26"/>
    <x v="1"/>
    <s v="Physical Visit"/>
    <n v="65"/>
    <s v="Adrien Martin"/>
    <n v="9"/>
    <n v="0.69552711985994919"/>
    <n v="585"/>
    <n v="178.11663488192971"/>
  </r>
  <r>
    <s v="PBOR00341"/>
    <x v="1"/>
    <x v="4"/>
    <x v="2"/>
    <s v="Online"/>
    <n v="250"/>
    <s v="Albain Forestier"/>
    <n v="4"/>
    <n v="0.54528907278354111"/>
    <n v="1000"/>
    <n v="454.71092721645891"/>
  </r>
  <r>
    <s v="PBOR00342"/>
    <x v="2"/>
    <x v="27"/>
    <x v="3"/>
    <s v="Physical Visit"/>
    <n v="130"/>
    <s v="Roch Cousineau"/>
    <n v="4"/>
    <n v="0.35199536538224718"/>
    <n v="520"/>
    <n v="336.96241000123149"/>
  </r>
  <r>
    <s v="PBOR00343"/>
    <x v="3"/>
    <x v="15"/>
    <x v="4"/>
    <s v="Online"/>
    <n v="60"/>
    <s v="Adrien Martin"/>
    <n v="6"/>
    <n v="6.0292533629099143E-2"/>
    <n v="360"/>
    <n v="338.29468789352433"/>
  </r>
  <r>
    <s v="PBOR00344"/>
    <x v="4"/>
    <x v="28"/>
    <x v="5"/>
    <s v="Physical Visit"/>
    <n v="95"/>
    <s v="Albain Forestier"/>
    <n v="7"/>
    <n v="4.1434457281700587E-2"/>
    <n v="665"/>
    <n v="637.44608590766916"/>
  </r>
  <r>
    <s v="PBOR00345"/>
    <x v="5"/>
    <x v="8"/>
    <x v="0"/>
    <s v="Online"/>
    <n v="72"/>
    <s v="Roch Cousineau"/>
    <n v="3"/>
    <n v="0.29516274884520199"/>
    <n v="216"/>
    <n v="152.24484624943636"/>
  </r>
  <r>
    <s v="PBOR00346"/>
    <x v="0"/>
    <x v="6"/>
    <x v="1"/>
    <s v="Physical Visit"/>
    <n v="65"/>
    <s v="Adrien Martin"/>
    <n v="4"/>
    <n v="0.68154294540119276"/>
    <n v="260"/>
    <n v="82.798834195689878"/>
  </r>
  <r>
    <s v="PBOR00347"/>
    <x v="1"/>
    <x v="27"/>
    <x v="2"/>
    <s v="Online"/>
    <n v="250"/>
    <s v="Albain Forestier"/>
    <n v="1"/>
    <n v="0.52632346520297391"/>
    <n v="250"/>
    <n v="118.41913369925652"/>
  </r>
  <r>
    <s v="PBOR00348"/>
    <x v="2"/>
    <x v="10"/>
    <x v="3"/>
    <s v="Physical Visit"/>
    <n v="130"/>
    <s v="Roch Cousineau"/>
    <n v="6"/>
    <n v="5.4437687903536869E-2"/>
    <n v="780"/>
    <n v="737.53860343524127"/>
  </r>
  <r>
    <s v="PBOR00349"/>
    <x v="3"/>
    <x v="29"/>
    <x v="0"/>
    <s v="Physical Visit"/>
    <n v="72"/>
    <s v="Adrien Martin"/>
    <n v="10"/>
    <n v="0.95350738842174898"/>
    <n v="720"/>
    <n v="33.474680336340732"/>
  </r>
  <r>
    <s v="PBOR00350"/>
    <x v="0"/>
    <x v="30"/>
    <x v="1"/>
    <s v="Physical Visit"/>
    <n v="65"/>
    <s v="Albain Forestier"/>
    <n v="4"/>
    <n v="0.46726651348176196"/>
    <n v="260"/>
    <n v="138.5107064947419"/>
  </r>
  <r>
    <s v="PBOR00351"/>
    <x v="1"/>
    <x v="31"/>
    <x v="2"/>
    <s v="Physical Visit"/>
    <n v="250"/>
    <s v="Roch Cousineau"/>
    <n v="2"/>
    <n v="0.6015089815611987"/>
    <n v="500"/>
    <n v="199.24550921940065"/>
  </r>
  <r>
    <s v="PBOR00352"/>
    <x v="2"/>
    <x v="27"/>
    <x v="3"/>
    <s v="Physical Visit"/>
    <n v="130"/>
    <s v="Adrien Martin"/>
    <n v="7"/>
    <n v="0.17158764742187849"/>
    <n v="910"/>
    <n v="753.85524084609062"/>
  </r>
  <r>
    <s v="PBOR00353"/>
    <x v="3"/>
    <x v="29"/>
    <x v="4"/>
    <s v="Online"/>
    <n v="60"/>
    <s v="Albain Forestier"/>
    <n v="11"/>
    <n v="0.44731050880102885"/>
    <n v="660"/>
    <n v="364.77506419132095"/>
  </r>
  <r>
    <s v="PBOR00354"/>
    <x v="4"/>
    <x v="1"/>
    <x v="0"/>
    <s v="Physical Visit"/>
    <n v="72"/>
    <s v="Roch Cousineau"/>
    <n v="8"/>
    <n v="0.54246953050958213"/>
    <n v="576"/>
    <n v="263.53755042648072"/>
  </r>
  <r>
    <s v="PBOR00355"/>
    <x v="0"/>
    <x v="11"/>
    <x v="1"/>
    <s v="Online"/>
    <n v="65"/>
    <s v="Adrien Martin"/>
    <n v="11"/>
    <n v="0.50484804947298401"/>
    <n v="715"/>
    <n v="354.03364462681645"/>
  </r>
  <r>
    <s v="PBOR00356"/>
    <x v="1"/>
    <x v="5"/>
    <x v="2"/>
    <s v="Physical Visit"/>
    <n v="250"/>
    <s v="Albain Forestier"/>
    <n v="4"/>
    <n v="9.2316747421295475E-2"/>
    <n v="1000"/>
    <n v="907.68325257870447"/>
  </r>
  <r>
    <s v="PBOR00357"/>
    <x v="2"/>
    <x v="2"/>
    <x v="3"/>
    <s v="Online"/>
    <n v="130"/>
    <s v="Roch Cousineau"/>
    <n v="7"/>
    <n v="0.34907542272706216"/>
    <n v="910"/>
    <n v="592.34136531837339"/>
  </r>
  <r>
    <s v="PBOR00358"/>
    <x v="3"/>
    <x v="31"/>
    <x v="0"/>
    <s v="Physical Visit"/>
    <n v="72"/>
    <s v="Adrien Martin"/>
    <n v="4"/>
    <n v="0.90031823580716619"/>
    <n v="288"/>
    <n v="28.708348087536137"/>
  </r>
  <r>
    <s v="PBOR00359"/>
    <x v="0"/>
    <x v="3"/>
    <x v="1"/>
    <s v="Online"/>
    <n v="65"/>
    <s v="Albain Forestier"/>
    <n v="5"/>
    <n v="0.18050692795462731"/>
    <n v="325"/>
    <n v="266.3352484147461"/>
  </r>
  <r>
    <s v="PBOR00360"/>
    <x v="1"/>
    <x v="25"/>
    <x v="2"/>
    <s v="Physical Visit"/>
    <n v="250"/>
    <s v="Roch Cousineau"/>
    <n v="1"/>
    <n v="2.5445092820001292E-2"/>
    <n v="250"/>
    <n v="243.63872679499968"/>
  </r>
  <r>
    <s v="PBOR00361"/>
    <x v="2"/>
    <x v="7"/>
    <x v="3"/>
    <s v="Online"/>
    <n v="130"/>
    <s v="Adrien Martin"/>
    <n v="2"/>
    <n v="0.79643741142705549"/>
    <n v="260"/>
    <n v="52.926273028965575"/>
  </r>
  <r>
    <s v="PBOR00362"/>
    <x v="3"/>
    <x v="25"/>
    <x v="4"/>
    <s v="Physical Visit"/>
    <n v="60"/>
    <s v="Albain Forestier"/>
    <n v="14"/>
    <n v="0.16077213359827813"/>
    <n v="840"/>
    <n v="704.95140777744632"/>
  </r>
  <r>
    <s v="PBOR00363"/>
    <x v="4"/>
    <x v="32"/>
    <x v="5"/>
    <s v="Online"/>
    <n v="95"/>
    <s v="Roch Cousineau"/>
    <n v="9"/>
    <n v="0.24693836978869843"/>
    <n v="855"/>
    <n v="643.8676938306628"/>
  </r>
  <r>
    <s v="PBOR00364"/>
    <x v="5"/>
    <x v="33"/>
    <x v="0"/>
    <s v="Physical Visit"/>
    <n v="72"/>
    <s v="Adrien Martin"/>
    <n v="8"/>
    <n v="0.22148207946738752"/>
    <n v="576"/>
    <n v="448.42632222678481"/>
  </r>
  <r>
    <s v="PBOR00365"/>
    <x v="0"/>
    <x v="33"/>
    <x v="1"/>
    <s v="Online"/>
    <n v="65"/>
    <s v="Albain Forestier"/>
    <n v="11"/>
    <n v="0.71458846230959472"/>
    <n v="715"/>
    <n v="204.06924944863977"/>
  </r>
  <r>
    <s v="PBOR00366"/>
    <x v="1"/>
    <x v="22"/>
    <x v="2"/>
    <s v="Physical Visit"/>
    <n v="250"/>
    <s v="Roch Cousineau"/>
    <n v="4"/>
    <n v="0.11286694488931481"/>
    <n v="1000"/>
    <n v="887.13305511068518"/>
  </r>
  <r>
    <s v="PBOR00367"/>
    <x v="2"/>
    <x v="34"/>
    <x v="3"/>
    <s v="Online"/>
    <n v="130"/>
    <s v="Adrien Martin"/>
    <n v="6"/>
    <n v="6.5283590828819849E-2"/>
    <n v="780"/>
    <n v="729.07879915352055"/>
  </r>
  <r>
    <s v="PBOR00368"/>
    <x v="3"/>
    <x v="7"/>
    <x v="0"/>
    <s v="Physical Visit"/>
    <n v="72"/>
    <s v="Albain Forestier"/>
    <n v="11"/>
    <n v="0.46681751998353072"/>
    <n v="792"/>
    <n v="422.28052417304366"/>
  </r>
  <r>
    <s v="PBOR00369"/>
    <x v="0"/>
    <x v="3"/>
    <x v="1"/>
    <s v="Online"/>
    <n v="65"/>
    <s v="Roch Cousineau"/>
    <n v="9"/>
    <n v="0.92202770154223668"/>
    <n v="585"/>
    <n v="45.613794597791546"/>
  </r>
  <r>
    <s v="PBOR00370"/>
    <x v="1"/>
    <x v="31"/>
    <x v="2"/>
    <s v="Physical Visit"/>
    <n v="250"/>
    <s v="Adrien Martin"/>
    <n v="2"/>
    <n v="0.18840485753727232"/>
    <n v="500"/>
    <n v="405.79757123136386"/>
  </r>
  <r>
    <s v="PBOR00371"/>
    <x v="2"/>
    <x v="4"/>
    <x v="3"/>
    <s v="Physical Visit"/>
    <n v="130"/>
    <s v="Albain Forestier"/>
    <n v="2"/>
    <n v="0.27847072137209206"/>
    <n v="260"/>
    <n v="187.59761244325605"/>
  </r>
  <r>
    <s v="PBOR00372"/>
    <x v="0"/>
    <x v="34"/>
    <x v="0"/>
    <s v="Physical Visit"/>
    <n v="72"/>
    <s v="Roch Cousineau"/>
    <n v="10"/>
    <n v="0.78884251376405168"/>
    <n v="720"/>
    <n v="152.0333900898828"/>
  </r>
  <r>
    <s v="PBOR00373"/>
    <x v="1"/>
    <x v="13"/>
    <x v="1"/>
    <s v="Physical Visit"/>
    <n v="65"/>
    <s v="Roch Cousineau"/>
    <n v="5"/>
    <n v="0.18299168548896383"/>
    <n v="325"/>
    <n v="265.52770221608677"/>
  </r>
  <r>
    <s v="PBOR00374"/>
    <x v="2"/>
    <x v="35"/>
    <x v="2"/>
    <s v="Physical Visit"/>
    <n v="250"/>
    <s v="Adrien Martin"/>
    <n v="3"/>
    <n v="0.20591715888096995"/>
    <n v="750"/>
    <n v="595.56213083927253"/>
  </r>
  <r>
    <s v="PBOR00375"/>
    <x v="3"/>
    <x v="2"/>
    <x v="3"/>
    <s v="Online"/>
    <n v="130"/>
    <s v="Albain Forestier"/>
    <n v="2"/>
    <n v="2.128339836887938E-2"/>
    <n v="260"/>
    <n v="254.46631642409136"/>
  </r>
  <r>
    <s v="PBOR00376"/>
    <x v="0"/>
    <x v="13"/>
    <x v="0"/>
    <s v="Physical Visit"/>
    <n v="72"/>
    <s v="Roch Cousineau"/>
    <n v="4"/>
    <n v="2.2806889019524657E-2"/>
    <n v="288"/>
    <n v="281.4316159623769"/>
  </r>
  <r>
    <s v="PBOR00377"/>
    <x v="1"/>
    <x v="18"/>
    <x v="1"/>
    <s v="Online"/>
    <n v="65"/>
    <s v="Adrien Martin"/>
    <n v="6"/>
    <n v="0.66448214030499053"/>
    <n v="390"/>
    <n v="130.85196528105368"/>
  </r>
  <r>
    <s v="PBOR00378"/>
    <x v="2"/>
    <x v="23"/>
    <x v="2"/>
    <s v="Physical Visit"/>
    <n v="250"/>
    <s v="Albain Forestier"/>
    <n v="3"/>
    <n v="0.29151955249280481"/>
    <n v="750"/>
    <n v="531.36033563039643"/>
  </r>
  <r>
    <s v="PBOR00379"/>
    <x v="3"/>
    <x v="36"/>
    <x v="3"/>
    <s v="Online"/>
    <n v="130"/>
    <s v="Roch Cousineau"/>
    <n v="5"/>
    <n v="0.55684098110336311"/>
    <n v="650"/>
    <n v="288.05336228281396"/>
  </r>
  <r>
    <s v="PBOR00380"/>
    <x v="4"/>
    <x v="37"/>
    <x v="4"/>
    <s v="Physical Visit"/>
    <n v="60"/>
    <s v="Adrien Martin"/>
    <n v="14"/>
    <n v="0.57240542144015649"/>
    <n v="840"/>
    <n v="359.17944599026856"/>
  </r>
  <r>
    <s v="PBOR00381"/>
    <x v="0"/>
    <x v="4"/>
    <x v="0"/>
    <s v="Online"/>
    <n v="72"/>
    <s v="Albain Forestier"/>
    <n v="3"/>
    <n v="8.6221643115211744E-2"/>
    <n v="216"/>
    <n v="197.37612508711427"/>
  </r>
  <r>
    <s v="PBOR00382"/>
    <x v="1"/>
    <x v="3"/>
    <x v="1"/>
    <s v="Physical Visit"/>
    <n v="65"/>
    <s v="Roch Cousineau"/>
    <n v="10"/>
    <n v="0.95609718609661631"/>
    <n v="650"/>
    <n v="28.536829037199396"/>
  </r>
  <r>
    <s v="PBOR00383"/>
    <x v="2"/>
    <x v="35"/>
    <x v="2"/>
    <s v="Online"/>
    <n v="250"/>
    <s v="Adrien Martin"/>
    <n v="2"/>
    <n v="0.2455223768222089"/>
    <n v="500"/>
    <n v="377.23881158889554"/>
  </r>
  <r>
    <s v="PBOR00384"/>
    <x v="3"/>
    <x v="11"/>
    <x v="3"/>
    <s v="Physical Visit"/>
    <n v="130"/>
    <s v="Albain Forestier"/>
    <n v="7"/>
    <n v="0.56637632681080741"/>
    <n v="910"/>
    <n v="394.59754260216528"/>
  </r>
  <r>
    <s v="PBOR00385"/>
    <x v="0"/>
    <x v="10"/>
    <x v="0"/>
    <s v="Online"/>
    <n v="72"/>
    <s v="Roch Cousineau"/>
    <n v="11"/>
    <n v="4.5179835219914199E-2"/>
    <n v="792"/>
    <n v="756.21757050582801"/>
  </r>
  <r>
    <s v="PBOR00386"/>
    <x v="1"/>
    <x v="1"/>
    <x v="1"/>
    <s v="Physical Visit"/>
    <n v="65"/>
    <s v="Adrien Martin"/>
    <n v="13"/>
    <n v="0.97345529924354934"/>
    <n v="845"/>
    <n v="22.430272139200806"/>
  </r>
  <r>
    <s v="PBOR00387"/>
    <x v="2"/>
    <x v="17"/>
    <x v="2"/>
    <s v="Online"/>
    <n v="250"/>
    <s v="Albain Forestier"/>
    <n v="3"/>
    <n v="0.56733394419124217"/>
    <n v="750"/>
    <n v="324.49954185656838"/>
  </r>
  <r>
    <s v="PBOR00388"/>
    <x v="3"/>
    <x v="17"/>
    <x v="3"/>
    <s v="Physical Visit"/>
    <n v="130"/>
    <s v="Roch Cousineau"/>
    <n v="6"/>
    <n v="0.37928431149731212"/>
    <n v="780"/>
    <n v="484.15823703209657"/>
  </r>
  <r>
    <s v="PBOR00389"/>
    <x v="4"/>
    <x v="37"/>
    <x v="4"/>
    <s v="Online"/>
    <n v="60"/>
    <s v="Adrien Martin"/>
    <n v="15"/>
    <n v="0.62865911330533553"/>
    <n v="900"/>
    <n v="334.20679802519805"/>
  </r>
  <r>
    <s v="PBOR00390"/>
    <x v="5"/>
    <x v="4"/>
    <x v="5"/>
    <s v="Physical Visit"/>
    <n v="95"/>
    <s v="Albain Forestier"/>
    <n v="6"/>
    <n v="0.37937934610324464"/>
    <n v="570"/>
    <n v="353.75377272115054"/>
  </r>
  <r>
    <s v="PBOR00391"/>
    <x v="0"/>
    <x v="2"/>
    <x v="0"/>
    <s v="Online"/>
    <n v="72"/>
    <s v="Roch Cousineau"/>
    <n v="11"/>
    <n v="0.35891515866951118"/>
    <n v="792"/>
    <n v="507.73919433374715"/>
  </r>
  <r>
    <s v="PBOR00392"/>
    <x v="1"/>
    <x v="12"/>
    <x v="1"/>
    <s v="Physical Visit"/>
    <n v="65"/>
    <s v="Adrien Martin"/>
    <n v="13"/>
    <n v="0.90122352916020354"/>
    <n v="845"/>
    <n v="83.466117859628014"/>
  </r>
  <r>
    <s v="PBOR00393"/>
    <x v="2"/>
    <x v="0"/>
    <x v="2"/>
    <s v="Physical Visit"/>
    <n v="250"/>
    <s v="Albain Forestier"/>
    <n v="3"/>
    <n v="0.37786597877728811"/>
    <n v="750"/>
    <n v="466.60051591703393"/>
  </r>
  <r>
    <s v="PBOR00394"/>
    <x v="3"/>
    <x v="38"/>
    <x v="3"/>
    <s v="Physical Visit"/>
    <n v="130"/>
    <s v="Roch Cousineau"/>
    <n v="3"/>
    <n v="0.38913445453338702"/>
    <n v="390"/>
    <n v="238.23756273197907"/>
  </r>
  <r>
    <s v="PBOR00395"/>
    <x v="0"/>
    <x v="1"/>
    <x v="0"/>
    <s v="Physical Visit"/>
    <n v="72"/>
    <s v="Adrien Martin"/>
    <n v="12"/>
    <n v="0.60714667724340543"/>
    <n v="864"/>
    <n v="339.4252708616977"/>
  </r>
  <r>
    <s v="PBOR00396"/>
    <x v="1"/>
    <x v="2"/>
    <x v="1"/>
    <s v="Physical Visit"/>
    <n v="65"/>
    <s v="Albain Forestier"/>
    <n v="8"/>
    <n v="0.17261163513710231"/>
    <n v="520"/>
    <n v="430.2419497287068"/>
  </r>
  <r>
    <s v="PBOR00397"/>
    <x v="2"/>
    <x v="5"/>
    <x v="2"/>
    <s v="Online"/>
    <n v="250"/>
    <s v="Roch Cousineau"/>
    <n v="1"/>
    <n v="3.4451566476951467E-2"/>
    <n v="250"/>
    <n v="241.38710838076213"/>
  </r>
  <r>
    <s v="PBOR00398"/>
    <x v="3"/>
    <x v="3"/>
    <x v="3"/>
    <s v="Physical Visit"/>
    <n v="130"/>
    <s v="Adrien Martin"/>
    <n v="4"/>
    <n v="0.36600821552214791"/>
    <n v="520"/>
    <n v="329.67572792848307"/>
  </r>
  <r>
    <s v="PBOR00399"/>
    <x v="4"/>
    <x v="36"/>
    <x v="4"/>
    <s v="Online"/>
    <n v="60"/>
    <s v="Albain Forestier"/>
    <n v="4"/>
    <n v="0.36876304797324455"/>
    <n v="240"/>
    <n v="151.49686848642131"/>
  </r>
  <r>
    <s v="PBOR00400"/>
    <x v="0"/>
    <x v="24"/>
    <x v="0"/>
    <s v="Physical Visit"/>
    <n v="72"/>
    <s v="Roch Cousineau"/>
    <n v="12"/>
    <n v="0.78491525862060318"/>
    <n v="864"/>
    <n v="185.83321655179884"/>
  </r>
  <r>
    <s v="PBOR00401"/>
    <x v="1"/>
    <x v="21"/>
    <x v="1"/>
    <s v="Online"/>
    <n v="65"/>
    <s v="Adrien Martin"/>
    <n v="4"/>
    <n v="0.89433154555842931"/>
    <n v="260"/>
    <n v="27.473798154808378"/>
  </r>
  <r>
    <s v="PBOR00402"/>
    <x v="2"/>
    <x v="32"/>
    <x v="2"/>
    <s v="Physical Visit"/>
    <n v="250"/>
    <s v="Albain Forestier"/>
    <n v="1"/>
    <n v="0.54494310667938251"/>
    <n v="250"/>
    <n v="113.76422333015438"/>
  </r>
  <r>
    <s v="PBOR00403"/>
    <x v="3"/>
    <x v="4"/>
    <x v="3"/>
    <s v="Online"/>
    <n v="130"/>
    <s v="Roch Cousineau"/>
    <n v="7"/>
    <n v="0.84443209424513666"/>
    <n v="910"/>
    <n v="141.56679423692563"/>
  </r>
  <r>
    <s v="PBOR00404"/>
    <x v="0"/>
    <x v="2"/>
    <x v="0"/>
    <s v="Physical Visit"/>
    <n v="72"/>
    <s v="Adrien Martin"/>
    <n v="7"/>
    <n v="0.11084077878058052"/>
    <n v="504"/>
    <n v="448.13624749458739"/>
  </r>
  <r>
    <s v="PBOR00405"/>
    <x v="1"/>
    <x v="27"/>
    <x v="1"/>
    <s v="Online"/>
    <n v="65"/>
    <s v="Albain Forestier"/>
    <n v="9"/>
    <n v="0.26630312920291821"/>
    <n v="585"/>
    <n v="429.21266941629284"/>
  </r>
  <r>
    <s v="PBOR00406"/>
    <x v="2"/>
    <x v="0"/>
    <x v="2"/>
    <s v="Physical Visit"/>
    <n v="250"/>
    <s v="Roch Cousineau"/>
    <n v="3"/>
    <n v="0.13279161787420113"/>
    <n v="750"/>
    <n v="650.40628659434913"/>
  </r>
  <r>
    <s v="PBOR00407"/>
    <x v="3"/>
    <x v="1"/>
    <x v="3"/>
    <s v="Online"/>
    <n v="130"/>
    <s v="Adrien Martin"/>
    <n v="4"/>
    <n v="0.20794478004129135"/>
    <n v="520"/>
    <n v="411.86871437852852"/>
  </r>
  <r>
    <s v="PBOR00408"/>
    <x v="4"/>
    <x v="28"/>
    <x v="4"/>
    <s v="Physical Visit"/>
    <n v="60"/>
    <s v="Albain Forestier"/>
    <n v="12"/>
    <n v="0.76031378549826045"/>
    <n v="720"/>
    <n v="172.57407444125246"/>
  </r>
  <r>
    <s v="PBOR00409"/>
    <x v="5"/>
    <x v="8"/>
    <x v="5"/>
    <s v="Online"/>
    <n v="95"/>
    <s v="Roch Cousineau"/>
    <n v="8"/>
    <n v="0.23804641255169789"/>
    <n v="760"/>
    <n v="579.08472646070959"/>
  </r>
  <r>
    <s v="PBOR00410"/>
    <x v="0"/>
    <x v="33"/>
    <x v="0"/>
    <s v="Physical Visit"/>
    <n v="72"/>
    <s v="Adrien Martin"/>
    <n v="5"/>
    <n v="0.12523689369936652"/>
    <n v="360"/>
    <n v="314.91471826822806"/>
  </r>
  <r>
    <s v="PBOR00411"/>
    <x v="1"/>
    <x v="14"/>
    <x v="1"/>
    <s v="Online"/>
    <n v="65"/>
    <s v="Albain Forestier"/>
    <n v="4"/>
    <n v="6.7101746358327108E-2"/>
    <n v="260"/>
    <n v="242.55354594683496"/>
  </r>
  <r>
    <s v="PBOR00412"/>
    <x v="2"/>
    <x v="16"/>
    <x v="2"/>
    <s v="Physical Visit"/>
    <n v="250"/>
    <s v="Roch Cousineau"/>
    <n v="2"/>
    <n v="0.98970617123906524"/>
    <n v="500"/>
    <n v="5.1469143804673827"/>
  </r>
  <r>
    <s v="PBOR00413"/>
    <x v="3"/>
    <x v="17"/>
    <x v="3"/>
    <s v="Online"/>
    <n v="130"/>
    <s v="Adrien Martin"/>
    <n v="2"/>
    <n v="0.26202679185175082"/>
    <n v="260"/>
    <n v="191.87303411854478"/>
  </r>
  <r>
    <s v="PBOR00414"/>
    <x v="0"/>
    <x v="17"/>
    <x v="0"/>
    <s v="Physical Visit"/>
    <n v="72"/>
    <s v="Albain Forestier"/>
    <n v="10"/>
    <n v="0.87263143953916489"/>
    <n v="720"/>
    <n v="91.705363531801282"/>
  </r>
  <r>
    <s v="PBOR00415"/>
    <x v="1"/>
    <x v="5"/>
    <x v="1"/>
    <s v="Physical Visit"/>
    <n v="65"/>
    <s v="Roch Cousineau"/>
    <n v="6"/>
    <n v="0.76778137062272289"/>
    <n v="390"/>
    <n v="90.565265457138068"/>
  </r>
  <r>
    <s v="PBOR00416"/>
    <x v="2"/>
    <x v="16"/>
    <x v="2"/>
    <s v="Physical Visit"/>
    <n v="250"/>
    <s v="Adrien Martin"/>
    <n v="1"/>
    <n v="0.15750010631121669"/>
    <n v="250"/>
    <n v="210.62497342219584"/>
  </r>
  <r>
    <s v="PBOR00417"/>
    <x v="3"/>
    <x v="1"/>
    <x v="0"/>
    <s v="Physical Visit"/>
    <n v="72"/>
    <s v="Albain Forestier"/>
    <n v="9"/>
    <n v="0.53570171465492589"/>
    <n v="648"/>
    <n v="300.86528890360802"/>
  </r>
  <r>
    <s v="PBOR00418"/>
    <x v="0"/>
    <x v="18"/>
    <x v="1"/>
    <s v="Physical Visit"/>
    <n v="65"/>
    <s v="Roch Cousineau"/>
    <n v="7"/>
    <n v="0.88217490075954386"/>
    <n v="455"/>
    <n v="53.610420154407542"/>
  </r>
  <r>
    <s v="PBOR00419"/>
    <x v="1"/>
    <x v="3"/>
    <x v="2"/>
    <s v="Online"/>
    <n v="250"/>
    <s v="Roch Cousineau"/>
    <n v="3"/>
    <n v="7.4850081465574259E-2"/>
    <n v="750"/>
    <n v="693.86243890081926"/>
  </r>
  <r>
    <s v="PBOR00420"/>
    <x v="2"/>
    <x v="19"/>
    <x v="3"/>
    <s v="Physical Visit"/>
    <n v="130"/>
    <s v="Adrien Martin"/>
    <n v="4"/>
    <n v="0.4623515242530305"/>
    <n v="520"/>
    <n v="279.57720738842414"/>
  </r>
  <r>
    <s v="PBOR00421"/>
    <x v="3"/>
    <x v="20"/>
    <x v="0"/>
    <s v="Online"/>
    <n v="72"/>
    <s v="Albain Forestier"/>
    <n v="10"/>
    <n v="0.34462700763177134"/>
    <n v="720"/>
    <n v="471.86855450512462"/>
  </r>
  <r>
    <s v="PBOR00422"/>
    <x v="0"/>
    <x v="21"/>
    <x v="1"/>
    <s v="Physical Visit"/>
    <n v="65"/>
    <s v="Roch Cousineau"/>
    <n v="7"/>
    <n v="0.69911624131260175"/>
    <n v="455"/>
    <n v="136.90211020276621"/>
  </r>
  <r>
    <s v="PBOR00423"/>
    <x v="1"/>
    <x v="22"/>
    <x v="2"/>
    <s v="Online"/>
    <n v="250"/>
    <s v="Adrien Martin"/>
    <n v="1"/>
    <n v="1.890946986705988E-2"/>
    <n v="250"/>
    <n v="245.27263253323503"/>
  </r>
  <r>
    <s v="PBOR00424"/>
    <x v="2"/>
    <x v="23"/>
    <x v="3"/>
    <s v="Physical Visit"/>
    <n v="130"/>
    <s v="Albain Forestier"/>
    <n v="5"/>
    <n v="0.73245470088007136"/>
    <n v="650"/>
    <n v="173.90444442795362"/>
  </r>
  <r>
    <s v="PBOR00425"/>
    <x v="3"/>
    <x v="24"/>
    <x v="4"/>
    <s v="Online"/>
    <n v="60"/>
    <s v="Roch Cousineau"/>
    <n v="5"/>
    <n v="0.72297451744539321"/>
    <n v="300"/>
    <n v="83.107644766382037"/>
  </r>
  <r>
    <s v="PBOR00426"/>
    <x v="4"/>
    <x v="16"/>
    <x v="0"/>
    <s v="Physical Visit"/>
    <n v="72"/>
    <s v="Adrien Martin"/>
    <n v="9"/>
    <n v="0.97417776505363807"/>
    <n v="648"/>
    <n v="16.732808245242531"/>
  </r>
  <r>
    <s v="PBOR00427"/>
    <x v="0"/>
    <x v="25"/>
    <x v="1"/>
    <s v="Online"/>
    <n v="65"/>
    <s v="Albain Forestier"/>
    <n v="7"/>
    <n v="0.92441295707634297"/>
    <n v="455"/>
    <n v="34.39210453026395"/>
  </r>
  <r>
    <s v="PBOR00428"/>
    <x v="1"/>
    <x v="6"/>
    <x v="2"/>
    <s v="Physical Visit"/>
    <n v="250"/>
    <s v="Roch Cousineau"/>
    <n v="3"/>
    <n v="0.34841204291363526"/>
    <n v="750"/>
    <n v="488.69096781477356"/>
  </r>
  <r>
    <s v="PBOR00429"/>
    <x v="2"/>
    <x v="2"/>
    <x v="3"/>
    <s v="Online"/>
    <n v="130"/>
    <s v="Adrien Martin"/>
    <n v="7"/>
    <n v="0.36862795502486845"/>
    <n v="910"/>
    <n v="574.54856092736975"/>
  </r>
  <r>
    <s v="PBOR00430"/>
    <x v="3"/>
    <x v="26"/>
    <x v="0"/>
    <s v="Physical Visit"/>
    <n v="72"/>
    <s v="Albain Forestier"/>
    <n v="12"/>
    <n v="0.38279600115505574"/>
    <n v="864"/>
    <n v="533.26425500203186"/>
  </r>
  <r>
    <s v="PBOR00431"/>
    <x v="0"/>
    <x v="4"/>
    <x v="1"/>
    <s v="Online"/>
    <n v="65"/>
    <s v="Roch Cousineau"/>
    <n v="7"/>
    <n v="0.77278161923763322"/>
    <n v="455"/>
    <n v="103.38436324687689"/>
  </r>
  <r>
    <s v="PBOR00432"/>
    <x v="1"/>
    <x v="27"/>
    <x v="2"/>
    <s v="Physical Visit"/>
    <n v="250"/>
    <s v="Adrien Martin"/>
    <n v="3"/>
    <n v="0.98194581947705439"/>
    <n v="750"/>
    <n v="13.540635392209206"/>
  </r>
  <r>
    <s v="PBOR00433"/>
    <x v="2"/>
    <x v="15"/>
    <x v="3"/>
    <s v="Online"/>
    <n v="130"/>
    <s v="Albain Forestier"/>
    <n v="6"/>
    <n v="0.24372632968767749"/>
    <n v="780"/>
    <n v="589.89346284361159"/>
  </r>
  <r>
    <s v="PBOR00434"/>
    <x v="3"/>
    <x v="28"/>
    <x v="4"/>
    <s v="Physical Visit"/>
    <n v="60"/>
    <s v="Roch Cousineau"/>
    <n v="14"/>
    <n v="0.50977491571581557"/>
    <n v="840"/>
    <n v="411.78907079871493"/>
  </r>
  <r>
    <s v="PBOR00435"/>
    <x v="4"/>
    <x v="8"/>
    <x v="5"/>
    <s v="Online"/>
    <n v="95"/>
    <s v="Adrien Martin"/>
    <n v="7"/>
    <n v="0.99123744515485723"/>
    <n v="665"/>
    <n v="5.8270989720199404"/>
  </r>
  <r>
    <s v="PBOR00436"/>
    <x v="5"/>
    <x v="6"/>
    <x v="0"/>
    <s v="Physical Visit"/>
    <n v="72"/>
    <s v="Albain Forestier"/>
    <n v="5"/>
    <n v="0.58001027642401182"/>
    <n v="360"/>
    <n v="151.19630048735576"/>
  </r>
  <r>
    <s v="PBOR00437"/>
    <x v="0"/>
    <x v="27"/>
    <x v="1"/>
    <s v="Physical Visit"/>
    <n v="65"/>
    <s v="Roch Cousineau"/>
    <n v="8"/>
    <n v="0.20099809520802481"/>
    <n v="520"/>
    <n v="415.48099049182713"/>
  </r>
  <r>
    <s v="PBOR00438"/>
    <x v="1"/>
    <x v="10"/>
    <x v="2"/>
    <s v="Physical Visit"/>
    <n v="250"/>
    <s v="Adrien Martin"/>
    <n v="3"/>
    <n v="8.7589082057090373E-2"/>
    <n v="750"/>
    <n v="684.30818845718227"/>
  </r>
  <r>
    <s v="PBOR00439"/>
    <x v="2"/>
    <x v="29"/>
    <x v="3"/>
    <s v="Physical Visit"/>
    <n v="130"/>
    <s v="Albain Forestier"/>
    <n v="4"/>
    <n v="0.92203517798439572"/>
    <n v="520"/>
    <n v="40.541707448114231"/>
  </r>
  <r>
    <s v="PBOR00440"/>
    <x v="3"/>
    <x v="30"/>
    <x v="0"/>
    <s v="Physical Visit"/>
    <n v="72"/>
    <s v="Roch Cousineau"/>
    <n v="10"/>
    <n v="0.40646951216415605"/>
    <n v="720"/>
    <n v="427.34195124180764"/>
  </r>
  <r>
    <s v="PBOR00441"/>
    <x v="0"/>
    <x v="31"/>
    <x v="1"/>
    <s v="Online"/>
    <n v="65"/>
    <s v="Adrien Martin"/>
    <n v="4"/>
    <n v="0.45522048494031297"/>
    <n v="260"/>
    <n v="141.64267391551863"/>
  </r>
  <r>
    <s v="PBOR00442"/>
    <x v="1"/>
    <x v="27"/>
    <x v="2"/>
    <s v="Physical Visit"/>
    <n v="250"/>
    <s v="Albain Forestier"/>
    <n v="3"/>
    <n v="0.45514828780898176"/>
    <n v="750"/>
    <n v="408.63878414326371"/>
  </r>
  <r>
    <s v="PBOR00443"/>
    <x v="2"/>
    <x v="29"/>
    <x v="3"/>
    <s v="Online"/>
    <n v="130"/>
    <s v="Roch Cousineau"/>
    <n v="2"/>
    <n v="0.30126486834826394"/>
    <n v="260"/>
    <n v="181.67113422945138"/>
  </r>
  <r>
    <s v="PBOR00444"/>
    <x v="3"/>
    <x v="1"/>
    <x v="4"/>
    <s v="Physical Visit"/>
    <n v="60"/>
    <s v="Adrien Martin"/>
    <n v="4"/>
    <n v="0.22886312078587356"/>
    <n v="240"/>
    <n v="185.07285101139036"/>
  </r>
  <r>
    <s v="PBOR00445"/>
    <x v="4"/>
    <x v="11"/>
    <x v="0"/>
    <s v="Online"/>
    <n v="72"/>
    <s v="Albain Forestier"/>
    <n v="4"/>
    <n v="0.4885587902090005"/>
    <n v="288"/>
    <n v="147.29506841980785"/>
  </r>
  <r>
    <s v="PBOR00446"/>
    <x v="0"/>
    <x v="5"/>
    <x v="1"/>
    <s v="Physical Visit"/>
    <n v="65"/>
    <s v="Roch Cousineau"/>
    <n v="7"/>
    <n v="0.88301012782394861"/>
    <n v="455"/>
    <n v="53.23039184010338"/>
  </r>
  <r>
    <s v="PBOR00447"/>
    <x v="1"/>
    <x v="2"/>
    <x v="2"/>
    <s v="Online"/>
    <n v="250"/>
    <s v="Adrien Martin"/>
    <n v="2"/>
    <n v="0.30705024398286174"/>
    <n v="500"/>
    <n v="346.47487800856914"/>
  </r>
  <r>
    <s v="PBOR00448"/>
    <x v="2"/>
    <x v="31"/>
    <x v="3"/>
    <s v="Physical Visit"/>
    <n v="130"/>
    <s v="Albain Forestier"/>
    <n v="6"/>
    <n v="0.85704939563753491"/>
    <n v="780"/>
    <n v="111.50147140272277"/>
  </r>
  <r>
    <s v="PBOR00449"/>
    <x v="3"/>
    <x v="3"/>
    <x v="0"/>
    <s v="Online"/>
    <n v="72"/>
    <s v="Roch Cousineau"/>
    <n v="9"/>
    <n v="0.29159802445516347"/>
    <n v="648"/>
    <n v="459.04448015305405"/>
  </r>
  <r>
    <s v="PBOR00450"/>
    <x v="0"/>
    <x v="25"/>
    <x v="1"/>
    <s v="Physical Visit"/>
    <n v="65"/>
    <s v="Adrien Martin"/>
    <n v="9"/>
    <n v="0.2589445683285162"/>
    <n v="585"/>
    <n v="433.51742752781803"/>
  </r>
  <r>
    <s v="PBOR00451"/>
    <x v="1"/>
    <x v="7"/>
    <x v="2"/>
    <s v="Online"/>
    <n v="250"/>
    <s v="Albain Forestier"/>
    <n v="2"/>
    <n v="0.2954209948681138"/>
    <n v="500"/>
    <n v="352.28950256594311"/>
  </r>
  <r>
    <s v="PBOR00452"/>
    <x v="2"/>
    <x v="25"/>
    <x v="3"/>
    <s v="Physical Visit"/>
    <n v="130"/>
    <s v="Roch Cousineau"/>
    <n v="2"/>
    <n v="7.4202009604403041E-2"/>
    <n v="260"/>
    <n v="240.7074775028552"/>
  </r>
  <r>
    <s v="PBOR00453"/>
    <x v="3"/>
    <x v="32"/>
    <x v="4"/>
    <s v="Online"/>
    <n v="60"/>
    <s v="Adrien Martin"/>
    <n v="11"/>
    <n v="3.9067003401354383E-2"/>
    <n v="660"/>
    <n v="634.21577775510616"/>
  </r>
  <r>
    <s v="PBOR00454"/>
    <x v="4"/>
    <x v="33"/>
    <x v="5"/>
    <s v="Physical Visit"/>
    <n v="95"/>
    <s v="Albain Forestier"/>
    <n v="4"/>
    <n v="0.76468504660372305"/>
    <n v="380"/>
    <n v="89.419682290585243"/>
  </r>
  <r>
    <s v="PBOR00455"/>
    <x v="5"/>
    <x v="33"/>
    <x v="0"/>
    <s v="Online"/>
    <n v="72"/>
    <s v="Roch Cousineau"/>
    <n v="11"/>
    <n v="0.74867480539232067"/>
    <n v="792"/>
    <n v="199.04955412928203"/>
  </r>
  <r>
    <s v="PBOR00456"/>
    <x v="0"/>
    <x v="22"/>
    <x v="1"/>
    <s v="Physical Visit"/>
    <n v="65"/>
    <s v="Adrien Martin"/>
    <n v="6"/>
    <n v="0.69300939202757139"/>
    <n v="390"/>
    <n v="119.72633710924715"/>
  </r>
  <r>
    <s v="PBOR00457"/>
    <x v="1"/>
    <x v="34"/>
    <x v="2"/>
    <s v="Online"/>
    <n v="250"/>
    <s v="Albain Forestier"/>
    <n v="1"/>
    <n v="0.52937391222103747"/>
    <n v="250"/>
    <n v="117.65652194474063"/>
  </r>
  <r>
    <s v="PBOR00458"/>
    <x v="2"/>
    <x v="7"/>
    <x v="3"/>
    <s v="Physical Visit"/>
    <n v="130"/>
    <s v="Roch Cousineau"/>
    <n v="3"/>
    <n v="0.32413514859934134"/>
    <n v="390"/>
    <n v="263.58729204625689"/>
  </r>
  <r>
    <s v="PBOR00459"/>
    <x v="3"/>
    <x v="3"/>
    <x v="0"/>
    <s v="Physical Visit"/>
    <n v="72"/>
    <s v="Adrien Martin"/>
    <n v="4"/>
    <n v="0.35907775149399723"/>
    <n v="288"/>
    <n v="184.58560756972881"/>
  </r>
  <r>
    <s v="PBOR00460"/>
    <x v="0"/>
    <x v="31"/>
    <x v="1"/>
    <s v="Physical Visit"/>
    <n v="65"/>
    <s v="Albain Forestier"/>
    <n v="6"/>
    <n v="0.65908590258865696"/>
    <n v="390"/>
    <n v="132.9564979904238"/>
  </r>
  <r>
    <s v="PBOR00461"/>
    <x v="1"/>
    <x v="4"/>
    <x v="2"/>
    <s v="Physical Visit"/>
    <n v="250"/>
    <s v="Roch Cousineau"/>
    <n v="2"/>
    <n v="0.51385178684784039"/>
    <n v="500"/>
    <n v="243.0741065760798"/>
  </r>
  <r>
    <s v="PBOR00462"/>
    <x v="2"/>
    <x v="34"/>
    <x v="3"/>
    <s v="Physical Visit"/>
    <n v="130"/>
    <s v="Adrien Martin"/>
    <n v="4"/>
    <n v="0.76665009072072687"/>
    <n v="520"/>
    <n v="121.34195282522202"/>
  </r>
  <r>
    <s v="PBOR00463"/>
    <x v="3"/>
    <x v="13"/>
    <x v="0"/>
    <s v="Online"/>
    <n v="72"/>
    <s v="Albain Forestier"/>
    <n v="5"/>
    <n v="0.73529214203054083"/>
    <n v="360"/>
    <n v="95.2948288690053"/>
  </r>
  <r>
    <s v="PBOR00464"/>
    <x v="0"/>
    <x v="35"/>
    <x v="1"/>
    <s v="Physical Visit"/>
    <n v="65"/>
    <s v="Roch Cousineau"/>
    <n v="9"/>
    <n v="0.44567996518569519"/>
    <n v="585"/>
    <n v="324.27722036636834"/>
  </r>
  <r>
    <s v="PBOR00465"/>
    <x v="1"/>
    <x v="2"/>
    <x v="2"/>
    <s v="Online"/>
    <n v="250"/>
    <s v="Roch Cousineau"/>
    <n v="2"/>
    <n v="0.80491760131950119"/>
    <n v="500"/>
    <n v="97.541199340249406"/>
  </r>
  <r>
    <s v="PBOR00466"/>
    <x v="2"/>
    <x v="13"/>
    <x v="3"/>
    <s v="Physical Visit"/>
    <n v="130"/>
    <s v="Adrien Martin"/>
    <n v="4"/>
    <n v="0.63252724233750568"/>
    <n v="520"/>
    <n v="191.08583398449704"/>
  </r>
  <r>
    <s v="PBOR00467"/>
    <x v="3"/>
    <x v="18"/>
    <x v="0"/>
    <s v="Online"/>
    <n v="72"/>
    <s v="Albain Forestier"/>
    <n v="12"/>
    <n v="0.54172415841062738"/>
    <n v="864"/>
    <n v="395.95032713321797"/>
  </r>
  <r>
    <s v="PBOR00468"/>
    <x v="0"/>
    <x v="23"/>
    <x v="1"/>
    <s v="Physical Visit"/>
    <n v="65"/>
    <s v="Roch Cousineau"/>
    <n v="11"/>
    <n v="0.51449622999670686"/>
    <n v="715"/>
    <n v="347.13519555235462"/>
  </r>
  <r>
    <s v="PBOR00469"/>
    <x v="1"/>
    <x v="36"/>
    <x v="2"/>
    <s v="Online"/>
    <n v="250"/>
    <s v="Adrien Martin"/>
    <n v="2"/>
    <n v="0.23752502847518697"/>
    <n v="500"/>
    <n v="381.23748576240649"/>
  </r>
  <r>
    <s v="PBOR00470"/>
    <x v="2"/>
    <x v="37"/>
    <x v="3"/>
    <s v="Physical Visit"/>
    <n v="130"/>
    <s v="Albain Forestier"/>
    <n v="4"/>
    <n v="0.99120610081358274"/>
    <n v="520"/>
    <n v="4.5728275769369775"/>
  </r>
  <r>
    <s v="PBOR00471"/>
    <x v="3"/>
    <x v="4"/>
    <x v="4"/>
    <s v="Online"/>
    <n v="60"/>
    <s v="Roch Cousineau"/>
    <n v="9"/>
    <n v="0.59705890981846566"/>
    <n v="540"/>
    <n v="217.58818869802855"/>
  </r>
  <r>
    <s v="PBOR00472"/>
    <x v="4"/>
    <x v="3"/>
    <x v="0"/>
    <s v="Physical Visit"/>
    <n v="72"/>
    <s v="Adrien Martin"/>
    <n v="3"/>
    <n v="0.47137791834027587"/>
    <n v="216"/>
    <n v="114.18236963850042"/>
  </r>
  <r>
    <s v="PBOR00473"/>
    <x v="0"/>
    <x v="35"/>
    <x v="1"/>
    <s v="Online"/>
    <n v="65"/>
    <s v="Albain Forestier"/>
    <n v="14"/>
    <n v="0.41181740780767351"/>
    <n v="910"/>
    <n v="535.24615889501706"/>
  </r>
  <r>
    <s v="PBOR00474"/>
    <x v="1"/>
    <x v="11"/>
    <x v="2"/>
    <s v="Physical Visit"/>
    <n v="250"/>
    <s v="Roch Cousineau"/>
    <n v="3"/>
    <n v="7.2014892327985192E-2"/>
    <n v="750"/>
    <n v="695.98883075401113"/>
  </r>
  <r>
    <s v="PBOR00475"/>
    <x v="2"/>
    <x v="10"/>
    <x v="3"/>
    <s v="Online"/>
    <n v="130"/>
    <s v="Adrien Martin"/>
    <n v="7"/>
    <n v="0.28425228592980878"/>
    <n v="910"/>
    <n v="651.33041980387407"/>
  </r>
  <r>
    <s v="PBOR00476"/>
    <x v="3"/>
    <x v="1"/>
    <x v="0"/>
    <s v="Physical Visit"/>
    <n v="72"/>
    <s v="Albain Forestier"/>
    <n v="3"/>
    <n v="0.51473636278960266"/>
    <n v="216"/>
    <n v="104.81694563744583"/>
  </r>
  <r>
    <s v="PBOR00477"/>
    <x v="0"/>
    <x v="17"/>
    <x v="1"/>
    <s v="Online"/>
    <n v="65"/>
    <s v="Roch Cousineau"/>
    <n v="7"/>
    <n v="0.84360853679959769"/>
    <n v="455"/>
    <n v="71.158115756183051"/>
  </r>
  <r>
    <s v="PBOR00478"/>
    <x v="1"/>
    <x v="17"/>
    <x v="2"/>
    <s v="Physical Visit"/>
    <n v="250"/>
    <s v="Adrien Martin"/>
    <n v="3"/>
    <n v="0.79410595242208182"/>
    <n v="750"/>
    <n v="154.42053568343863"/>
  </r>
  <r>
    <s v="PBOR00479"/>
    <x v="2"/>
    <x v="37"/>
    <x v="3"/>
    <s v="Online"/>
    <n v="130"/>
    <s v="Albain Forestier"/>
    <n v="4"/>
    <n v="0.43743103077150813"/>
    <n v="520"/>
    <n v="292.53586399881578"/>
  </r>
  <r>
    <s v="PBOR00480"/>
    <x v="3"/>
    <x v="4"/>
    <x v="4"/>
    <s v="Physical Visit"/>
    <n v="60"/>
    <s v="Roch Cousineau"/>
    <n v="7"/>
    <n v="0.62414285851347806"/>
    <n v="420"/>
    <n v="157.85999942433921"/>
  </r>
  <r>
    <s v="PBOR00481"/>
    <x v="4"/>
    <x v="2"/>
    <x v="5"/>
    <s v="Physical Visit"/>
    <n v="95"/>
    <s v="Adrien Martin"/>
    <n v="4"/>
    <n v="0.8866455913476804"/>
    <n v="380"/>
    <n v="43.074675287881448"/>
  </r>
  <r>
    <s v="PBOR00482"/>
    <x v="5"/>
    <x v="12"/>
    <x v="0"/>
    <s v="Physical Visit"/>
    <n v="72"/>
    <s v="Albain Forestier"/>
    <n v="6"/>
    <n v="0.18359273290431566"/>
    <n v="432"/>
    <n v="352.68793938533565"/>
  </r>
  <r>
    <s v="PBOR00483"/>
    <x v="0"/>
    <x v="0"/>
    <x v="1"/>
    <s v="Physical Visit"/>
    <n v="65"/>
    <s v="Roch Cousineau"/>
    <n v="5"/>
    <n v="0.15906506531321729"/>
    <n v="325"/>
    <n v="273.30385377320437"/>
  </r>
  <r>
    <s v="PBOR00484"/>
    <x v="1"/>
    <x v="38"/>
    <x v="2"/>
    <s v="Physical Visit"/>
    <n v="250"/>
    <s v="Adrien Martin"/>
    <n v="2"/>
    <n v="0.29466747014106187"/>
    <n v="500"/>
    <n v="352.66626492946904"/>
  </r>
  <r>
    <s v="PBOR00485"/>
    <x v="2"/>
    <x v="1"/>
    <x v="3"/>
    <s v="Online"/>
    <n v="130"/>
    <s v="Albain Forestier"/>
    <n v="2"/>
    <n v="0.35414118605930123"/>
    <n v="260"/>
    <n v="167.92329162458168"/>
  </r>
  <r>
    <s v="PBOR00486"/>
    <x v="3"/>
    <x v="2"/>
    <x v="0"/>
    <s v="Physical Visit"/>
    <n v="72"/>
    <s v="Roch Cousineau"/>
    <n v="4"/>
    <n v="0.40463831594750665"/>
    <n v="288"/>
    <n v="171.46416500711808"/>
  </r>
  <r>
    <s v="PBOR00487"/>
    <x v="0"/>
    <x v="5"/>
    <x v="1"/>
    <s v="Online"/>
    <n v="65"/>
    <s v="Adrien Martin"/>
    <n v="10"/>
    <n v="0.56828189926736972"/>
    <n v="650"/>
    <n v="280.61676547620971"/>
  </r>
  <r>
    <s v="PBOR00488"/>
    <x v="1"/>
    <x v="3"/>
    <x v="2"/>
    <s v="Physical Visit"/>
    <n v="250"/>
    <s v="Albain Forestier"/>
    <n v="1"/>
    <n v="0.68415839920111321"/>
    <n v="250"/>
    <n v="78.960400199721704"/>
  </r>
  <r>
    <s v="PBOR00489"/>
    <x v="2"/>
    <x v="36"/>
    <x v="3"/>
    <s v="Online"/>
    <n v="130"/>
    <s v="Roch Cousineau"/>
    <n v="6"/>
    <n v="0.47900916747418532"/>
    <n v="780"/>
    <n v="406.37284937013544"/>
  </r>
  <r>
    <s v="PBOR00490"/>
    <x v="3"/>
    <x v="24"/>
    <x v="4"/>
    <s v="Physical Visit"/>
    <n v="60"/>
    <s v="Adrien Martin"/>
    <n v="4"/>
    <n v="0.89045722746488731"/>
    <n v="240"/>
    <n v="26.290265408427047"/>
  </r>
  <r>
    <s v="PBOR00491"/>
    <x v="4"/>
    <x v="21"/>
    <x v="0"/>
    <s v="Online"/>
    <n v="72"/>
    <s v="Albain Forestier"/>
    <n v="7"/>
    <n v="0.50949971880500122"/>
    <n v="504"/>
    <n v="247.2121417222794"/>
  </r>
  <r>
    <s v="PBOR00492"/>
    <x v="0"/>
    <x v="32"/>
    <x v="1"/>
    <s v="Physical Visit"/>
    <n v="65"/>
    <s v="Roch Cousineau"/>
    <n v="12"/>
    <n v="0.78361211804502018"/>
    <n v="780"/>
    <n v="168.78254792488426"/>
  </r>
  <r>
    <s v="PBOR00493"/>
    <x v="1"/>
    <x v="4"/>
    <x v="2"/>
    <s v="Online"/>
    <n v="250"/>
    <s v="Adrien Martin"/>
    <n v="1"/>
    <n v="6.596920154790531E-2"/>
    <n v="250"/>
    <n v="233.50769961302368"/>
  </r>
  <r>
    <s v="PBOR00494"/>
    <x v="2"/>
    <x v="2"/>
    <x v="3"/>
    <s v="Physical Visit"/>
    <n v="130"/>
    <s v="Albain Forestier"/>
    <n v="6"/>
    <n v="0.17858014910494857"/>
    <n v="780"/>
    <n v="640.70748369814009"/>
  </r>
  <r>
    <s v="PBOR00495"/>
    <x v="3"/>
    <x v="27"/>
    <x v="0"/>
    <s v="Online"/>
    <n v="72"/>
    <s v="Roch Cousineau"/>
    <n v="4"/>
    <n v="0.43587855952805254"/>
    <n v="288"/>
    <n v="162.46697485592085"/>
  </r>
  <r>
    <s v="PBOR00496"/>
    <x v="0"/>
    <x v="0"/>
    <x v="1"/>
    <s v="Physical Visit"/>
    <n v="65"/>
    <s v="Adrien Martin"/>
    <n v="10"/>
    <n v="0.74040338644493453"/>
    <n v="650"/>
    <n v="168.73779881079255"/>
  </r>
  <r>
    <s v="PBOR00497"/>
    <x v="1"/>
    <x v="1"/>
    <x v="2"/>
    <s v="Online"/>
    <n v="250"/>
    <s v="Albain Forestier"/>
    <n v="4"/>
    <n v="0.54109571345744756"/>
    <n v="1000"/>
    <n v="458.90428654255243"/>
  </r>
  <r>
    <s v="PBOR00498"/>
    <x v="2"/>
    <x v="28"/>
    <x v="3"/>
    <s v="Physical Visit"/>
    <n v="130"/>
    <s v="Roch Cousineau"/>
    <n v="3"/>
    <n v="0.71271172701355112"/>
    <n v="390"/>
    <n v="112.04242646471506"/>
  </r>
  <r>
    <s v="PBOR00499"/>
    <x v="3"/>
    <x v="8"/>
    <x v="4"/>
    <s v="Online"/>
    <n v="60"/>
    <s v="Adrien Martin"/>
    <n v="13"/>
    <n v="0.66248409996473057"/>
    <n v="780"/>
    <n v="263.26240202751018"/>
  </r>
  <r>
    <s v="PBOR00500"/>
    <x v="4"/>
    <x v="33"/>
    <x v="5"/>
    <s v="Physical Visit"/>
    <n v="95"/>
    <s v="Albain Forestier"/>
    <n v="4"/>
    <n v="0.51300641040982664"/>
    <n v="380"/>
    <n v="185.05756404426589"/>
  </r>
  <r>
    <s v="PBOR00501"/>
    <x v="5"/>
    <x v="14"/>
    <x v="0"/>
    <s v="Online"/>
    <n v="72"/>
    <s v="Roch Cousineau"/>
    <n v="3"/>
    <n v="0.84951124937796896"/>
    <n v="216"/>
    <n v="32.505570134358706"/>
  </r>
  <r>
    <s v="PBOR00502"/>
    <x v="0"/>
    <x v="16"/>
    <x v="1"/>
    <s v="Physical Visit"/>
    <n v="65"/>
    <s v="Adrien Martin"/>
    <n v="12"/>
    <n v="0.57786595909251792"/>
    <n v="780"/>
    <n v="329.26455190783599"/>
  </r>
  <r>
    <s v="PBOR00503"/>
    <x v="1"/>
    <x v="17"/>
    <x v="2"/>
    <s v="Physical Visit"/>
    <n v="250"/>
    <s v="Albain Forestier"/>
    <n v="4"/>
    <n v="1.9027976654024337E-2"/>
    <n v="1000"/>
    <n v="980.97202334597569"/>
  </r>
  <r>
    <s v="PBOR00504"/>
    <x v="0"/>
    <x v="39"/>
    <x v="0"/>
    <s v="Online"/>
    <n v="72"/>
    <s v="Roch Cousineau"/>
    <n v="9"/>
    <n v="0.1926880016438709"/>
    <n v="648"/>
    <n v="523.13817493477165"/>
  </r>
  <r>
    <s v="PBOR00505"/>
    <x v="1"/>
    <x v="40"/>
    <x v="1"/>
    <s v="Physical Visit"/>
    <n v="65"/>
    <s v="Adrien Martin"/>
    <n v="11"/>
    <n v="0.22518917649606918"/>
    <n v="715"/>
    <n v="553.98973880531059"/>
  </r>
  <r>
    <s v="PBOR00506"/>
    <x v="2"/>
    <x v="41"/>
    <x v="2"/>
    <s v="Online"/>
    <n v="250"/>
    <s v="Albain Forestier"/>
    <n v="2"/>
    <n v="0.40371261392760505"/>
    <n v="500"/>
    <n v="298.14369303619748"/>
  </r>
  <r>
    <s v="PBOR00507"/>
    <x v="3"/>
    <x v="42"/>
    <x v="3"/>
    <s v="Physical Visit"/>
    <n v="130"/>
    <s v="Roch Cousineau"/>
    <n v="5"/>
    <n v="0.7810605487502893"/>
    <n v="650"/>
    <n v="142.31064331231195"/>
  </r>
  <r>
    <s v="PBOR00508"/>
    <x v="0"/>
    <x v="43"/>
    <x v="0"/>
    <s v="Online"/>
    <n v="72"/>
    <s v="Adrien Martin"/>
    <n v="8"/>
    <n v="0.75779532087887291"/>
    <n v="576"/>
    <n v="139.50989517376919"/>
  </r>
  <r>
    <s v="PBOR00509"/>
    <x v="1"/>
    <x v="44"/>
    <x v="1"/>
    <s v="Physical Visit"/>
    <n v="65"/>
    <s v="Albain Forestier"/>
    <n v="5"/>
    <n v="0.2202934873241551"/>
    <n v="325"/>
    <n v="253.4046166196496"/>
  </r>
  <r>
    <s v="PBOR00510"/>
    <x v="2"/>
    <x v="45"/>
    <x v="2"/>
    <s v="Online"/>
    <n v="250"/>
    <s v="Roch Cousineau"/>
    <n v="2"/>
    <n v="0.90935308483714827"/>
    <n v="500"/>
    <n v="45.323457581425863"/>
  </r>
  <r>
    <s v="PBOR00511"/>
    <x v="3"/>
    <x v="46"/>
    <x v="3"/>
    <s v="Physical Visit"/>
    <n v="130"/>
    <s v="Adrien Martin"/>
    <n v="4"/>
    <n v="1.7738139286395893E-2"/>
    <n v="520"/>
    <n v="510.77616757107415"/>
  </r>
  <r>
    <s v="PBOR00512"/>
    <x v="4"/>
    <x v="47"/>
    <x v="4"/>
    <s v="Online"/>
    <n v="60"/>
    <s v="Albain Forestier"/>
    <n v="12"/>
    <n v="0.48810154500422231"/>
    <n v="720"/>
    <n v="368.56688759695993"/>
  </r>
  <r>
    <s v="PBOR00513"/>
    <x v="0"/>
    <x v="48"/>
    <x v="0"/>
    <s v="Physical Visit"/>
    <n v="72"/>
    <s v="Roch Cousineau"/>
    <n v="12"/>
    <n v="0.43598708032016997"/>
    <n v="864"/>
    <n v="487.30716260337317"/>
  </r>
  <r>
    <s v="PBOR00514"/>
    <x v="1"/>
    <x v="32"/>
    <x v="1"/>
    <s v="Online"/>
    <n v="65"/>
    <s v="Adrien Martin"/>
    <n v="9"/>
    <n v="0.18729688287942214"/>
    <n v="585"/>
    <n v="475.43132351553805"/>
  </r>
  <r>
    <s v="PBOR00515"/>
    <x v="2"/>
    <x v="49"/>
    <x v="2"/>
    <s v="Physical Visit"/>
    <n v="250"/>
    <s v="Albain Forestier"/>
    <n v="3"/>
    <n v="0.22289857270601754"/>
    <n v="750"/>
    <n v="582.8260704704868"/>
  </r>
  <r>
    <s v="PBOR00516"/>
    <x v="3"/>
    <x v="19"/>
    <x v="3"/>
    <s v="Online"/>
    <n v="130"/>
    <s v="Roch Cousineau"/>
    <n v="6"/>
    <n v="0.4682852315688969"/>
    <n v="780"/>
    <n v="414.73751937626042"/>
  </r>
  <r>
    <s v="PBOR00517"/>
    <x v="0"/>
    <x v="50"/>
    <x v="0"/>
    <s v="Physical Visit"/>
    <n v="72"/>
    <s v="Adrien Martin"/>
    <n v="8"/>
    <n v="0.74039540438144136"/>
    <n v="576"/>
    <n v="149.53224707628976"/>
  </r>
  <r>
    <s v="PBOR00518"/>
    <x v="1"/>
    <x v="51"/>
    <x v="1"/>
    <s v="Online"/>
    <n v="65"/>
    <s v="Albain Forestier"/>
    <n v="4"/>
    <n v="0.18007921476766464"/>
    <n v="260"/>
    <n v="213.17940416040719"/>
  </r>
  <r>
    <s v="PBOR00519"/>
    <x v="2"/>
    <x v="29"/>
    <x v="2"/>
    <s v="Physical Visit"/>
    <n v="250"/>
    <s v="Roch Cousineau"/>
    <n v="2"/>
    <n v="2.3068283187904881E-2"/>
    <n v="500"/>
    <n v="488.46585840604757"/>
  </r>
  <r>
    <s v="PBOR00520"/>
    <x v="3"/>
    <x v="52"/>
    <x v="3"/>
    <s v="Online"/>
    <n v="130"/>
    <s v="Adrien Martin"/>
    <n v="6"/>
    <n v="0.13412907307385147"/>
    <n v="780"/>
    <n v="675.37932300239584"/>
  </r>
  <r>
    <s v="PBOR00521"/>
    <x v="4"/>
    <x v="26"/>
    <x v="4"/>
    <s v="Online"/>
    <n v="60"/>
    <s v="Albain Forestier"/>
    <n v="15"/>
    <n v="0.68572065958904427"/>
    <n v="900"/>
    <n v="282.85140636986017"/>
  </r>
  <r>
    <s v="PBOR00522"/>
    <x v="5"/>
    <x v="47"/>
    <x v="5"/>
    <s v="Physical Visit"/>
    <n v="95"/>
    <s v="Roch Cousineau"/>
    <n v="8"/>
    <n v="0.18580396494047013"/>
    <n v="760"/>
    <n v="618.78898664524274"/>
  </r>
  <r>
    <s v="PBOR00523"/>
    <x v="0"/>
    <x v="46"/>
    <x v="0"/>
    <s v="Physical Visit"/>
    <n v="72"/>
    <s v="Adrien Martin"/>
    <n v="4"/>
    <n v="0.29003905562809795"/>
    <n v="288"/>
    <n v="204.46875197910779"/>
  </r>
  <r>
    <s v="PBOR00524"/>
    <x v="1"/>
    <x v="41"/>
    <x v="1"/>
    <s v="Physical Visit"/>
    <n v="65"/>
    <s v="Albain Forestier"/>
    <n v="3"/>
    <n v="0.10140864009115014"/>
    <n v="195"/>
    <n v="175.22531518222573"/>
  </r>
  <r>
    <s v="PBOR00525"/>
    <x v="2"/>
    <x v="53"/>
    <x v="2"/>
    <s v="Online"/>
    <n v="250"/>
    <s v="Roch Cousineau"/>
    <n v="1"/>
    <n v="7.9503632598509011E-2"/>
    <n v="250"/>
    <n v="230.12409185037274"/>
  </r>
  <r>
    <s v="PBOR00526"/>
    <x v="3"/>
    <x v="54"/>
    <x v="3"/>
    <s v="Online"/>
    <n v="130"/>
    <s v="Adrien Martin"/>
    <n v="3"/>
    <n v="0.10900264992173414"/>
    <n v="390"/>
    <n v="347.48896653052367"/>
  </r>
  <r>
    <s v="PBOR00527"/>
    <x v="0"/>
    <x v="32"/>
    <x v="0"/>
    <s v="Online"/>
    <n v="72"/>
    <s v="Albain Forestier"/>
    <n v="6"/>
    <n v="0.63857371797727314"/>
    <n v="432"/>
    <n v="156.13615383381801"/>
  </r>
  <r>
    <s v="PBOR00528"/>
    <x v="1"/>
    <x v="30"/>
    <x v="1"/>
    <s v="Online"/>
    <n v="65"/>
    <s v="Roch Cousineau"/>
    <n v="12"/>
    <n v="0.15168675710708046"/>
    <n v="780"/>
    <n v="661.68432945647726"/>
  </r>
  <r>
    <s v="PBOR00529"/>
    <x v="2"/>
    <x v="55"/>
    <x v="2"/>
    <s v="Online"/>
    <n v="250"/>
    <s v="Adrien Martin"/>
    <n v="3"/>
    <n v="0.13155403063324556"/>
    <n v="750"/>
    <n v="651.33447702506578"/>
  </r>
  <r>
    <s v="PBOR00530"/>
    <x v="3"/>
    <x v="19"/>
    <x v="3"/>
    <s v="Online"/>
    <n v="130"/>
    <s v="Albain Forestier"/>
    <n v="5"/>
    <n v="0.56691024946712065"/>
    <n v="650"/>
    <n v="281.5083378463716"/>
  </r>
  <r>
    <s v="PBOR00531"/>
    <x v="4"/>
    <x v="39"/>
    <x v="4"/>
    <s v="Online"/>
    <n v="60"/>
    <s v="Roch Cousineau"/>
    <n v="7"/>
    <n v="0.45749045483506212"/>
    <n v="420"/>
    <n v="227.85400896927391"/>
  </r>
  <r>
    <s v="PBOR00532"/>
    <x v="0"/>
    <x v="33"/>
    <x v="0"/>
    <s v="Online"/>
    <n v="72"/>
    <s v="Adrien Martin"/>
    <n v="7"/>
    <n v="0.9723534850265837"/>
    <n v="504"/>
    <n v="13.933843546601818"/>
  </r>
  <r>
    <s v="PBOR00533"/>
    <x v="1"/>
    <x v="40"/>
    <x v="1"/>
    <s v="Online"/>
    <n v="65"/>
    <s v="Albain Forestier"/>
    <n v="12"/>
    <n v="0.33181765732600266"/>
    <n v="780"/>
    <n v="521.18222728571789"/>
  </r>
  <r>
    <s v="PBOR00534"/>
    <x v="2"/>
    <x v="56"/>
    <x v="2"/>
    <s v="Physical Visit"/>
    <n v="250"/>
    <s v="Roch Cousineau"/>
    <n v="1"/>
    <n v="0.33011643481639064"/>
    <n v="250"/>
    <n v="167.47089129590233"/>
  </r>
  <r>
    <s v="PBOR00535"/>
    <x v="3"/>
    <x v="57"/>
    <x v="3"/>
    <s v="Online"/>
    <n v="130"/>
    <s v="Adrien Martin"/>
    <n v="2"/>
    <n v="2.1052560552502708E-2"/>
    <n v="260"/>
    <n v="254.52633425634929"/>
  </r>
  <r>
    <s v="PBOR00536"/>
    <x v="0"/>
    <x v="58"/>
    <x v="0"/>
    <s v="Online"/>
    <n v="72"/>
    <s v="Albain Forestier"/>
    <n v="7"/>
    <n v="0.95742918363121166"/>
    <n v="504"/>
    <n v="21.455691449869327"/>
  </r>
  <r>
    <s v="PBOR00537"/>
    <x v="1"/>
    <x v="59"/>
    <x v="1"/>
    <s v="Online"/>
    <n v="65"/>
    <s v="Roch Cousineau"/>
    <n v="3"/>
    <n v="0.10628031470656318"/>
    <n v="195"/>
    <n v="174.27533863222018"/>
  </r>
  <r>
    <s v="PBOR00538"/>
    <x v="2"/>
    <x v="58"/>
    <x v="2"/>
    <s v="Online"/>
    <n v="250"/>
    <s v="Adrien Martin"/>
    <n v="2"/>
    <n v="0.91920215594218702"/>
    <n v="500"/>
    <n v="40.39892202890649"/>
  </r>
  <r>
    <s v="PBOR00539"/>
    <x v="3"/>
    <x v="30"/>
    <x v="3"/>
    <s v="Online"/>
    <n v="130"/>
    <s v="Albain Forestier"/>
    <n v="3"/>
    <n v="0.48021580200680269"/>
    <n v="390"/>
    <n v="202.71583721734694"/>
  </r>
  <r>
    <s v="PBOR00540"/>
    <x v="4"/>
    <x v="40"/>
    <x v="4"/>
    <s v="Physical Visit"/>
    <n v="60"/>
    <s v="Roch Cousineau"/>
    <n v="12"/>
    <n v="0.16950439905951131"/>
    <n v="720"/>
    <n v="597.95683267715185"/>
  </r>
  <r>
    <s v="PBOR00541"/>
    <x v="5"/>
    <x v="57"/>
    <x v="5"/>
    <s v="Online"/>
    <n v="95"/>
    <s v="Adrien Martin"/>
    <n v="3"/>
    <n v="0.69595344991586494"/>
    <n v="285"/>
    <n v="86.653266773978487"/>
  </r>
  <r>
    <s v="PBOR00542"/>
    <x v="0"/>
    <x v="58"/>
    <x v="0"/>
    <s v="Online"/>
    <n v="72"/>
    <s v="Albain Forestier"/>
    <n v="6"/>
    <n v="0.7120882579638026"/>
    <n v="432"/>
    <n v="124.37787255963728"/>
  </r>
  <r>
    <s v="PBOR00543"/>
    <x v="1"/>
    <x v="60"/>
    <x v="1"/>
    <s v="Online"/>
    <n v="65"/>
    <s v="Roch Cousineau"/>
    <n v="5"/>
    <n v="0.22895334739458995"/>
    <n v="325"/>
    <n v="250.59016209675826"/>
  </r>
  <r>
    <s v="PBOR00544"/>
    <x v="2"/>
    <x v="61"/>
    <x v="2"/>
    <s v="Physical Visit"/>
    <n v="250"/>
    <s v="Adrien Martin"/>
    <n v="3"/>
    <n v="0.32892217432287707"/>
    <n v="750"/>
    <n v="503.30836925784217"/>
  </r>
  <r>
    <s v="PBOR00545"/>
    <x v="3"/>
    <x v="56"/>
    <x v="3"/>
    <s v="Physical Visit"/>
    <n v="130"/>
    <s v="Albain Forestier"/>
    <n v="5"/>
    <n v="0.35300485676967008"/>
    <n v="650"/>
    <n v="420.54684309971447"/>
  </r>
  <r>
    <s v="PBOR00546"/>
    <x v="0"/>
    <x v="30"/>
    <x v="0"/>
    <s v="Physical Visit"/>
    <n v="72"/>
    <s v="Roch Cousineau"/>
    <n v="6"/>
    <n v="0.42887022875148872"/>
    <n v="432"/>
    <n v="246.72806117935687"/>
  </r>
  <r>
    <s v="PBOR00547"/>
    <x v="1"/>
    <x v="43"/>
    <x v="1"/>
    <s v="Physical Visit"/>
    <n v="65"/>
    <s v="Adrien Martin"/>
    <n v="11"/>
    <n v="0.64056381764194636"/>
    <n v="715"/>
    <n v="256.99687038600837"/>
  </r>
  <r>
    <s v="PBOR00548"/>
    <x v="2"/>
    <x v="62"/>
    <x v="2"/>
    <s v="Physical Visit"/>
    <n v="250"/>
    <s v="Albain Forestier"/>
    <n v="1"/>
    <n v="0.25195705385483602"/>
    <n v="250"/>
    <n v="187.01073653629101"/>
  </r>
  <r>
    <s v="PBOR00549"/>
    <x v="3"/>
    <x v="51"/>
    <x v="3"/>
    <s v="Physical Visit"/>
    <n v="130"/>
    <s v="Roch Cousineau"/>
    <n v="3"/>
    <n v="0.29621852825754891"/>
    <n v="390"/>
    <n v="274.47477397955595"/>
  </r>
  <r>
    <s v="PBOR00550"/>
    <x v="0"/>
    <x v="63"/>
    <x v="0"/>
    <s v="Online"/>
    <n v="72"/>
    <s v="Roch Cousineau"/>
    <n v="10"/>
    <n v="4.1855596696579567E-2"/>
    <n v="720"/>
    <n v="689.86397037846268"/>
  </r>
  <r>
    <s v="PBOR00551"/>
    <x v="1"/>
    <x v="64"/>
    <x v="1"/>
    <s v="Physical Visit"/>
    <n v="65"/>
    <s v="Adrien Martin"/>
    <n v="6"/>
    <n v="0.42564015778691666"/>
    <n v="390"/>
    <n v="224.00033846310251"/>
  </r>
  <r>
    <s v="PBOR00552"/>
    <x v="2"/>
    <x v="63"/>
    <x v="2"/>
    <s v="Online"/>
    <n v="250"/>
    <s v="Albain Forestier"/>
    <n v="2"/>
    <n v="4.7987733285091538E-2"/>
    <n v="500"/>
    <n v="476.00613335745425"/>
  </r>
  <r>
    <s v="PBOR00553"/>
    <x v="3"/>
    <x v="61"/>
    <x v="3"/>
    <s v="Physical Visit"/>
    <n v="130"/>
    <s v="Roch Cousineau"/>
    <n v="5"/>
    <n v="0.97154841387840707"/>
    <n v="650"/>
    <n v="18.493530979035405"/>
  </r>
  <r>
    <s v="PBOR00554"/>
    <x v="0"/>
    <x v="62"/>
    <x v="0"/>
    <s v="Online"/>
    <n v="72"/>
    <s v="Adrien Martin"/>
    <n v="9"/>
    <n v="0.57481007644263604"/>
    <n v="648"/>
    <n v="275.52307046517183"/>
  </r>
  <r>
    <s v="PBOR00555"/>
    <x v="1"/>
    <x v="19"/>
    <x v="1"/>
    <s v="Physical Visit"/>
    <n v="65"/>
    <s v="Albain Forestier"/>
    <n v="5"/>
    <n v="0.81922190294456287"/>
    <n v="325"/>
    <n v="58.752881543017068"/>
  </r>
  <r>
    <s v="PBOR00556"/>
    <x v="2"/>
    <x v="62"/>
    <x v="2"/>
    <s v="Online"/>
    <n v="250"/>
    <s v="Roch Cousineau"/>
    <n v="1"/>
    <n v="0.49935370930843515"/>
    <n v="250"/>
    <n v="125.16157267289121"/>
  </r>
  <r>
    <s v="PBOR00557"/>
    <x v="3"/>
    <x v="43"/>
    <x v="3"/>
    <s v="Physical Visit"/>
    <n v="130"/>
    <s v="Adrien Martin"/>
    <n v="3"/>
    <n v="0.33256474408383641"/>
    <n v="390"/>
    <n v="260.29974980730378"/>
  </r>
  <r>
    <s v="PBOR00558"/>
    <x v="4"/>
    <x v="65"/>
    <x v="4"/>
    <s v="Online"/>
    <n v="60"/>
    <s v="Albain Forestier"/>
    <n v="7"/>
    <n v="0.63981165138021578"/>
    <n v="420"/>
    <n v="151.27910642030938"/>
  </r>
  <r>
    <s v="PBOR00559"/>
    <x v="0"/>
    <x v="57"/>
    <x v="0"/>
    <s v="Physical Visit"/>
    <n v="72"/>
    <s v="Roch Cousineau"/>
    <n v="12"/>
    <n v="0.335753140839817"/>
    <n v="864"/>
    <n v="573.90928631439806"/>
  </r>
  <r>
    <s v="PBOR00560"/>
    <x v="1"/>
    <x v="56"/>
    <x v="1"/>
    <s v="Online"/>
    <n v="65"/>
    <s v="Adrien Martin"/>
    <n v="12"/>
    <n v="8.5522781317636132E-2"/>
    <n v="780"/>
    <n v="713.29223057224385"/>
  </r>
  <r>
    <s v="PBOR00561"/>
    <x v="2"/>
    <x v="66"/>
    <x v="2"/>
    <s v="Physical Visit"/>
    <n v="250"/>
    <s v="Albain Forestier"/>
    <n v="3"/>
    <n v="0.25473772602485834"/>
    <n v="750"/>
    <n v="558.94670548135628"/>
  </r>
  <r>
    <s v="PBOR00562"/>
    <x v="3"/>
    <x v="37"/>
    <x v="3"/>
    <s v="Online"/>
    <n v="130"/>
    <s v="Roch Cousineau"/>
    <n v="5"/>
    <n v="0.82438199796053024"/>
    <n v="650"/>
    <n v="114.15170132565534"/>
  </r>
  <r>
    <s v="PBOR00563"/>
    <x v="0"/>
    <x v="45"/>
    <x v="0"/>
    <s v="Physical Visit"/>
    <n v="72"/>
    <s v="Adrien Martin"/>
    <n v="4"/>
    <n v="0.48161250859934468"/>
    <n v="288"/>
    <n v="149.29559752338872"/>
  </r>
  <r>
    <s v="PBOR00564"/>
    <x v="1"/>
    <x v="67"/>
    <x v="1"/>
    <s v="Online"/>
    <n v="65"/>
    <s v="Albain Forestier"/>
    <n v="9"/>
    <n v="0.13106387354527804"/>
    <n v="585"/>
    <n v="508.32763397601235"/>
  </r>
  <r>
    <s v="PBOR00565"/>
    <x v="2"/>
    <x v="43"/>
    <x v="2"/>
    <s v="Physical Visit"/>
    <n v="250"/>
    <s v="Roch Cousineau"/>
    <n v="3"/>
    <n v="2.0650718870225515E-2"/>
    <n v="750"/>
    <n v="734.5119608473309"/>
  </r>
  <r>
    <s v="PBOR00566"/>
    <x v="3"/>
    <x v="68"/>
    <x v="3"/>
    <s v="Online"/>
    <n v="130"/>
    <s v="Adrien Martin"/>
    <n v="5"/>
    <n v="0.22827688420925019"/>
    <n v="650"/>
    <n v="501.62002526398737"/>
  </r>
  <r>
    <s v="PBOR00567"/>
    <x v="4"/>
    <x v="69"/>
    <x v="4"/>
    <s v="Online"/>
    <n v="60"/>
    <s v="Albain Forestier"/>
    <n v="4"/>
    <n v="0.63303390693902095"/>
    <n v="240"/>
    <n v="88.071862334634972"/>
  </r>
  <r>
    <s v="PBOR00568"/>
    <x v="5"/>
    <x v="52"/>
    <x v="5"/>
    <s v="Physical Visit"/>
    <n v="95"/>
    <s v="Roch Cousineau"/>
    <n v="8"/>
    <n v="0.78389131738688134"/>
    <n v="760"/>
    <n v="164.24259878597019"/>
  </r>
  <r>
    <s v="PBOR00569"/>
    <x v="0"/>
    <x v="19"/>
    <x v="0"/>
    <s v="Physical Visit"/>
    <n v="72"/>
    <s v="Adrien Martin"/>
    <n v="9"/>
    <n v="0.87814566895308699"/>
    <n v="648"/>
    <n v="78.961606518399634"/>
  </r>
  <r>
    <s v="PBOR00570"/>
    <x v="1"/>
    <x v="47"/>
    <x v="1"/>
    <s v="Physical Visit"/>
    <n v="65"/>
    <s v="Albain Forestier"/>
    <n v="6"/>
    <n v="0.79788231776623109"/>
    <n v="390"/>
    <n v="78.825896071169879"/>
  </r>
  <r>
    <s v="PBOR00571"/>
    <x v="2"/>
    <x v="70"/>
    <x v="2"/>
    <s v="Online"/>
    <n v="250"/>
    <s v="Roch Cousineau"/>
    <n v="4"/>
    <n v="6.6497554372615175E-2"/>
    <n v="1000"/>
    <n v="933.50244562738487"/>
  </r>
  <r>
    <s v="PBOR00572"/>
    <x v="3"/>
    <x v="71"/>
    <x v="3"/>
    <s v="Online"/>
    <n v="130"/>
    <s v="Adrien Martin"/>
    <n v="4"/>
    <n v="0.660080826455827"/>
    <n v="520"/>
    <n v="176.75797024296998"/>
  </r>
  <r>
    <s v="PBOR00573"/>
    <x v="0"/>
    <x v="58"/>
    <x v="0"/>
    <s v="Online"/>
    <n v="72"/>
    <s v="Albain Forestier"/>
    <n v="9"/>
    <n v="0.12862695730363571"/>
    <n v="648"/>
    <n v="564.64973166724405"/>
  </r>
  <r>
    <s v="PBOR00574"/>
    <x v="1"/>
    <x v="19"/>
    <x v="1"/>
    <s v="Online"/>
    <n v="65"/>
    <s v="Roch Cousineau"/>
    <n v="8"/>
    <n v="4.4683612169093223E-2"/>
    <n v="520"/>
    <n v="496.76452167207151"/>
  </r>
  <r>
    <s v="PBOR00575"/>
    <x v="2"/>
    <x v="32"/>
    <x v="2"/>
    <s v="Online"/>
    <n v="250"/>
    <s v="Adrien Martin"/>
    <n v="1"/>
    <n v="0.85482950949870962"/>
    <n v="250"/>
    <n v="36.292622625322593"/>
  </r>
  <r>
    <s v="PBOR00576"/>
    <x v="3"/>
    <x v="60"/>
    <x v="3"/>
    <s v="Online"/>
    <n v="130"/>
    <s v="Albain Forestier"/>
    <n v="3"/>
    <n v="0.97525929567165071"/>
    <n v="390"/>
    <n v="9.6488746880562246"/>
  </r>
  <r>
    <s v="PBOR00577"/>
    <x v="4"/>
    <x v="21"/>
    <x v="4"/>
    <s v="Online"/>
    <n v="60"/>
    <s v="Roch Cousineau"/>
    <n v="13"/>
    <n v="0.8183288927354061"/>
    <n v="780"/>
    <n v="141.70346366638324"/>
  </r>
  <r>
    <s v="PBOR00578"/>
    <x v="0"/>
    <x v="53"/>
    <x v="0"/>
    <s v="Online"/>
    <n v="72"/>
    <s v="Adrien Martin"/>
    <n v="4"/>
    <n v="0.50480976083543083"/>
    <n v="288"/>
    <n v="142.61478887939592"/>
  </r>
  <r>
    <s v="PBOR00579"/>
    <x v="1"/>
    <x v="72"/>
    <x v="1"/>
    <s v="Online"/>
    <n v="65"/>
    <s v="Albain Forestier"/>
    <n v="12"/>
    <n v="5.4469431196379703E-2"/>
    <n v="780"/>
    <n v="737.51384366682385"/>
  </r>
  <r>
    <s v="PBOR00580"/>
    <x v="2"/>
    <x v="32"/>
    <x v="2"/>
    <s v="Physical Visit"/>
    <n v="250"/>
    <s v="Roch Cousineau"/>
    <n v="3"/>
    <n v="0.21088539212995727"/>
    <n v="750"/>
    <n v="591.83595590253208"/>
  </r>
  <r>
    <s v="PBOR00581"/>
    <x v="3"/>
    <x v="73"/>
    <x v="3"/>
    <s v="Online"/>
    <n v="130"/>
    <s v="Adrien Martin"/>
    <n v="6"/>
    <n v="0.71091577916451809"/>
    <n v="780"/>
    <n v="225.48569225167589"/>
  </r>
  <r>
    <s v="PBOR00582"/>
    <x v="0"/>
    <x v="74"/>
    <x v="0"/>
    <s v="Online"/>
    <n v="72"/>
    <s v="Albain Forestier"/>
    <n v="5"/>
    <n v="0.94543798907294341"/>
    <n v="360"/>
    <n v="19.642323933740371"/>
  </r>
  <r>
    <s v="PBOR00583"/>
    <x v="1"/>
    <x v="75"/>
    <x v="1"/>
    <s v="Online"/>
    <n v="65"/>
    <s v="Roch Cousineau"/>
    <n v="11"/>
    <n v="0.65314223300354535"/>
    <n v="715"/>
    <n v="248.00330340246506"/>
  </r>
  <r>
    <s v="PBOR00584"/>
    <x v="2"/>
    <x v="76"/>
    <x v="2"/>
    <s v="Online"/>
    <n v="250"/>
    <s v="Adrien Martin"/>
    <n v="2"/>
    <n v="0.10166358984952728"/>
    <n v="500"/>
    <n v="449.16820507523636"/>
  </r>
  <r>
    <s v="PBOR00585"/>
    <x v="3"/>
    <x v="61"/>
    <x v="3"/>
    <s v="Online"/>
    <n v="130"/>
    <s v="Albain Forestier"/>
    <n v="2"/>
    <n v="9.3292385984991011E-3"/>
    <n v="260"/>
    <n v="257.57439796439024"/>
  </r>
  <r>
    <s v="PBOR00586"/>
    <x v="4"/>
    <x v="71"/>
    <x v="4"/>
    <s v="Physical Visit"/>
    <n v="60"/>
    <s v="Roch Cousineau"/>
    <n v="10"/>
    <n v="0.90730715733406508"/>
    <n v="600"/>
    <n v="55.615705599560947"/>
  </r>
  <r>
    <s v="PBOR00587"/>
    <x v="5"/>
    <x v="59"/>
    <x v="5"/>
    <s v="Online"/>
    <n v="95"/>
    <s v="Adrien Martin"/>
    <n v="6"/>
    <n v="0.48332796661410116"/>
    <n v="570"/>
    <n v="294.50305902996234"/>
  </r>
  <r>
    <s v="PBOR00588"/>
    <x v="0"/>
    <x v="77"/>
    <x v="0"/>
    <s v="Online"/>
    <n v="72"/>
    <s v="Albain Forestier"/>
    <n v="7"/>
    <n v="0.58656160748835173"/>
    <n v="504"/>
    <n v="208.37294982587073"/>
  </r>
  <r>
    <s v="PBOR00589"/>
    <x v="1"/>
    <x v="19"/>
    <x v="1"/>
    <s v="Online"/>
    <n v="65"/>
    <s v="Roch Cousineau"/>
    <n v="8"/>
    <n v="0.60799718614138132"/>
    <n v="520"/>
    <n v="203.84146320648171"/>
  </r>
  <r>
    <s v="PBOR00590"/>
    <x v="2"/>
    <x v="70"/>
    <x v="2"/>
    <s v="Physical Visit"/>
    <n v="250"/>
    <s v="Adrien Martin"/>
    <n v="4"/>
    <n v="0.91933363763016229"/>
    <n v="1000"/>
    <n v="80.666362369837714"/>
  </r>
  <r>
    <s v="PBOR00591"/>
    <x v="3"/>
    <x v="46"/>
    <x v="3"/>
    <s v="Physical Visit"/>
    <n v="130"/>
    <s v="Albain Forestier"/>
    <n v="6"/>
    <n v="0.66486063275815155"/>
    <n v="780"/>
    <n v="261.40870644864179"/>
  </r>
  <r>
    <s v="PBOR00592"/>
    <x v="0"/>
    <x v="39"/>
    <x v="0"/>
    <s v="Physical Visit"/>
    <n v="72"/>
    <s v="Roch Cousineau"/>
    <n v="4"/>
    <n v="0.96893421890306564"/>
    <n v="288"/>
    <n v="8.9469449559170968"/>
  </r>
  <r>
    <s v="PBOR00593"/>
    <x v="1"/>
    <x v="39"/>
    <x v="1"/>
    <s v="Physical Visit"/>
    <n v="65"/>
    <s v="Adrien Martin"/>
    <n v="9"/>
    <n v="4.6657934103293885E-2"/>
    <n v="585"/>
    <n v="557.70510854957308"/>
  </r>
  <r>
    <s v="PBOR00594"/>
    <x v="2"/>
    <x v="19"/>
    <x v="2"/>
    <s v="Physical Visit"/>
    <n v="250"/>
    <s v="Albain Forestier"/>
    <n v="1"/>
    <n v="0.40824580921521958"/>
    <n v="250"/>
    <n v="147.93854769619512"/>
  </r>
  <r>
    <s v="PBOR00595"/>
    <x v="3"/>
    <x v="26"/>
    <x v="3"/>
    <s v="Physical Visit"/>
    <n v="130"/>
    <s v="Roch Cousineau"/>
    <n v="3"/>
    <n v="0.53184825718663886"/>
    <n v="390"/>
    <n v="182.57917969721083"/>
  </r>
  <r>
    <s v="PBOR00596"/>
    <x v="0"/>
    <x v="51"/>
    <x v="0"/>
    <s v="Online"/>
    <n v="72"/>
    <s v="Roch Cousineau"/>
    <n v="6"/>
    <n v="0.40069670373625688"/>
    <n v="432"/>
    <n v="258.89902398593705"/>
  </r>
  <r>
    <s v="PBOR00597"/>
    <x v="1"/>
    <x v="51"/>
    <x v="1"/>
    <s v="Physical Visit"/>
    <n v="65"/>
    <s v="Adrien Martin"/>
    <n v="13"/>
    <n v="2.9767564052544104E-2"/>
    <n v="845"/>
    <n v="819.84640837560028"/>
  </r>
  <r>
    <s v="PBOR00598"/>
    <x v="2"/>
    <x v="62"/>
    <x v="2"/>
    <s v="Online"/>
    <n v="250"/>
    <s v="Albain Forestier"/>
    <n v="1"/>
    <n v="0.60272798972187813"/>
    <n v="250"/>
    <n v="99.318002569530464"/>
  </r>
  <r>
    <s v="PBOR00599"/>
    <x v="3"/>
    <x v="54"/>
    <x v="3"/>
    <s v="Physical Visit"/>
    <n v="130"/>
    <s v="Roch Cousineau"/>
    <n v="3"/>
    <n v="0.78133293211707411"/>
    <n v="390"/>
    <n v="85.280156474341098"/>
  </r>
  <r>
    <s v="PBOR00600"/>
    <x v="0"/>
    <x v="53"/>
    <x v="0"/>
    <s v="Online"/>
    <n v="72"/>
    <s v="Adrien Martin"/>
    <n v="6"/>
    <n v="0.60986774999957716"/>
    <n v="432"/>
    <n v="168.53713200018268"/>
  </r>
  <r>
    <s v="PBOR00601"/>
    <x v="1"/>
    <x v="53"/>
    <x v="1"/>
    <s v="Physical Visit"/>
    <n v="65"/>
    <s v="Albain Forestier"/>
    <n v="12"/>
    <n v="0.31779138113473737"/>
    <n v="780"/>
    <n v="532.12272271490485"/>
  </r>
  <r>
    <s v="PBOR00602"/>
    <x v="2"/>
    <x v="67"/>
    <x v="2"/>
    <s v="Online"/>
    <n v="250"/>
    <s v="Roch Cousineau"/>
    <n v="3"/>
    <n v="7.8985026130002356E-2"/>
    <n v="750"/>
    <n v="690.7612304024982"/>
  </r>
  <r>
    <s v="PBOR00603"/>
    <x v="3"/>
    <x v="30"/>
    <x v="3"/>
    <s v="Physical Visit"/>
    <n v="130"/>
    <s v="Adrien Martin"/>
    <n v="4"/>
    <n v="0.19726688134539339"/>
    <n v="520"/>
    <n v="417.42122170039545"/>
  </r>
  <r>
    <s v="PBOR00604"/>
    <x v="4"/>
    <x v="52"/>
    <x v="4"/>
    <s v="Online"/>
    <n v="60"/>
    <s v="Albain Forestier"/>
    <n v="11"/>
    <n v="0.54967668713533246"/>
    <n v="660"/>
    <n v="297.21338649068059"/>
  </r>
  <r>
    <s v="PBOR00605"/>
    <x v="0"/>
    <x v="66"/>
    <x v="0"/>
    <s v="Physical Visit"/>
    <n v="72"/>
    <s v="Roch Cousineau"/>
    <n v="3"/>
    <n v="0.47078406437532683"/>
    <n v="216"/>
    <n v="114.31064209492941"/>
  </r>
  <r>
    <s v="PBOR00606"/>
    <x v="1"/>
    <x v="56"/>
    <x v="1"/>
    <s v="Online"/>
    <n v="65"/>
    <s v="Adrien Martin"/>
    <n v="8"/>
    <n v="0.26617870289047652"/>
    <n v="520"/>
    <n v="381.5870744969522"/>
  </r>
  <r>
    <s v="PBOR00607"/>
    <x v="2"/>
    <x v="53"/>
    <x v="2"/>
    <s v="Physical Visit"/>
    <n v="250"/>
    <s v="Albain Forestier"/>
    <n v="3"/>
    <n v="0.75416580880153228"/>
    <n v="750"/>
    <n v="184.3756433988508"/>
  </r>
  <r>
    <s v="PBOR00608"/>
    <x v="3"/>
    <x v="61"/>
    <x v="3"/>
    <s v="Online"/>
    <n v="130"/>
    <s v="Roch Cousineau"/>
    <n v="2"/>
    <n v="0.44640827852920184"/>
    <n v="260"/>
    <n v="143.93384758240751"/>
  </r>
  <r>
    <s v="PBOR00609"/>
    <x v="0"/>
    <x v="66"/>
    <x v="0"/>
    <s v="Physical Visit"/>
    <n v="72"/>
    <s v="Adrien Martin"/>
    <n v="12"/>
    <n v="0.79333053164728107"/>
    <n v="864"/>
    <n v="178.56242065674917"/>
  </r>
  <r>
    <s v="PBOR00610"/>
    <x v="1"/>
    <x v="53"/>
    <x v="1"/>
    <s v="Online"/>
    <n v="65"/>
    <s v="Albain Forestier"/>
    <n v="13"/>
    <n v="0.13809378413058804"/>
    <n v="845"/>
    <n v="728.31075240965311"/>
  </r>
  <r>
    <s v="PBOR00611"/>
    <x v="2"/>
    <x v="44"/>
    <x v="2"/>
    <s v="Physical Visit"/>
    <n v="250"/>
    <s v="Roch Cousineau"/>
    <n v="2"/>
    <n v="0.90145218815637562"/>
    <n v="500"/>
    <n v="49.273905921812187"/>
  </r>
  <r>
    <s v="PBOR00612"/>
    <x v="3"/>
    <x v="78"/>
    <x v="3"/>
    <s v="Online"/>
    <n v="130"/>
    <s v="Adrien Martin"/>
    <n v="4"/>
    <n v="0.45356470384997782"/>
    <n v="520"/>
    <n v="284.14635399801153"/>
  </r>
  <r>
    <s v="PBOR00613"/>
    <x v="4"/>
    <x v="41"/>
    <x v="4"/>
    <s v="Online"/>
    <n v="60"/>
    <s v="Albain Forestier"/>
    <n v="4"/>
    <n v="0.75566426922921803"/>
    <n v="240"/>
    <n v="58.64057538498767"/>
  </r>
  <r>
    <s v="PBOR00614"/>
    <x v="5"/>
    <x v="62"/>
    <x v="5"/>
    <s v="Physical Visit"/>
    <n v="95"/>
    <s v="Roch Cousineau"/>
    <n v="8"/>
    <n v="0.1272794267031393"/>
    <n v="760"/>
    <n v="663.26763570561411"/>
  </r>
  <r>
    <s v="PBOR00615"/>
    <x v="0"/>
    <x v="72"/>
    <x v="0"/>
    <s v="Physical Visit"/>
    <n v="72"/>
    <s v="Adrien Martin"/>
    <n v="10"/>
    <n v="0.23203158700849147"/>
    <n v="720"/>
    <n v="552.93725735388614"/>
  </r>
  <r>
    <s v="PBOR00616"/>
    <x v="1"/>
    <x v="30"/>
    <x v="1"/>
    <s v="Physical Visit"/>
    <n v="65"/>
    <s v="Albain Forestier"/>
    <n v="7"/>
    <n v="0.80528660404124919"/>
    <n v="455"/>
    <n v="88.594595161231624"/>
  </r>
  <r>
    <s v="PBOR00617"/>
    <x v="2"/>
    <x v="69"/>
    <x v="2"/>
    <s v="Online"/>
    <n v="250"/>
    <s v="Roch Cousineau"/>
    <n v="3"/>
    <n v="0.2156362712274511"/>
    <n v="750"/>
    <n v="588.27279657941165"/>
  </r>
  <r>
    <s v="PBOR00618"/>
    <x v="3"/>
    <x v="71"/>
    <x v="3"/>
    <s v="Online"/>
    <n v="130"/>
    <s v="Adrien Martin"/>
    <n v="6"/>
    <n v="0.43861019131455081"/>
    <n v="780"/>
    <n v="437.88405077465035"/>
  </r>
  <r>
    <s v="PBOR00619"/>
    <x v="0"/>
    <x v="67"/>
    <x v="0"/>
    <s v="Online"/>
    <n v="72"/>
    <s v="Albain Forestier"/>
    <n v="7"/>
    <n v="0.31559161963587823"/>
    <n v="504"/>
    <n v="344.9418237035174"/>
  </r>
  <r>
    <s v="PBOR00620"/>
    <x v="1"/>
    <x v="68"/>
    <x v="1"/>
    <s v="Online"/>
    <n v="65"/>
    <s v="Roch Cousineau"/>
    <n v="3"/>
    <n v="0.93142961980280892"/>
    <n v="195"/>
    <n v="13.371224138452261"/>
  </r>
  <r>
    <s v="PBOR00621"/>
    <x v="2"/>
    <x v="48"/>
    <x v="2"/>
    <s v="Online"/>
    <n v="250"/>
    <s v="Adrien Martin"/>
    <n v="1"/>
    <n v="0.45482548924794175"/>
    <n v="250"/>
    <n v="136.29362768801457"/>
  </r>
  <r>
    <s v="PBOR00622"/>
    <x v="3"/>
    <x v="26"/>
    <x v="3"/>
    <s v="Online"/>
    <n v="130"/>
    <s v="Albain Forestier"/>
    <n v="5"/>
    <n v="6.7587407234503294E-2"/>
    <n v="650"/>
    <n v="606.06818529757288"/>
  </r>
  <r>
    <s v="PBOR00623"/>
    <x v="4"/>
    <x v="76"/>
    <x v="4"/>
    <s v="Online"/>
    <n v="60"/>
    <s v="Roch Cousineau"/>
    <n v="7"/>
    <n v="0.59211051182995944"/>
    <n v="420"/>
    <n v="171.31358503141703"/>
  </r>
  <r>
    <s v="PBOR00624"/>
    <x v="0"/>
    <x v="45"/>
    <x v="0"/>
    <s v="Online"/>
    <n v="72"/>
    <s v="Adrien Martin"/>
    <n v="7"/>
    <n v="0.77692153285917931"/>
    <n v="504"/>
    <n v="112.43154743897362"/>
  </r>
  <r>
    <s v="PBOR00625"/>
    <x v="1"/>
    <x v="63"/>
    <x v="1"/>
    <s v="Online"/>
    <n v="65"/>
    <s v="Albain Forestier"/>
    <n v="11"/>
    <n v="0.69645978841477396"/>
    <n v="715"/>
    <n v="217.03125128343663"/>
  </r>
  <r>
    <s v="PBOR00626"/>
    <x v="2"/>
    <x v="58"/>
    <x v="2"/>
    <s v="Physical Visit"/>
    <n v="250"/>
    <s v="Roch Cousineau"/>
    <n v="1"/>
    <n v="0.20679802444897921"/>
    <n v="250"/>
    <n v="198.30049388775521"/>
  </r>
  <r>
    <s v="PBOR00627"/>
    <x v="3"/>
    <x v="62"/>
    <x v="3"/>
    <s v="Online"/>
    <n v="130"/>
    <s v="Adrien Martin"/>
    <n v="5"/>
    <n v="0.22002401596982857"/>
    <n v="650"/>
    <n v="506.98438961961142"/>
  </r>
  <r>
    <s v="PBOR00628"/>
    <x v="0"/>
    <x v="79"/>
    <x v="0"/>
    <s v="Online"/>
    <n v="72"/>
    <s v="Albain Forestier"/>
    <n v="11"/>
    <n v="0.34796738432867924"/>
    <n v="792"/>
    <n v="516.40983161168606"/>
  </r>
  <r>
    <s v="PBOR00629"/>
    <x v="1"/>
    <x v="70"/>
    <x v="1"/>
    <s v="Online"/>
    <n v="65"/>
    <s v="Roch Cousineau"/>
    <n v="7"/>
    <n v="0.30623979909940646"/>
    <n v="455"/>
    <n v="315.66089140977004"/>
  </r>
  <r>
    <s v="PBOR00630"/>
    <x v="2"/>
    <x v="64"/>
    <x v="2"/>
    <s v="Online"/>
    <n v="250"/>
    <s v="Adrien Martin"/>
    <n v="2"/>
    <n v="0.68558191278372549"/>
    <n v="500"/>
    <n v="157.20904360813725"/>
  </r>
  <r>
    <s v="PBOR00631"/>
    <x v="3"/>
    <x v="37"/>
    <x v="3"/>
    <s v="Online"/>
    <n v="130"/>
    <s v="Albain Forestier"/>
    <n v="3"/>
    <n v="0.69392973992508411"/>
    <n v="390"/>
    <n v="119.3674014292172"/>
  </r>
  <r>
    <s v="PBOR00632"/>
    <x v="4"/>
    <x v="54"/>
    <x v="4"/>
    <s v="Physical Visit"/>
    <n v="60"/>
    <s v="Roch Cousineau"/>
    <n v="4"/>
    <n v="7.9639585476652619E-2"/>
    <n v="240"/>
    <n v="220.88649948560337"/>
  </r>
  <r>
    <s v="PBOR00633"/>
    <x v="5"/>
    <x v="40"/>
    <x v="5"/>
    <s v="Online"/>
    <n v="95"/>
    <s v="Adrien Martin"/>
    <n v="4"/>
    <n v="0.54281471401598946"/>
    <n v="380"/>
    <n v="173.73040867392402"/>
  </r>
  <r>
    <s v="PBOR00634"/>
    <x v="0"/>
    <x v="43"/>
    <x v="0"/>
    <s v="Online"/>
    <n v="72"/>
    <s v="Albain Forestier"/>
    <n v="8"/>
    <n v="0.84886474137979306"/>
    <n v="576"/>
    <n v="87.053908965239202"/>
  </r>
  <r>
    <s v="PBOR00635"/>
    <x v="1"/>
    <x v="50"/>
    <x v="1"/>
    <s v="Online"/>
    <n v="65"/>
    <s v="Roch Cousineau"/>
    <n v="12"/>
    <n v="0.97769197203687142"/>
    <n v="780"/>
    <n v="17.400261811240295"/>
  </r>
  <r>
    <s v="PBOR00636"/>
    <x v="2"/>
    <x v="21"/>
    <x v="2"/>
    <s v="Physical Visit"/>
    <n v="250"/>
    <s v="Adrien Martin"/>
    <n v="3"/>
    <n v="2.646246336448288E-2"/>
    <n v="750"/>
    <n v="730.15315247663784"/>
  </r>
  <r>
    <s v="PBOR00637"/>
    <x v="3"/>
    <x v="80"/>
    <x v="3"/>
    <s v="Physical Visit"/>
    <n v="130"/>
    <s v="Albain Forestier"/>
    <n v="2"/>
    <n v="0.62264183829636222"/>
    <n v="260"/>
    <n v="98.113122042945818"/>
  </r>
  <r>
    <s v="PBOR00638"/>
    <x v="0"/>
    <x v="17"/>
    <x v="0"/>
    <s v="Physical Visit"/>
    <n v="72"/>
    <s v="Roch Cousineau"/>
    <n v="10"/>
    <n v="0.98222643041425128"/>
    <n v="720"/>
    <n v="12.796970101739076"/>
  </r>
  <r>
    <s v="PBOR00639"/>
    <x v="1"/>
    <x v="48"/>
    <x v="1"/>
    <s v="Physical Visit"/>
    <n v="65"/>
    <s v="Adrien Martin"/>
    <n v="9"/>
    <n v="0.20890395771132098"/>
    <n v="585"/>
    <n v="462.79118473887723"/>
  </r>
  <r>
    <s v="PBOR00640"/>
    <x v="2"/>
    <x v="77"/>
    <x v="2"/>
    <s v="Physical Visit"/>
    <n v="250"/>
    <s v="Albain Forestier"/>
    <n v="2"/>
    <n v="0.98531903130245535"/>
    <n v="500"/>
    <n v="7.3404843487723248"/>
  </r>
  <r>
    <s v="PBOR00641"/>
    <x v="3"/>
    <x v="40"/>
    <x v="3"/>
    <s v="Physical Visit"/>
    <n v="130"/>
    <s v="Roch Cousineau"/>
    <n v="3"/>
    <n v="0.24090171877529865"/>
    <n v="390"/>
    <n v="296.04832967763355"/>
  </r>
  <r>
    <s v="PBOR00642"/>
    <x v="0"/>
    <x v="46"/>
    <x v="0"/>
    <s v="Online"/>
    <n v="72"/>
    <s v="Roch Cousineau"/>
    <n v="9"/>
    <n v="0.48078628497861797"/>
    <n v="648"/>
    <n v="336.45048733385556"/>
  </r>
  <r>
    <s v="PBOR00643"/>
    <x v="1"/>
    <x v="26"/>
    <x v="1"/>
    <s v="Physical Visit"/>
    <n v="65"/>
    <s v="Adrien Martin"/>
    <n v="6"/>
    <n v="0.29496013357143214"/>
    <n v="390"/>
    <n v="274.96554790714146"/>
  </r>
  <r>
    <s v="PBOR00644"/>
    <x v="2"/>
    <x v="67"/>
    <x v="2"/>
    <s v="Online"/>
    <n v="250"/>
    <s v="Albain Forestier"/>
    <n v="3"/>
    <n v="0.23639935516146549"/>
    <n v="750"/>
    <n v="572.70048362890088"/>
  </r>
  <r>
    <s v="PBOR00645"/>
    <x v="3"/>
    <x v="29"/>
    <x v="3"/>
    <s v="Physical Visit"/>
    <n v="130"/>
    <s v="Roch Cousineau"/>
    <n v="3"/>
    <n v="0.78112774982466471"/>
    <n v="390"/>
    <n v="85.360177568380763"/>
  </r>
  <r>
    <s v="PBOR00646"/>
    <x v="0"/>
    <x v="58"/>
    <x v="0"/>
    <s v="Online"/>
    <n v="72"/>
    <s v="Adrien Martin"/>
    <n v="11"/>
    <n v="0.15958379936677258"/>
    <n v="792"/>
    <n v="665.60963090151608"/>
  </r>
  <r>
    <s v="PBOR00647"/>
    <x v="1"/>
    <x v="48"/>
    <x v="1"/>
    <s v="Physical Visit"/>
    <n v="65"/>
    <s v="Albain Forestier"/>
    <n v="13"/>
    <n v="0.74653265364177634"/>
    <n v="845"/>
    <n v="214.17990767269899"/>
  </r>
  <r>
    <s v="PBOR00648"/>
    <x v="2"/>
    <x v="44"/>
    <x v="2"/>
    <s v="Online"/>
    <n v="250"/>
    <s v="Roch Cousineau"/>
    <n v="3"/>
    <n v="0.62306075305447417"/>
    <n v="750"/>
    <n v="282.70443520914438"/>
  </r>
  <r>
    <s v="PBOR00649"/>
    <x v="3"/>
    <x v="81"/>
    <x v="3"/>
    <s v="Physical Visit"/>
    <n v="130"/>
    <s v="Adrien Martin"/>
    <n v="3"/>
    <n v="0.3473799087215127"/>
    <n v="390"/>
    <n v="254.52183559861004"/>
  </r>
  <r>
    <s v="PBOR00650"/>
    <x v="4"/>
    <x v="71"/>
    <x v="4"/>
    <s v="Online"/>
    <n v="60"/>
    <s v="Albain Forestier"/>
    <n v="6"/>
    <n v="0.24864381003866476"/>
    <n v="360"/>
    <n v="270.48822838608066"/>
  </r>
  <r>
    <s v="PBOR00651"/>
    <x v="0"/>
    <x v="70"/>
    <x v="0"/>
    <s v="Physical Visit"/>
    <n v="72"/>
    <s v="Roch Cousineau"/>
    <n v="6"/>
    <n v="2.6804622148973056E-2"/>
    <n v="432"/>
    <n v="420.42040323164366"/>
  </r>
  <r>
    <s v="PBOR00652"/>
    <x v="1"/>
    <x v="70"/>
    <x v="1"/>
    <s v="Online"/>
    <n v="65"/>
    <s v="Adrien Martin"/>
    <n v="5"/>
    <n v="0.98435879955534944"/>
    <n v="325"/>
    <n v="5.0833901445114318"/>
  </r>
  <r>
    <s v="PBOR00653"/>
    <x v="2"/>
    <x v="73"/>
    <x v="2"/>
    <s v="Physical Visit"/>
    <n v="250"/>
    <s v="Albain Forestier"/>
    <n v="3"/>
    <n v="0.14954922994052611"/>
    <n v="750"/>
    <n v="637.83807754460543"/>
  </r>
  <r>
    <s v="PBOR00654"/>
    <x v="3"/>
    <x v="81"/>
    <x v="3"/>
    <s v="Online"/>
    <n v="130"/>
    <s v="Roch Cousineau"/>
    <n v="6"/>
    <n v="8.6081581424400921E-3"/>
    <n v="780"/>
    <n v="773.28563664889668"/>
  </r>
  <r>
    <s v="PBOR00655"/>
    <x v="0"/>
    <x v="29"/>
    <x v="0"/>
    <s v="Physical Visit"/>
    <n v="72"/>
    <s v="Adrien Martin"/>
    <n v="5"/>
    <n v="0.306687053703941"/>
    <n v="360"/>
    <n v="249.59266066658125"/>
  </r>
  <r>
    <s v="PBOR00656"/>
    <x v="1"/>
    <x v="43"/>
    <x v="1"/>
    <s v="Online"/>
    <n v="65"/>
    <s v="Albain Forestier"/>
    <n v="10"/>
    <n v="0.38173714423711336"/>
    <n v="650"/>
    <n v="401.87085624587633"/>
  </r>
  <r>
    <s v="PBOR00657"/>
    <x v="2"/>
    <x v="40"/>
    <x v="2"/>
    <s v="Physical Visit"/>
    <n v="250"/>
    <s v="Roch Cousineau"/>
    <n v="2"/>
    <n v="0.13988686234830594"/>
    <n v="500"/>
    <n v="430.05656882584702"/>
  </r>
  <r>
    <s v="PBOR00658"/>
    <x v="3"/>
    <x v="78"/>
    <x v="3"/>
    <s v="Online"/>
    <n v="130"/>
    <s v="Adrien Martin"/>
    <n v="2"/>
    <n v="0.96987158309279164"/>
    <n v="260"/>
    <n v="7.8333883958741719"/>
  </r>
  <r>
    <s v="PBOR00659"/>
    <x v="4"/>
    <x v="43"/>
    <x v="4"/>
    <s v="Online"/>
    <n v="60"/>
    <s v="Albain Forestier"/>
    <n v="10"/>
    <n v="0.76689592970461529"/>
    <n v="600"/>
    <n v="139.86244217723083"/>
  </r>
  <r>
    <s v="PBOR00660"/>
    <x v="5"/>
    <x v="48"/>
    <x v="5"/>
    <s v="Physical Visit"/>
    <n v="95"/>
    <s v="Roch Cousineau"/>
    <n v="3"/>
    <n v="0.18613305566115423"/>
    <n v="285"/>
    <n v="231.95207913657103"/>
  </r>
  <r>
    <s v="PBOR00661"/>
    <x v="0"/>
    <x v="42"/>
    <x v="0"/>
    <s v="Physical Visit"/>
    <n v="72"/>
    <s v="Adrien Martin"/>
    <n v="6"/>
    <n v="0.14208114588348686"/>
    <n v="432"/>
    <n v="370.62094497833368"/>
  </r>
  <r>
    <s v="PBOR00662"/>
    <x v="1"/>
    <x v="59"/>
    <x v="1"/>
    <s v="Physical Visit"/>
    <n v="65"/>
    <s v="Albain Forestier"/>
    <n v="8"/>
    <n v="0.32425203373608846"/>
    <n v="520"/>
    <n v="351.38894245723401"/>
  </r>
  <r>
    <s v="PBOR00663"/>
    <x v="2"/>
    <x v="61"/>
    <x v="2"/>
    <s v="Online"/>
    <n v="250"/>
    <s v="Roch Cousineau"/>
    <n v="2"/>
    <n v="0.89862890146582597"/>
    <n v="500"/>
    <n v="50.685549267087012"/>
  </r>
  <r>
    <s v="PBOR00664"/>
    <x v="3"/>
    <x v="77"/>
    <x v="3"/>
    <s v="Online"/>
    <n v="130"/>
    <s v="Adrien Martin"/>
    <n v="2"/>
    <n v="0.99469002619533009"/>
    <n v="260"/>
    <n v="1.3805931892141765"/>
  </r>
  <r>
    <s v="PBOR00665"/>
    <x v="0"/>
    <x v="69"/>
    <x v="0"/>
    <s v="Online"/>
    <n v="72"/>
    <s v="Albain Forestier"/>
    <n v="9"/>
    <n v="0.59710764694695351"/>
    <n v="648"/>
    <n v="261.07424477837412"/>
  </r>
  <r>
    <s v="PBOR00666"/>
    <x v="1"/>
    <x v="19"/>
    <x v="1"/>
    <s v="Online"/>
    <n v="65"/>
    <s v="Roch Cousineau"/>
    <n v="4"/>
    <n v="0.21774298292154382"/>
    <n v="260"/>
    <n v="203.38682444039861"/>
  </r>
  <r>
    <s v="PBOR00667"/>
    <x v="2"/>
    <x v="46"/>
    <x v="2"/>
    <s v="Online"/>
    <n v="250"/>
    <s v="Adrien Martin"/>
    <n v="1"/>
    <n v="0.87086080269824873"/>
    <n v="250"/>
    <n v="32.284799325437817"/>
  </r>
  <r>
    <s v="PBOR00668"/>
    <x v="3"/>
    <x v="69"/>
    <x v="3"/>
    <s v="Online"/>
    <n v="130"/>
    <s v="Albain Forestier"/>
    <n v="5"/>
    <n v="0.93382470893401692"/>
    <n v="650"/>
    <n v="43.013939192888998"/>
  </r>
  <r>
    <s v="PBOR00669"/>
    <x v="4"/>
    <x v="54"/>
    <x v="4"/>
    <s v="Online"/>
    <n v="60"/>
    <s v="Roch Cousineau"/>
    <n v="12"/>
    <n v="0.46630241584973131"/>
    <n v="720"/>
    <n v="384.26226058819344"/>
  </r>
  <r>
    <s v="PBOR00670"/>
    <x v="0"/>
    <x v="71"/>
    <x v="0"/>
    <s v="Online"/>
    <n v="72"/>
    <s v="Adrien Martin"/>
    <n v="6"/>
    <n v="0.80701586863119645"/>
    <n v="432"/>
    <n v="83.369144751323134"/>
  </r>
  <r>
    <s v="PBOR00671"/>
    <x v="1"/>
    <x v="48"/>
    <x v="1"/>
    <s v="Online"/>
    <n v="65"/>
    <s v="Albain Forestier"/>
    <n v="6"/>
    <n v="0.36433820277510576"/>
    <n v="390"/>
    <n v="247.90810091770877"/>
  </r>
  <r>
    <s v="PBOR00672"/>
    <x v="2"/>
    <x v="37"/>
    <x v="2"/>
    <s v="Physical Visit"/>
    <n v="250"/>
    <s v="Roch Cousineau"/>
    <n v="2"/>
    <n v="0.29773030084369134"/>
    <n v="500"/>
    <n v="351.13484957815433"/>
  </r>
  <r>
    <s v="PBOR00673"/>
    <x v="3"/>
    <x v="49"/>
    <x v="3"/>
    <s v="Online"/>
    <n v="130"/>
    <s v="Adrien Martin"/>
    <n v="4"/>
    <n v="5.8083523351600497E-2"/>
    <n v="520"/>
    <n v="489.79656785716776"/>
  </r>
  <r>
    <s v="PBOR00674"/>
    <x v="0"/>
    <x v="50"/>
    <x v="0"/>
    <s v="Online"/>
    <n v="72"/>
    <s v="Albain Forestier"/>
    <n v="10"/>
    <n v="0.60227495952587207"/>
    <n v="720"/>
    <n v="286.36202914137209"/>
  </r>
  <r>
    <s v="PBOR00675"/>
    <x v="1"/>
    <x v="67"/>
    <x v="1"/>
    <s v="Online"/>
    <n v="65"/>
    <s v="Roch Cousineau"/>
    <n v="8"/>
    <n v="0.97765081337725557"/>
    <n v="520"/>
    <n v="11.621577043827106"/>
  </r>
  <r>
    <s v="PBOR00676"/>
    <x v="2"/>
    <x v="68"/>
    <x v="2"/>
    <s v="Online"/>
    <n v="250"/>
    <s v="Adrien Martin"/>
    <n v="2"/>
    <n v="0.79509517054167589"/>
    <n v="500"/>
    <n v="102.45241472916206"/>
  </r>
  <r>
    <s v="PBOR00677"/>
    <x v="3"/>
    <x v="68"/>
    <x v="3"/>
    <s v="Online"/>
    <n v="130"/>
    <s v="Albain Forestier"/>
    <n v="2"/>
    <n v="0.19680780961313893"/>
    <n v="260"/>
    <n v="208.82996950058387"/>
  </r>
  <r>
    <s v="PBOR00678"/>
    <x v="4"/>
    <x v="47"/>
    <x v="4"/>
    <s v="Physical Visit"/>
    <n v="60"/>
    <s v="Roch Cousineau"/>
    <n v="14"/>
    <n v="0.58983114854134877"/>
    <n v="840"/>
    <n v="344.54183522526705"/>
  </r>
  <r>
    <s v="PBOR00679"/>
    <x v="5"/>
    <x v="69"/>
    <x v="5"/>
    <s v="Online"/>
    <n v="95"/>
    <s v="Adrien Martin"/>
    <n v="3"/>
    <n v="6.2098558282387972E-2"/>
    <n v="285"/>
    <n v="267.30191088951943"/>
  </r>
  <r>
    <s v="PBOR00680"/>
    <x v="0"/>
    <x v="77"/>
    <x v="0"/>
    <s v="Online"/>
    <n v="72"/>
    <s v="Albain Forestier"/>
    <n v="6"/>
    <n v="0.25235609738754605"/>
    <n v="432"/>
    <n v="322.98216592858012"/>
  </r>
  <r>
    <s v="PBOR00681"/>
    <x v="1"/>
    <x v="41"/>
    <x v="1"/>
    <s v="Online"/>
    <n v="65"/>
    <s v="Roch Cousineau"/>
    <n v="12"/>
    <n v="0.33580014313419404"/>
    <n v="780"/>
    <n v="518.07588835532863"/>
  </r>
  <r>
    <s v="PBOR00682"/>
    <x v="2"/>
    <x v="69"/>
    <x v="2"/>
    <s v="Physical Visit"/>
    <n v="250"/>
    <s v="Adrien Martin"/>
    <n v="2"/>
    <n v="0.92425909281445673"/>
    <n v="500"/>
    <n v="37.870453592771639"/>
  </r>
  <r>
    <s v="PBOR00683"/>
    <x v="3"/>
    <x v="63"/>
    <x v="3"/>
    <s v="Physical Visit"/>
    <n v="130"/>
    <s v="Albain Forestier"/>
    <n v="2"/>
    <n v="4.2747400071271535E-2"/>
    <n v="260"/>
    <n v="248.8856759814694"/>
  </r>
  <r>
    <s v="PBOR00684"/>
    <x v="0"/>
    <x v="41"/>
    <x v="0"/>
    <s v="Physical Visit"/>
    <n v="72"/>
    <s v="Roch Cousineau"/>
    <n v="8"/>
    <n v="5.3472913615248863E-2"/>
    <n v="576"/>
    <n v="545.19960175761662"/>
  </r>
  <r>
    <s v="PBOR00685"/>
    <x v="1"/>
    <x v="45"/>
    <x v="1"/>
    <s v="Physical Visit"/>
    <n v="65"/>
    <s v="Adrien Martin"/>
    <n v="10"/>
    <n v="0.42583128020058936"/>
    <n v="650"/>
    <n v="373.20966786961691"/>
  </r>
  <r>
    <s v="PBOR00686"/>
    <x v="2"/>
    <x v="57"/>
    <x v="2"/>
    <s v="Physical Visit"/>
    <n v="250"/>
    <s v="Albain Forestier"/>
    <n v="3"/>
    <n v="0.1147294582212971"/>
    <n v="750"/>
    <n v="663.95290633402715"/>
  </r>
  <r>
    <s v="PBOR00687"/>
    <x v="3"/>
    <x v="64"/>
    <x v="3"/>
    <s v="Physical Visit"/>
    <n v="130"/>
    <s v="Roch Cousineau"/>
    <n v="7"/>
    <n v="0.23977962413563803"/>
    <n v="910"/>
    <n v="691.80054203656937"/>
  </r>
  <r>
    <s v="PBOR00688"/>
    <x v="0"/>
    <x v="33"/>
    <x v="0"/>
    <s v="Online"/>
    <n v="72"/>
    <s v="Roch Cousineau"/>
    <n v="10"/>
    <n v="9.2341994207540079E-2"/>
    <n v="720"/>
    <n v="653.51376417057111"/>
  </r>
  <r>
    <s v="PBOR00689"/>
    <x v="1"/>
    <x v="40"/>
    <x v="1"/>
    <s v="Physical Visit"/>
    <n v="65"/>
    <s v="Adrien Martin"/>
    <n v="13"/>
    <n v="0.20728347118197954"/>
    <n v="845"/>
    <n v="669.84546685122734"/>
  </r>
  <r>
    <s v="PBOR00690"/>
    <x v="2"/>
    <x v="70"/>
    <x v="2"/>
    <s v="Online"/>
    <n v="250"/>
    <s v="Albain Forestier"/>
    <n v="1"/>
    <n v="0.66389590440626234"/>
    <n v="250"/>
    <n v="84.026023898434417"/>
  </r>
  <r>
    <s v="PBOR00691"/>
    <x v="3"/>
    <x v="55"/>
    <x v="3"/>
    <s v="Physical Visit"/>
    <n v="130"/>
    <s v="Roch Cousineau"/>
    <n v="2"/>
    <n v="0.21353015598099645"/>
    <n v="260"/>
    <n v="204.48215944494092"/>
  </r>
  <r>
    <s v="PBOR00692"/>
    <x v="0"/>
    <x v="48"/>
    <x v="0"/>
    <s v="Online"/>
    <n v="72"/>
    <s v="Adrien Martin"/>
    <n v="10"/>
    <n v="0.88994730085397611"/>
    <n v="720"/>
    <n v="79.2379433851372"/>
  </r>
  <r>
    <s v="PBOR00693"/>
    <x v="1"/>
    <x v="78"/>
    <x v="1"/>
    <s v="Physical Visit"/>
    <n v="65"/>
    <s v="Albain Forestier"/>
    <n v="4"/>
    <n v="0.25265097328359831"/>
    <n v="260"/>
    <n v="194.31074694626443"/>
  </r>
  <r>
    <s v="PBOR00694"/>
    <x v="2"/>
    <x v="65"/>
    <x v="2"/>
    <s v="Online"/>
    <n v="250"/>
    <s v="Roch Cousineau"/>
    <n v="3"/>
    <n v="1.6233368726849662E-2"/>
    <n v="750"/>
    <n v="737.82497345486274"/>
  </r>
  <r>
    <s v="PBOR00695"/>
    <x v="3"/>
    <x v="80"/>
    <x v="3"/>
    <s v="Physical Visit"/>
    <n v="130"/>
    <s v="Adrien Martin"/>
    <n v="4"/>
    <n v="0.72562651391861133"/>
    <n v="520"/>
    <n v="142.6742127623221"/>
  </r>
  <r>
    <s v="PBOR00696"/>
    <x v="4"/>
    <x v="42"/>
    <x v="4"/>
    <s v="Online"/>
    <n v="60"/>
    <s v="Albain Forestier"/>
    <n v="13"/>
    <n v="0.81849271686397529"/>
    <n v="780"/>
    <n v="141.57568084609926"/>
  </r>
  <r>
    <s v="PBOR00697"/>
    <x v="0"/>
    <x v="21"/>
    <x v="0"/>
    <s v="Physical Visit"/>
    <n v="72"/>
    <s v="Roch Cousineau"/>
    <n v="3"/>
    <n v="0.81855453418209478"/>
    <n v="216"/>
    <n v="39.192220616667527"/>
  </r>
  <r>
    <s v="PBOR00698"/>
    <x v="1"/>
    <x v="30"/>
    <x v="1"/>
    <s v="Online"/>
    <n v="65"/>
    <s v="Adrien Martin"/>
    <n v="9"/>
    <n v="0.728811317314767"/>
    <n v="585"/>
    <n v="158.64537937086129"/>
  </r>
  <r>
    <s v="PBOR00699"/>
    <x v="2"/>
    <x v="17"/>
    <x v="2"/>
    <s v="Physical Visit"/>
    <n v="250"/>
    <s v="Albain Forestier"/>
    <n v="3"/>
    <n v="0.60186782660589977"/>
    <n v="750"/>
    <n v="298.59913004557518"/>
  </r>
  <r>
    <s v="PBOR00700"/>
    <x v="3"/>
    <x v="48"/>
    <x v="3"/>
    <s v="Online"/>
    <n v="130"/>
    <s v="Roch Cousineau"/>
    <n v="5"/>
    <n v="0.9284969283251675"/>
    <n v="650"/>
    <n v="46.476996588641121"/>
  </r>
  <r>
    <s v="PBOR00701"/>
    <x v="0"/>
    <x v="17"/>
    <x v="0"/>
    <s v="Physical Visit"/>
    <n v="72"/>
    <s v="Adrien Martin"/>
    <n v="9"/>
    <n v="0.58185289472317547"/>
    <n v="648"/>
    <n v="270.95932421938227"/>
  </r>
  <r>
    <s v="PBOR00702"/>
    <x v="1"/>
    <x v="75"/>
    <x v="1"/>
    <s v="Online"/>
    <n v="65"/>
    <s v="Albain Forestier"/>
    <n v="7"/>
    <n v="0.51820093940698198"/>
    <n v="455"/>
    <n v="219.21857256982321"/>
  </r>
  <r>
    <s v="PBOR00703"/>
    <x v="2"/>
    <x v="44"/>
    <x v="2"/>
    <s v="Physical Visit"/>
    <n v="250"/>
    <s v="Roch Cousineau"/>
    <n v="2"/>
    <n v="0.16230208891952791"/>
    <n v="500"/>
    <n v="418.84895554023603"/>
  </r>
  <r>
    <s v="PBOR00704"/>
    <x v="3"/>
    <x v="41"/>
    <x v="3"/>
    <s v="Online"/>
    <n v="130"/>
    <s v="Adrien Martin"/>
    <n v="7"/>
    <n v="0.33429036806302859"/>
    <n v="910"/>
    <n v="605.79576506264402"/>
  </r>
  <r>
    <s v="PBOR00705"/>
    <x v="4"/>
    <x v="37"/>
    <x v="4"/>
    <s v="Online"/>
    <n v="60"/>
    <s v="Albain Forestier"/>
    <n v="8"/>
    <n v="0.33706633058950786"/>
    <n v="480"/>
    <n v="318.20816131703623"/>
  </r>
  <r>
    <s v="PBOR00706"/>
    <x v="5"/>
    <x v="65"/>
    <x v="5"/>
    <s v="Physical Visit"/>
    <n v="95"/>
    <s v="Roch Cousineau"/>
    <n v="2"/>
    <n v="0.60863293569428156"/>
    <n v="190"/>
    <n v="74.35974221808651"/>
  </r>
  <r>
    <s v="PBOR00707"/>
    <x v="0"/>
    <x v="40"/>
    <x v="0"/>
    <s v="Physical Visit"/>
    <n v="72"/>
    <s v="Adrien Martin"/>
    <n v="5"/>
    <n v="0.32515381989051939"/>
    <n v="360"/>
    <n v="242.94462483941302"/>
  </r>
  <r>
    <s v="PBOR00708"/>
    <x v="1"/>
    <x v="26"/>
    <x v="1"/>
    <s v="Physical Visit"/>
    <n v="65"/>
    <s v="Albain Forestier"/>
    <n v="13"/>
    <n v="0.61008199261700391"/>
    <n v="845"/>
    <n v="329.48071623863171"/>
  </r>
  <r>
    <s v="PBOR00709"/>
    <x v="2"/>
    <x v="46"/>
    <x v="2"/>
    <s v="Online"/>
    <n v="250"/>
    <s v="Roch Cousineau"/>
    <n v="3"/>
    <n v="0.89411263886174508"/>
    <n v="750"/>
    <n v="79.415520853691191"/>
  </r>
  <r>
    <s v="PBOR00710"/>
    <x v="3"/>
    <x v="82"/>
    <x v="3"/>
    <s v="Online"/>
    <n v="130"/>
    <s v="Adrien Martin"/>
    <n v="2"/>
    <n v="0.12251279759942424"/>
    <n v="260"/>
    <n v="228.14667262414969"/>
  </r>
  <r>
    <s v="PBOR00711"/>
    <x v="0"/>
    <x v="56"/>
    <x v="0"/>
    <s v="Online"/>
    <n v="72"/>
    <s v="Albain Forestier"/>
    <n v="5"/>
    <n v="0.53244855401767299"/>
    <n v="360"/>
    <n v="168.31852055363771"/>
  </r>
  <r>
    <s v="PBOR00712"/>
    <x v="1"/>
    <x v="62"/>
    <x v="1"/>
    <s v="Online"/>
    <n v="65"/>
    <s v="Roch Cousineau"/>
    <n v="6"/>
    <n v="0.86518705476191216"/>
    <n v="390"/>
    <n v="52.577048642854258"/>
  </r>
  <r>
    <s v="PBOR00713"/>
    <x v="2"/>
    <x v="74"/>
    <x v="2"/>
    <s v="Online"/>
    <n v="250"/>
    <s v="Adrien Martin"/>
    <n v="1"/>
    <n v="0.52949391372521903"/>
    <n v="250"/>
    <n v="117.62652156869524"/>
  </r>
  <r>
    <s v="PBOR00714"/>
    <x v="3"/>
    <x v="26"/>
    <x v="3"/>
    <s v="Online"/>
    <n v="130"/>
    <s v="Albain Forestier"/>
    <n v="4"/>
    <n v="0.38740370241771027"/>
    <n v="520"/>
    <n v="318.55007474279068"/>
  </r>
  <r>
    <s v="PBOR00715"/>
    <x v="4"/>
    <x v="43"/>
    <x v="4"/>
    <s v="Online"/>
    <n v="60"/>
    <s v="Roch Cousineau"/>
    <n v="7"/>
    <n v="1.399634165119501E-2"/>
    <n v="420"/>
    <n v="414.1215365064981"/>
  </r>
  <r>
    <s v="PBOR00716"/>
    <x v="0"/>
    <x v="57"/>
    <x v="0"/>
    <s v="Online"/>
    <n v="72"/>
    <s v="Adrien Martin"/>
    <n v="6"/>
    <n v="0.8836764480752568"/>
    <n v="432"/>
    <n v="50.251774431489061"/>
  </r>
  <r>
    <s v="PBOR00717"/>
    <x v="1"/>
    <x v="40"/>
    <x v="1"/>
    <s v="Online"/>
    <n v="65"/>
    <s v="Albain Forestier"/>
    <n v="11"/>
    <n v="4.037420797528779E-3"/>
    <n v="715"/>
    <n v="712.11324412976694"/>
  </r>
  <r>
    <s v="PBOR00718"/>
    <x v="2"/>
    <x v="32"/>
    <x v="2"/>
    <s v="Physical Visit"/>
    <n v="250"/>
    <s v="Roch Cousineau"/>
    <n v="1"/>
    <n v="8.1981572276257686E-2"/>
    <n v="250"/>
    <n v="229.50460693093558"/>
  </r>
  <r>
    <s v="PBOR00719"/>
    <x v="3"/>
    <x v="33"/>
    <x v="3"/>
    <s v="Online"/>
    <n v="130"/>
    <s v="Adrien Martin"/>
    <n v="2"/>
    <n v="0.8129750532951725"/>
    <n v="260"/>
    <n v="48.62648614325515"/>
  </r>
  <r>
    <s v="PBOR00720"/>
    <x v="0"/>
    <x v="49"/>
    <x v="0"/>
    <s v="Online"/>
    <n v="72"/>
    <s v="Albain Forestier"/>
    <n v="12"/>
    <n v="0.65266407406200322"/>
    <n v="864"/>
    <n v="300.09824001042921"/>
  </r>
  <r>
    <s v="PBOR00721"/>
    <x v="1"/>
    <x v="33"/>
    <x v="1"/>
    <s v="Online"/>
    <n v="65"/>
    <s v="Roch Cousineau"/>
    <n v="9"/>
    <n v="1.9790001087416353E-3"/>
    <n v="585"/>
    <n v="583.84228493638614"/>
  </r>
  <r>
    <s v="PBOR00722"/>
    <x v="2"/>
    <x v="79"/>
    <x v="2"/>
    <s v="Online"/>
    <n v="250"/>
    <s v="Adrien Martin"/>
    <n v="2"/>
    <n v="0.52169267868933256"/>
    <n v="500"/>
    <n v="239.15366065533371"/>
  </r>
  <r>
    <s v="PBOR00723"/>
    <x v="3"/>
    <x v="82"/>
    <x v="3"/>
    <s v="Online"/>
    <n v="130"/>
    <s v="Albain Forestier"/>
    <n v="2"/>
    <n v="0.4784397232327442"/>
    <n v="260"/>
    <n v="135.6056719594865"/>
  </r>
  <r>
    <s v="PBOR00724"/>
    <x v="4"/>
    <x v="42"/>
    <x v="4"/>
    <s v="Physical Visit"/>
    <n v="60"/>
    <s v="Roch Cousineau"/>
    <n v="12"/>
    <n v="0.73587305726535968"/>
    <n v="720"/>
    <n v="190.17139876894103"/>
  </r>
  <r>
    <s v="PBOR00725"/>
    <x v="5"/>
    <x v="58"/>
    <x v="5"/>
    <s v="Online"/>
    <n v="95"/>
    <s v="Adrien Martin"/>
    <n v="5"/>
    <n v="0.6261045597773105"/>
    <n v="475"/>
    <n v="177.60033410577751"/>
  </r>
  <r>
    <s v="PBOR00726"/>
    <x v="0"/>
    <x v="63"/>
    <x v="0"/>
    <s v="Online"/>
    <n v="72"/>
    <s v="Albain Forestier"/>
    <n v="8"/>
    <n v="0.61873482123047929"/>
    <n v="576"/>
    <n v="219.60874297124394"/>
  </r>
  <r>
    <s v="PBOR00727"/>
    <x v="1"/>
    <x v="72"/>
    <x v="1"/>
    <s v="Online"/>
    <n v="65"/>
    <s v="Roch Cousineau"/>
    <n v="4"/>
    <n v="0.25098061815493267"/>
    <n v="260"/>
    <n v="194.7450392797175"/>
  </r>
  <r>
    <s v="PBOR00728"/>
    <x v="2"/>
    <x v="79"/>
    <x v="2"/>
    <s v="Physical Visit"/>
    <n v="250"/>
    <s v="Adrien Martin"/>
    <n v="2"/>
    <n v="5.7552105493049677E-2"/>
    <n v="500"/>
    <n v="471.22394725347516"/>
  </r>
  <r>
    <s v="PBOR00729"/>
    <x v="3"/>
    <x v="17"/>
    <x v="3"/>
    <s v="Physical Visit"/>
    <n v="130"/>
    <s v="Albain Forestier"/>
    <n v="4"/>
    <n v="0.1739522784945684"/>
    <n v="520"/>
    <n v="429.54481518282444"/>
  </r>
  <r>
    <s v="PBOR00730"/>
    <x v="0"/>
    <x v="52"/>
    <x v="0"/>
    <s v="Physical Visit"/>
    <n v="72"/>
    <s v="Roch Cousineau"/>
    <n v="5"/>
    <n v="0.64001921372259862"/>
    <n v="360"/>
    <n v="129.59308305986448"/>
  </r>
  <r>
    <s v="PBOR00731"/>
    <x v="1"/>
    <x v="74"/>
    <x v="1"/>
    <s v="Physical Visit"/>
    <n v="65"/>
    <s v="Adrien Martin"/>
    <n v="10"/>
    <n v="0.3009951734950338"/>
    <n v="650"/>
    <n v="454.35313722822804"/>
  </r>
  <r>
    <s v="PBOR00732"/>
    <x v="2"/>
    <x v="75"/>
    <x v="2"/>
    <s v="Physical Visit"/>
    <n v="250"/>
    <s v="Albain Forestier"/>
    <n v="2"/>
    <n v="0.95023941420313118"/>
    <n v="500"/>
    <n v="24.880292898434408"/>
  </r>
  <r>
    <s v="PBOR00733"/>
    <x v="3"/>
    <x v="57"/>
    <x v="3"/>
    <s v="Physical Visit"/>
    <n v="130"/>
    <s v="Roch Cousineau"/>
    <n v="3"/>
    <n v="0.92446377283300629"/>
    <n v="390"/>
    <n v="29.459128595127545"/>
  </r>
  <r>
    <s v="PBOR00734"/>
    <x v="0"/>
    <x v="38"/>
    <x v="0"/>
    <s v="Physical Visit"/>
    <n v="72"/>
    <s v="Roch Cousineau"/>
    <n v="9"/>
    <n v="0.89580410277685396"/>
    <n v="648"/>
    <n v="67.518941400598635"/>
  </r>
  <r>
    <s v="PBOR00735"/>
    <x v="1"/>
    <x v="53"/>
    <x v="1"/>
    <s v="Online"/>
    <n v="65"/>
    <s v="Adrien Martin"/>
    <n v="11"/>
    <n v="0.84660598180686975"/>
    <n v="715"/>
    <n v="109.67672300808813"/>
  </r>
  <r>
    <s v="PBOR00736"/>
    <x v="2"/>
    <x v="78"/>
    <x v="2"/>
    <s v="Online"/>
    <n v="250"/>
    <s v="Albain Forestier"/>
    <n v="1"/>
    <n v="0.2460899866349946"/>
    <n v="250"/>
    <n v="188.47750334125135"/>
  </r>
  <r>
    <s v="PBOR00737"/>
    <x v="3"/>
    <x v="82"/>
    <x v="3"/>
    <s v="Online"/>
    <n v="130"/>
    <s v="Roch Cousineau"/>
    <n v="5"/>
    <n v="2.1304653042700794E-2"/>
    <n v="650"/>
    <n v="636.15197552224447"/>
  </r>
  <r>
    <s v="PBOR00738"/>
    <x v="0"/>
    <x v="61"/>
    <x v="0"/>
    <s v="Physical Visit"/>
    <n v="72"/>
    <s v="Adrien Martin"/>
    <n v="11"/>
    <n v="0.97041828002563058"/>
    <n v="792"/>
    <n v="23.428722219700585"/>
  </r>
  <r>
    <s v="PBOR00739"/>
    <x v="1"/>
    <x v="21"/>
    <x v="1"/>
    <s v="Physical Visit"/>
    <n v="65"/>
    <s v="Albain Forestier"/>
    <n v="10"/>
    <n v="3.8996735937558702E-2"/>
    <n v="650"/>
    <n v="624.65212164058687"/>
  </r>
  <r>
    <s v="PBOR00740"/>
    <x v="2"/>
    <x v="32"/>
    <x v="2"/>
    <s v="Physical Visit"/>
    <n v="250"/>
    <s v="Roch Cousineau"/>
    <n v="2"/>
    <n v="0.89061643285782932"/>
    <n v="500"/>
    <n v="54.691783571085338"/>
  </r>
  <r>
    <s v="PBOR00741"/>
    <x v="3"/>
    <x v="54"/>
    <x v="3"/>
    <s v="Physical Visit"/>
    <n v="130"/>
    <s v="Adrien Martin"/>
    <n v="4"/>
    <n v="5.2564445523886283E-2"/>
    <n v="520"/>
    <n v="492.66648832757915"/>
  </r>
  <r>
    <s v="PBOR00742"/>
    <x v="4"/>
    <x v="70"/>
    <x v="4"/>
    <s v="Physical Visit"/>
    <n v="60"/>
    <s v="Albain Forestier"/>
    <n v="4"/>
    <n v="0.45787917864466976"/>
    <n v="240"/>
    <n v="130.10899712527925"/>
  </r>
  <r>
    <s v="PBOR00743"/>
    <x v="0"/>
    <x v="30"/>
    <x v="0"/>
    <s v="Physical Visit"/>
    <n v="72"/>
    <s v="Roch Cousineau"/>
    <n v="12"/>
    <n v="0.66861465132148468"/>
    <n v="864"/>
    <n v="286.31694125823725"/>
  </r>
  <r>
    <s v="PBOR00744"/>
    <x v="1"/>
    <x v="71"/>
    <x v="1"/>
    <s v="Physical Visit"/>
    <n v="65"/>
    <s v="Adrien Martin"/>
    <n v="5"/>
    <n v="0.45277486995790872"/>
    <n v="325"/>
    <n v="177.84816726367967"/>
  </r>
  <r>
    <s v="PBOR00745"/>
    <x v="2"/>
    <x v="82"/>
    <x v="2"/>
    <s v="Online"/>
    <n v="250"/>
    <s v="Albain Forestier"/>
    <n v="3"/>
    <n v="0.9334630422101915"/>
    <n v="750"/>
    <n v="49.90271834235638"/>
  </r>
  <r>
    <s v="PBOR00746"/>
    <x v="3"/>
    <x v="67"/>
    <x v="3"/>
    <s v="Online"/>
    <n v="130"/>
    <s v="Roch Cousineau"/>
    <n v="2"/>
    <n v="0.77547328341447963"/>
    <n v="260"/>
    <n v="58.376946312235297"/>
  </r>
  <r>
    <s v="PBOR00747"/>
    <x v="0"/>
    <x v="43"/>
    <x v="0"/>
    <s v="Online"/>
    <n v="72"/>
    <s v="Adrien Martin"/>
    <n v="7"/>
    <n v="0.4740253931541426"/>
    <n v="504"/>
    <n v="265.09120185031213"/>
  </r>
  <r>
    <s v="PBOR00748"/>
    <x v="1"/>
    <x v="52"/>
    <x v="1"/>
    <s v="Physical Visit"/>
    <n v="65"/>
    <s v="Albain Forestier"/>
    <n v="12"/>
    <n v="0.86359647694153985"/>
    <n v="780"/>
    <n v="106.39474798559891"/>
  </r>
  <r>
    <s v="PBOR00749"/>
    <x v="2"/>
    <x v="41"/>
    <x v="2"/>
    <s v="Physical Visit"/>
    <n v="250"/>
    <s v="Roch Cousineau"/>
    <n v="3"/>
    <n v="0.49916906219518431"/>
    <n v="750"/>
    <n v="375.62320335361176"/>
  </r>
  <r>
    <s v="PBOR00750"/>
    <x v="3"/>
    <x v="63"/>
    <x v="3"/>
    <s v="Physical Visit"/>
    <n v="130"/>
    <s v="Adrien Martin"/>
    <n v="4"/>
    <n v="0.38403852687851769"/>
    <n v="520"/>
    <n v="320.29996602317078"/>
  </r>
  <r>
    <s v="PBOR00751"/>
    <x v="4"/>
    <x v="63"/>
    <x v="4"/>
    <s v="Physical Visit"/>
    <n v="60"/>
    <s v="Albain Forestier"/>
    <n v="8"/>
    <n v="0.69089887553068874"/>
    <n v="480"/>
    <n v="148.3685397452694"/>
  </r>
  <r>
    <s v="PBOR00752"/>
    <x v="5"/>
    <x v="74"/>
    <x v="5"/>
    <s v="Physical Visit"/>
    <n v="95"/>
    <s v="Roch Cousineau"/>
    <n v="3"/>
    <n v="0.247859881675907"/>
    <n v="285"/>
    <n v="214.35993372236649"/>
  </r>
  <r>
    <s v="PBOR00753"/>
    <x v="0"/>
    <x v="80"/>
    <x v="0"/>
    <s v="Physical Visit"/>
    <n v="72"/>
    <s v="Adrien Martin"/>
    <n v="8"/>
    <n v="0.41772899330858282"/>
    <n v="576"/>
    <n v="335.38809985425632"/>
  </r>
  <r>
    <s v="PBOR00754"/>
    <x v="1"/>
    <x v="37"/>
    <x v="1"/>
    <s v="Physical Visit"/>
    <n v="65"/>
    <s v="Albain Forestier"/>
    <n v="12"/>
    <n v="0.78648163343239963"/>
    <n v="780"/>
    <n v="166.54432592272829"/>
  </r>
  <r>
    <s v="PBOR00755"/>
    <x v="2"/>
    <x v="58"/>
    <x v="2"/>
    <s v="Online"/>
    <n v="250"/>
    <s v="Roch Cousineau"/>
    <n v="3"/>
    <n v="0.95660777422368959"/>
    <n v="750"/>
    <n v="32.544169332232812"/>
  </r>
  <r>
    <s v="PBOR00756"/>
    <x v="3"/>
    <x v="67"/>
    <x v="3"/>
    <s v="Online"/>
    <n v="130"/>
    <s v="Adrien Martin"/>
    <n v="4"/>
    <n v="0.21293121737079779"/>
    <n v="520"/>
    <n v="409.27576696718518"/>
  </r>
  <r>
    <s v="PBOR00757"/>
    <x v="0"/>
    <x v="45"/>
    <x v="0"/>
    <s v="Online"/>
    <n v="72"/>
    <s v="Albain Forestier"/>
    <n v="11"/>
    <n v="0.8551099926373954"/>
    <n v="792"/>
    <n v="114.75288583118284"/>
  </r>
  <r>
    <s v="PBOR00758"/>
    <x v="1"/>
    <x v="77"/>
    <x v="1"/>
    <s v="Physical Visit"/>
    <n v="65"/>
    <s v="Roch Cousineau"/>
    <n v="9"/>
    <n v="0.12160432062955373"/>
    <n v="585"/>
    <n v="513.86147243171104"/>
  </r>
  <r>
    <s v="PBOR00759"/>
    <x v="2"/>
    <x v="39"/>
    <x v="2"/>
    <s v="Physical Visit"/>
    <n v="250"/>
    <s v="Adrien Martin"/>
    <n v="3"/>
    <n v="0.1538251869218864"/>
    <n v="750"/>
    <n v="634.63110980858517"/>
  </r>
  <r>
    <s v="PBOR00760"/>
    <x v="3"/>
    <x v="17"/>
    <x v="3"/>
    <s v="Physical Visit"/>
    <n v="130"/>
    <s v="Albain Forestier"/>
    <n v="3"/>
    <n v="0.96825666325934323"/>
    <n v="390"/>
    <n v="12.379901328856139"/>
  </r>
  <r>
    <s v="PBOR00761"/>
    <x v="4"/>
    <x v="74"/>
    <x v="4"/>
    <s v="Physical Visit"/>
    <n v="60"/>
    <s v="Roch Cousineau"/>
    <n v="13"/>
    <n v="0.40585347649370695"/>
    <n v="780"/>
    <n v="463.43428833490856"/>
  </r>
  <r>
    <s v="PBOR00762"/>
    <x v="0"/>
    <x v="26"/>
    <x v="0"/>
    <s v="Physical Visit"/>
    <n v="72"/>
    <s v="Adrien Martin"/>
    <n v="12"/>
    <n v="0.69061325204210244"/>
    <n v="864"/>
    <n v="267.3101502356235"/>
  </r>
  <r>
    <s v="PBOR00763"/>
    <x v="1"/>
    <x v="48"/>
    <x v="1"/>
    <s v="Physical Visit"/>
    <n v="65"/>
    <s v="Albain Forestier"/>
    <n v="5"/>
    <n v="0.8901037876899065"/>
    <n v="325"/>
    <n v="35.716269000780386"/>
  </r>
  <r>
    <s v="PBOR00764"/>
    <x v="2"/>
    <x v="58"/>
    <x v="2"/>
    <s v="Online"/>
    <n v="250"/>
    <s v="Roch Cousineau"/>
    <n v="3"/>
    <n v="0.48858573079847045"/>
    <n v="750"/>
    <n v="383.56070190114718"/>
  </r>
  <r>
    <s v="PBOR00765"/>
    <x v="3"/>
    <x v="74"/>
    <x v="3"/>
    <s v="Physical Visit"/>
    <n v="130"/>
    <s v="Adrien Martin"/>
    <n v="5"/>
    <n v="0.8237654244541599"/>
    <n v="650"/>
    <n v="114.55247410479606"/>
  </r>
  <r>
    <s v="PBOR00766"/>
    <x v="0"/>
    <x v="50"/>
    <x v="0"/>
    <s v="Online"/>
    <n v="72"/>
    <s v="Albain Forestier"/>
    <n v="8"/>
    <n v="8.707368129524462E-2"/>
    <n v="576"/>
    <n v="525.84555957393911"/>
  </r>
  <r>
    <s v="PBOR00767"/>
    <x v="1"/>
    <x v="49"/>
    <x v="1"/>
    <s v="Physical Visit"/>
    <n v="65"/>
    <s v="Roch Cousineau"/>
    <n v="4"/>
    <n v="9.9147659163692059E-2"/>
    <n v="260"/>
    <n v="234.22160861744007"/>
  </r>
  <r>
    <s v="PBOR00768"/>
    <x v="2"/>
    <x v="46"/>
    <x v="2"/>
    <s v="Online"/>
    <n v="250"/>
    <s v="Adrien Martin"/>
    <n v="3"/>
    <n v="0.23516312330045053"/>
    <n v="750"/>
    <n v="573.62765752466214"/>
  </r>
  <r>
    <s v="PBOR00769"/>
    <x v="3"/>
    <x v="38"/>
    <x v="3"/>
    <s v="Physical Visit"/>
    <n v="130"/>
    <s v="Albain Forestier"/>
    <n v="7"/>
    <n v="0.72960739475438419"/>
    <n v="910"/>
    <n v="246.0572707735104"/>
  </r>
  <r>
    <s v="PBOR00770"/>
    <x v="4"/>
    <x v="80"/>
    <x v="4"/>
    <s v="Online"/>
    <n v="60"/>
    <s v="Roch Cousineau"/>
    <n v="7"/>
    <n v="0.50415308583462459"/>
    <n v="420"/>
    <n v="208.25570394945768"/>
  </r>
  <r>
    <s v="PBOR00771"/>
    <x v="5"/>
    <x v="42"/>
    <x v="5"/>
    <s v="Physical Visit"/>
    <n v="95"/>
    <s v="Adrien Martin"/>
    <n v="7"/>
    <n v="0.37278469595175368"/>
    <n v="665"/>
    <n v="417.09817719208382"/>
  </r>
  <r>
    <s v="PBOR00772"/>
    <x v="0"/>
    <x v="79"/>
    <x v="0"/>
    <s v="Online"/>
    <n v="72"/>
    <s v="Albain Forestier"/>
    <n v="5"/>
    <n v="0.95037768071703588"/>
    <n v="360"/>
    <n v="17.864034941867082"/>
  </r>
  <r>
    <s v="PBOR00773"/>
    <x v="1"/>
    <x v="46"/>
    <x v="1"/>
    <s v="Physical Visit"/>
    <n v="65"/>
    <s v="Roch Cousineau"/>
    <n v="6"/>
    <n v="0.87147864537012532"/>
    <n v="390"/>
    <n v="50.123328305651128"/>
  </r>
  <r>
    <s v="PBOR00774"/>
    <x v="2"/>
    <x v="42"/>
    <x v="2"/>
    <s v="Online"/>
    <n v="250"/>
    <s v="Adrien Martin"/>
    <n v="2"/>
    <n v="0.9154604625687337"/>
    <n v="500"/>
    <n v="42.269768715633148"/>
  </r>
  <r>
    <s v="PBOR00775"/>
    <x v="3"/>
    <x v="47"/>
    <x v="3"/>
    <s v="Physical Visit"/>
    <n v="130"/>
    <s v="Albain Forestier"/>
    <n v="2"/>
    <n v="0.73292581225668185"/>
    <n v="260"/>
    <n v="69.439288813262721"/>
  </r>
  <r>
    <s v="PBOR00776"/>
    <x v="0"/>
    <x v="47"/>
    <x v="0"/>
    <s v="Online"/>
    <n v="72"/>
    <s v="Roch Cousineau"/>
    <n v="4"/>
    <n v="0.36458799980498957"/>
    <n v="288"/>
    <n v="182.99865605616301"/>
  </r>
  <r>
    <s v="PBOR00777"/>
    <x v="1"/>
    <x v="19"/>
    <x v="1"/>
    <s v="Physical Visit"/>
    <n v="65"/>
    <s v="Adrien Martin"/>
    <n v="10"/>
    <n v="0.35409838002895677"/>
    <n v="650"/>
    <n v="419.83605298117811"/>
  </r>
  <r>
    <s v="PBOR00778"/>
    <x v="2"/>
    <x v="80"/>
    <x v="2"/>
    <s v="Online"/>
    <n v="250"/>
    <s v="Albain Forestier"/>
    <n v="1"/>
    <n v="0.83197523268961626"/>
    <n v="250"/>
    <n v="42.006191827595934"/>
  </r>
  <r>
    <s v="PBOR00779"/>
    <x v="3"/>
    <x v="54"/>
    <x v="0"/>
    <s v="Physical Visit"/>
    <n v="72"/>
    <s v="Roch Cousineau"/>
    <n v="12"/>
    <n v="0.48472001276868992"/>
    <n v="864"/>
    <n v="445.20190896785192"/>
  </r>
  <r>
    <s v="PBOR00780"/>
    <x v="0"/>
    <x v="43"/>
    <x v="1"/>
    <s v="Online"/>
    <n v="65"/>
    <s v="Roch Cousineau"/>
    <n v="11"/>
    <n v="0.35382967704493506"/>
    <n v="715"/>
    <n v="462.01178091287142"/>
  </r>
  <r>
    <s v="PBOR00781"/>
    <x v="1"/>
    <x v="81"/>
    <x v="2"/>
    <s v="Physical Visit"/>
    <n v="250"/>
    <s v="Adrien Martin"/>
    <n v="2"/>
    <n v="0.71588270958389588"/>
    <n v="500"/>
    <n v="142.05864520805207"/>
  </r>
  <r>
    <s v="PBOR00782"/>
    <x v="2"/>
    <x v="48"/>
    <x v="3"/>
    <s v="Physical Visit"/>
    <n v="130"/>
    <s v="Albain Forestier"/>
    <n v="7"/>
    <n v="0.70812941910006333"/>
    <n v="910"/>
    <n v="265.60222861894238"/>
  </r>
  <r>
    <s v="PBOR00783"/>
    <x v="3"/>
    <x v="37"/>
    <x v="0"/>
    <s v="Physical Visit"/>
    <n v="72"/>
    <s v="Roch Cousineau"/>
    <n v="6"/>
    <n v="0.46151408303399066"/>
    <n v="432"/>
    <n v="232.62591612931604"/>
  </r>
  <r>
    <s v="PBOR00784"/>
    <x v="0"/>
    <x v="66"/>
    <x v="1"/>
    <s v="Physical Visit"/>
    <n v="65"/>
    <s v="Adrien Martin"/>
    <n v="4"/>
    <n v="0.55253222189347573"/>
    <n v="260"/>
    <n v="116.34162230769631"/>
  </r>
  <r>
    <s v="PBOR00785"/>
    <x v="1"/>
    <x v="63"/>
    <x v="2"/>
    <s v="Physical Visit"/>
    <n v="250"/>
    <s v="Albain Forestier"/>
    <n v="2"/>
    <n v="0.85217938734939835"/>
    <n v="500"/>
    <n v="73.910306325300823"/>
  </r>
  <r>
    <s v="PBOR00786"/>
    <x v="2"/>
    <x v="39"/>
    <x v="3"/>
    <s v="Online"/>
    <n v="130"/>
    <s v="Roch Cousineau"/>
    <n v="4"/>
    <n v="0.4874832507199931"/>
    <n v="520"/>
    <n v="266.50870962560361"/>
  </r>
  <r>
    <s v="PBOR00787"/>
    <x v="3"/>
    <x v="42"/>
    <x v="4"/>
    <s v="Physical Visit"/>
    <n v="60"/>
    <s v="Adrien Martin"/>
    <n v="8"/>
    <n v="0.64835149858689323"/>
    <n v="480"/>
    <n v="168.79128067829126"/>
  </r>
  <r>
    <s v="PBOR00788"/>
    <x v="4"/>
    <x v="30"/>
    <x v="0"/>
    <s v="Online"/>
    <n v="72"/>
    <s v="Albain Forestier"/>
    <n v="4"/>
    <n v="0.12056979665256728"/>
    <n v="288"/>
    <n v="253.27589856406061"/>
  </r>
  <r>
    <s v="PBOR00789"/>
    <x v="0"/>
    <x v="66"/>
    <x v="1"/>
    <s v="Physical Visit"/>
    <n v="65"/>
    <s v="Roch Cousineau"/>
    <n v="5"/>
    <n v="0.82456880832626289"/>
    <n v="325"/>
    <n v="57.015137293964557"/>
  </r>
  <r>
    <s v="PBOR00790"/>
    <x v="1"/>
    <x v="42"/>
    <x v="2"/>
    <s v="Online"/>
    <n v="250"/>
    <s v="Adrien Martin"/>
    <n v="3"/>
    <n v="0.51876166394461842"/>
    <n v="750"/>
    <n v="360.9287520415362"/>
  </r>
  <r>
    <s v="PBOR00791"/>
    <x v="2"/>
    <x v="83"/>
    <x v="3"/>
    <s v="Physical Visit"/>
    <n v="130"/>
    <s v="Albain Forestier"/>
    <n v="4"/>
    <n v="0.95296612405844405"/>
    <n v="520"/>
    <n v="24.457615489609093"/>
  </r>
  <r>
    <s v="PBOR00792"/>
    <x v="3"/>
    <x v="79"/>
    <x v="0"/>
    <s v="Online"/>
    <n v="72"/>
    <s v="Roch Cousineau"/>
    <n v="5"/>
    <n v="0.71785700804940245"/>
    <n v="360"/>
    <n v="101.57147710221511"/>
  </r>
  <r>
    <s v="PBOR00793"/>
    <x v="0"/>
    <x v="70"/>
    <x v="1"/>
    <s v="Physical Visit"/>
    <n v="65"/>
    <s v="Adrien Martin"/>
    <n v="7"/>
    <n v="2.1404944095152367E-2"/>
    <n v="455"/>
    <n v="445.26075043670568"/>
  </r>
  <r>
    <s v="PBOR00794"/>
    <x v="1"/>
    <x v="55"/>
    <x v="2"/>
    <s v="Online"/>
    <n v="250"/>
    <s v="Albain Forestier"/>
    <n v="1"/>
    <n v="0.57303676543566462"/>
    <n v="250"/>
    <n v="106.74080864108385"/>
  </r>
  <r>
    <s v="PBOR00795"/>
    <x v="2"/>
    <x v="51"/>
    <x v="3"/>
    <s v="Physical Visit"/>
    <n v="130"/>
    <s v="Roch Cousineau"/>
    <n v="6"/>
    <n v="0.86160934059039573"/>
    <n v="780"/>
    <n v="107.94471433949133"/>
  </r>
  <r>
    <s v="PBOR00796"/>
    <x v="3"/>
    <x v="77"/>
    <x v="4"/>
    <s v="Online"/>
    <n v="60"/>
    <s v="Adrien Martin"/>
    <n v="13"/>
    <n v="0.14941529766202721"/>
    <n v="780"/>
    <n v="663.45606782361881"/>
  </r>
  <r>
    <s v="PBOR00797"/>
    <x v="4"/>
    <x v="30"/>
    <x v="5"/>
    <s v="Physical Visit"/>
    <n v="95"/>
    <s v="Albain Forestier"/>
    <n v="6"/>
    <n v="0.58567614436476478"/>
    <n v="570"/>
    <n v="236.16459771208406"/>
  </r>
  <r>
    <s v="PBOR00798"/>
    <x v="5"/>
    <x v="70"/>
    <x v="0"/>
    <s v="Online"/>
    <n v="72"/>
    <s v="Roch Cousineau"/>
    <n v="12"/>
    <n v="0.51693724810004749"/>
    <n v="864"/>
    <n v="417.36621764155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BC508D-EF36-491F-A6C4-07DC0F203B8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ate">
  <location ref="A101:B186" firstHeaderRow="1" firstDataRow="1" firstDataCol="1"/>
  <pivotFields count="13">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showAll="0"/>
    <pivotField numFmtId="9" showAll="0"/>
    <pivotField showAll="0"/>
    <pivotField dataField="1" numFmtId="1"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2">
    <field x="1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Revenue" fld="10" baseField="0" baseItem="0"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995339D-29A3-4A58-B6D1-35453E17E158}" name="PivotTable1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A102:B168"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h="1" x="0"/>
        <item h="1" x="1"/>
        <item h="1" x="3"/>
        <item t="default"/>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3">
    <field x="6"/>
    <field x="2"/>
    <field x="3"/>
  </rowFields>
  <rowItems count="66">
    <i>
      <x v="166"/>
    </i>
    <i>
      <x v="167"/>
    </i>
    <i>
      <x v="169"/>
    </i>
    <i>
      <x v="171"/>
    </i>
    <i>
      <x v="172"/>
    </i>
    <i>
      <x v="173"/>
    </i>
    <i>
      <x v="174"/>
    </i>
    <i>
      <x v="175"/>
    </i>
    <i>
      <x v="176"/>
    </i>
    <i>
      <x v="177"/>
    </i>
    <i>
      <x v="178"/>
    </i>
    <i>
      <x v="179"/>
    </i>
    <i>
      <x v="180"/>
    </i>
    <i>
      <x v="183"/>
    </i>
    <i>
      <x v="184"/>
    </i>
    <i>
      <x v="185"/>
    </i>
    <i>
      <x v="187"/>
    </i>
    <i>
      <x v="189"/>
    </i>
    <i>
      <x v="190"/>
    </i>
    <i>
      <x v="191"/>
    </i>
    <i>
      <x v="192"/>
    </i>
    <i>
      <x v="193"/>
    </i>
    <i>
      <x v="194"/>
    </i>
    <i>
      <x v="195"/>
    </i>
    <i>
      <x v="196"/>
    </i>
    <i>
      <x v="197"/>
    </i>
    <i>
      <x v="198"/>
    </i>
    <i>
      <x v="199"/>
    </i>
    <i>
      <x v="200"/>
    </i>
    <i>
      <x v="201"/>
    </i>
    <i>
      <x v="202"/>
    </i>
    <i>
      <x v="203"/>
    </i>
    <i>
      <x v="204"/>
    </i>
    <i>
      <x v="206"/>
    </i>
    <i>
      <x v="208"/>
    </i>
    <i>
      <x v="209"/>
    </i>
    <i>
      <x v="210"/>
    </i>
    <i>
      <x v="211"/>
    </i>
    <i>
      <x v="213"/>
    </i>
    <i>
      <x v="214"/>
    </i>
    <i>
      <x v="215"/>
    </i>
    <i>
      <x v="216"/>
    </i>
    <i>
      <x v="218"/>
    </i>
    <i>
      <x v="219"/>
    </i>
    <i>
      <x v="222"/>
    </i>
    <i>
      <x v="224"/>
    </i>
    <i>
      <x v="225"/>
    </i>
    <i>
      <x v="226"/>
    </i>
    <i>
      <x v="227"/>
    </i>
    <i>
      <x v="228"/>
    </i>
    <i>
      <x v="230"/>
    </i>
    <i>
      <x v="231"/>
    </i>
    <i>
      <x v="233"/>
    </i>
    <i>
      <x v="234"/>
    </i>
    <i>
      <x v="235"/>
    </i>
    <i>
      <x v="236"/>
    </i>
    <i>
      <x v="237"/>
    </i>
    <i>
      <x v="238"/>
    </i>
    <i>
      <x v="239"/>
    </i>
    <i>
      <x v="240"/>
    </i>
    <i>
      <x v="244"/>
    </i>
    <i>
      <x v="245"/>
    </i>
    <i>
      <x v="246"/>
    </i>
    <i>
      <x v="247"/>
    </i>
    <i>
      <x v="248"/>
    </i>
    <i>
      <x v="249"/>
    </i>
  </rowItems>
  <colItems count="1">
    <i/>
  </colItems>
  <dataFields count="1">
    <dataField name="Average Sales amount" fld="3" subtotal="average" baseField="6" baseItem="165"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A5C0498-5AD3-4B30-9902-E00CA1C6261E}" name="PivotTable1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A12:B78"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h="1" x="0"/>
        <item h="1" x="1"/>
        <item h="1"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66">
    <i>
      <x v="166"/>
    </i>
    <i>
      <x v="167"/>
    </i>
    <i>
      <x v="169"/>
    </i>
    <i>
      <x v="171"/>
    </i>
    <i>
      <x v="172"/>
    </i>
    <i>
      <x v="173"/>
    </i>
    <i>
      <x v="174"/>
    </i>
    <i>
      <x v="175"/>
    </i>
    <i>
      <x v="176"/>
    </i>
    <i>
      <x v="177"/>
    </i>
    <i>
      <x v="178"/>
    </i>
    <i>
      <x v="179"/>
    </i>
    <i>
      <x v="180"/>
    </i>
    <i>
      <x v="183"/>
    </i>
    <i>
      <x v="184"/>
    </i>
    <i>
      <x v="185"/>
    </i>
    <i>
      <x v="187"/>
    </i>
    <i>
      <x v="189"/>
    </i>
    <i>
      <x v="190"/>
    </i>
    <i>
      <x v="191"/>
    </i>
    <i>
      <x v="192"/>
    </i>
    <i>
      <x v="193"/>
    </i>
    <i>
      <x v="194"/>
    </i>
    <i>
      <x v="195"/>
    </i>
    <i>
      <x v="196"/>
    </i>
    <i>
      <x v="197"/>
    </i>
    <i>
      <x v="198"/>
    </i>
    <i>
      <x v="199"/>
    </i>
    <i>
      <x v="200"/>
    </i>
    <i>
      <x v="201"/>
    </i>
    <i>
      <x v="202"/>
    </i>
    <i>
      <x v="203"/>
    </i>
    <i>
      <x v="204"/>
    </i>
    <i>
      <x v="206"/>
    </i>
    <i>
      <x v="208"/>
    </i>
    <i>
      <x v="209"/>
    </i>
    <i>
      <x v="210"/>
    </i>
    <i>
      <x v="211"/>
    </i>
    <i>
      <x v="213"/>
    </i>
    <i>
      <x v="214"/>
    </i>
    <i>
      <x v="215"/>
    </i>
    <i>
      <x v="216"/>
    </i>
    <i>
      <x v="218"/>
    </i>
    <i>
      <x v="219"/>
    </i>
    <i>
      <x v="222"/>
    </i>
    <i>
      <x v="224"/>
    </i>
    <i>
      <x v="225"/>
    </i>
    <i>
      <x v="226"/>
    </i>
    <i>
      <x v="227"/>
    </i>
    <i>
      <x v="228"/>
    </i>
    <i>
      <x v="230"/>
    </i>
    <i>
      <x v="231"/>
    </i>
    <i>
      <x v="233"/>
    </i>
    <i>
      <x v="234"/>
    </i>
    <i>
      <x v="235"/>
    </i>
    <i>
      <x v="236"/>
    </i>
    <i>
      <x v="237"/>
    </i>
    <i>
      <x v="238"/>
    </i>
    <i>
      <x v="239"/>
    </i>
    <i>
      <x v="240"/>
    </i>
    <i>
      <x v="244"/>
    </i>
    <i>
      <x v="245"/>
    </i>
    <i>
      <x v="246"/>
    </i>
    <i>
      <x v="247"/>
    </i>
    <i>
      <x v="248"/>
    </i>
    <i>
      <x v="249"/>
    </i>
  </rowItems>
  <colItems count="1">
    <i/>
  </colItems>
  <dataFields count="1">
    <dataField name="Sum of Sales Amount" fld="3" baseField="6" baseItem="165"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0951342-C690-404B-B24A-10C8EFCC898B}"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48:B51"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5"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A11A956-5C0F-49BF-A379-429AB506194F}"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39:B4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items count="3">
        <item h="1" x="1"/>
        <item x="0"/>
        <item t="default"/>
      </items>
    </pivotField>
    <pivotField showAll="0"/>
    <pivotField axis="axisRow"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5"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7AD45D4-90AB-4AA3-9A53-B064A91C1EB8}"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31:B3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us Satisfaction" fld="9" subtotal="average" baseField="8"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38AF1F2-5643-459D-B3EF-78C45B59C2A3}" name="PivotTable9"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wise">
  <location ref="L57:M141"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10" baseItem="167"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D9E6C4E-2473-43B0-A01F-8E240E5BAE25}" name="PivotTable8"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wise">
  <location ref="A57:B141"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ust Satisfaction" fld="9" subtotal="average" baseField="11" baseItem="6"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7303699-F742-4D25-9440-B86B8941434E}"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21:B2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us Satisfaction" fld="9" subtotal="average" baseField="5"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BE1F02-489D-4E0C-888F-6E1412657744}" name="PivotTable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Date">
  <location ref="M13:N97"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dataField="1" showAll="0"/>
    <pivotField numFmtId="9" showAll="0"/>
    <pivotField showAll="0"/>
    <pivotField numFmtId="1" showAl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1"/>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rder Per day" fld="7"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663C41-B3BF-4B9F-B539-73686A0CFC89}"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te">
  <location ref="A12:B96" firstHeaderRow="1" firstDataRow="1" firstDataCol="1"/>
  <pivotFields count="13">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showAll="0"/>
    <pivotField numFmtId="9" showAll="0"/>
    <pivotField showAll="0"/>
    <pivotField dataField="1" numFmtI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Order" fld="10" subtotal="average" baseField="11" baseItem="165"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713AFD-A3AD-4EBE-A425-22B0FB805A16}" name="PivotTable7"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G12:H96"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showAll="0"/>
    <pivotField numFmtId="9" showAll="0"/>
    <pivotField dataField="1" showAll="0"/>
    <pivotField numFmtId="1" showAl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1"/>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Total Sales"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1CA2D0-A7AF-47C0-AE0F-A0CF597EADDB}"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location ref="G129:H136"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pivotField showAll="0"/>
    <pivotField showAll="0"/>
    <pivotField showAll="0"/>
    <pivotField numFmtId="9" showAll="0"/>
    <pivotField showAll="0"/>
    <pivotField dataField="1" numFmtId="1"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Items count="1">
    <i/>
  </colItems>
  <dataFields count="1">
    <dataField name="Revenue" fld="10" baseField="0" baseItem="0"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0EE6A3-6CF0-4481-A6BA-78D69C610A57}"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location ref="G115:H122" firstHeaderRow="1" firstDataRow="1" firstDataCol="1"/>
  <pivotFields count="13">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pivotField showAll="0"/>
    <pivotField showAll="0"/>
    <pivotField dataField="1" showAll="0"/>
    <pivotField numFmtId="9" showAll="0"/>
    <pivotField showAll="0"/>
    <pivotField numFmtId="1"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Items count="1">
    <i/>
  </colItems>
  <dataFields count="1">
    <dataField name="Ordered Item" fld="7" baseField="0" baseItem="0"/>
  </dataFields>
  <chartFormats count="7">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3" count="1" selected="0">
            <x v="0"/>
          </reference>
        </references>
      </pivotArea>
    </chartFormat>
    <chartFormat chart="5" format="10">
      <pivotArea type="data" outline="0" fieldPosition="0">
        <references count="2">
          <reference field="4294967294" count="1" selected="0">
            <x v="0"/>
          </reference>
          <reference field="3" count="1" selected="0">
            <x v="1"/>
          </reference>
        </references>
      </pivotArea>
    </chartFormat>
    <chartFormat chart="5" format="11">
      <pivotArea type="data" outline="0" fieldPosition="0">
        <references count="2">
          <reference field="4294967294" count="1" selected="0">
            <x v="0"/>
          </reference>
          <reference field="3" count="1" selected="0">
            <x v="2"/>
          </reference>
        </references>
      </pivotArea>
    </chartFormat>
    <chartFormat chart="5" format="12">
      <pivotArea type="data" outline="0" fieldPosition="0">
        <references count="2">
          <reference field="4294967294" count="1" selected="0">
            <x v="0"/>
          </reference>
          <reference field="3" count="1" selected="0">
            <x v="3"/>
          </reference>
        </references>
      </pivotArea>
    </chartFormat>
    <chartFormat chart="5" format="13">
      <pivotArea type="data" outline="0" fieldPosition="0">
        <references count="2">
          <reference field="4294967294" count="1" selected="0">
            <x v="0"/>
          </reference>
          <reference field="3" count="1" selected="0">
            <x v="4"/>
          </reference>
        </references>
      </pivotArea>
    </chartFormat>
    <chartFormat chart="5" format="1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9AFA63-7457-4BA5-A5B8-69ED42122504}" name="PivotTable1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oducts ID">
  <location ref="L54:N60"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h="1" x="0"/>
        <item h="1" x="1"/>
        <item h="1" x="3"/>
        <item t="default"/>
      </items>
    </pivotField>
    <pivotField showAll="0" defaultSubtotal="0"/>
    <pivotField showAll="0" defaultSubtotal="0"/>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erageSales" fld="3" subtotal="average" baseField="1" baseItem="0" numFmtId="165"/>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239BD7-2B4D-42ED-9851-BE3E633A7C4B}" name="PivotTable1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Ticket size">
  <location ref="L39:M43"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h="1" x="0"/>
        <item h="1" x="1"/>
        <item h="1" x="3"/>
        <item t="default"/>
      </items>
    </pivotField>
    <pivotField showAll="0" defaultSubtotal="0"/>
    <pivotField showAll="0" defaultSubtotal="0"/>
  </pivotFields>
  <rowFields count="1">
    <field x="3"/>
  </rowFields>
  <rowItems count="4">
    <i>
      <x v="1"/>
    </i>
    <i>
      <x v="2"/>
    </i>
    <i>
      <x v="3"/>
    </i>
    <i>
      <x v="4"/>
    </i>
  </rowItems>
  <colItems count="1">
    <i/>
  </colItems>
  <dataFields count="1">
    <dataField name="Sales Count" fld="3" subtotal="count" baseField="0" baseItem="0"/>
  </dataFields>
  <chartFormats count="10">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7E8F47-C83D-4BEA-8BFA-27A3F8ECF5A3}" name="PivotTable1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Ticket Size">
  <location ref="L23:M27"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h="1" x="0"/>
        <item h="1" x="1"/>
        <item h="1"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4">
    <i>
      <x v="1"/>
    </i>
    <i>
      <x v="2"/>
    </i>
    <i>
      <x v="3"/>
    </i>
    <i>
      <x v="4"/>
    </i>
  </rowItems>
  <colItems count="1">
    <i/>
  </colItems>
  <dataFields count="1">
    <dataField name="Sales Amount" fld="3" baseField="3" baseItem="1"/>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99B5B3C2-347D-4641-826A-6E00758BF9BF}" sourceName="Is It for an Order ?">
  <pivotTables>
    <pivotTable tabId="9" name="PivotTable2"/>
    <pivotTable tabId="9" name="PivotTable3"/>
    <pivotTable tabId="9" name="PivotTable4"/>
    <pivotTable tabId="9" name="PivotTable5"/>
    <pivotTable tabId="9" name="PivotTable8"/>
    <pivotTable tabId="9" name="PivotTable9"/>
  </pivotTables>
  <data>
    <tabular pivotCacheId="330793027">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E0E58B-3860-45F9-8874-ED7A30F1B2E6}" sourceName="Region">
  <pivotTables>
    <pivotTable tabId="11" name="PivotTable15"/>
    <pivotTable tabId="11" name="PivotTable10"/>
    <pivotTable tabId="11" name="PivotTable11"/>
    <pivotTable tabId="11" name="PivotTable13"/>
    <pivotTable tabId="11" name="PivotTable14"/>
  </pivotTables>
  <data>
    <tabular pivotCacheId="12739580">
      <items count="4">
        <i x="2" s="1"/>
        <i x="0"/>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5E19E7B7-3FE6-413F-A2F5-CA94CC1A92E7}" sourceName="Order Type">
  <extLst>
    <x:ext xmlns:x15="http://schemas.microsoft.com/office/spreadsheetml/2010/11/main" uri="{2F2917AC-EB37-4324-AD4E-5DD8C200BD13}">
      <x15:tableSlicerCache tableId="3"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F336DE97-9256-4586-8CF0-2333C741F3E6}" cache="Slicer_Order_Type" caption="Order Type"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AAECCCB-AE0E-4898-895B-D6C15E66625B}" cache="Slicer_Region" caption="Region" columnCount="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289607BD-DCCB-409D-AE21-74BD66B7B0FC}" cache="Slicer_Is_It_for_an_Order_?" caption="Is It for an Order ?"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L795" totalsRowShown="0">
  <autoFilter ref="A1:L795" xr:uid="{115CC47A-0580-46C0-9EAA-224BAD81DF34}"/>
  <tableColumns count="12">
    <tableColumn id="1" xr3:uid="{CEBFDD22-B1E3-43DF-BEA7-30B519BF2E32}" name="Order ID"/>
    <tableColumn id="2" xr3:uid="{2A318567-0528-4608-9FA3-F9CAEC00CFAD}" name="Product ID"/>
    <tableColumn id="3" xr3:uid="{C39A216F-D00E-4EB9-8CA5-A50CC5275B26}" name="Sale Date" dataDxfId="5"/>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4"/>
    <tableColumn id="9" xr3:uid="{C9CD15F4-319D-434D-BD43-0E11DFD65D1E}" name="Discount" dataDxfId="3">
      <calculatedColumnFormula>RAND()</calculatedColumnFormula>
    </tableColumn>
    <tableColumn id="10" xr3:uid="{229DC05F-54E7-40FD-9579-6F9C7BEAF94B}" name="Amount" dataDxfId="2">
      <calculatedColumnFormula>Table3[[#This Row],[Price of One Product]]*Table3[[#This Row],[No of Products in one Sale]]</calculatedColumnFormula>
    </tableColumn>
    <tableColumn id="11" xr3:uid="{D7B466F3-A28C-47DD-8725-E02274CC1357}" name="Price after Discount" dataDxfId="1">
      <calculatedColumnFormula>J2*(1-I2)</calculatedColumnFormula>
    </tableColumn>
    <tableColumn id="12" xr3:uid="{1D91421D-83D2-4DEF-823A-0D001196FA97}" name="Discount Amount" dataDxfId="0">
      <calculatedColumnFormula>J2-K2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6"/>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9" tableBorderDxfId="8">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7"/>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CA343997-7E62-408F-BC21-5CC7C0EEC149}" sourceName="Contact Date">
  <pivotTables>
    <pivotTable tabId="9" name="PivotTable4"/>
    <pivotTable tabId="9" name="PivotTable2"/>
    <pivotTable tabId="9" name="PivotTable3"/>
    <pivotTable tabId="9" name="PivotTable5"/>
    <pivotTable tabId="9" name="PivotTable8"/>
    <pivotTable tabId="9" name="PivotTable9"/>
  </pivotTables>
  <state minimalRefreshVersion="6" lastRefreshVersion="6" pivotCacheId="330793027"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6C1A0C72-0392-431D-BE0B-B324874A698A}" cache="NativeTimeline_Contact_Date" caption="Contact Date" level="2" selectionLevel="2" scrollPosition="2022-01-01T00:00:00"/>
</timeline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3.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B1" zoomScale="130" zoomScaleNormal="130" workbookViewId="0">
      <selection activeCell="F13" sqref="F13"/>
    </sheetView>
  </sheetViews>
  <sheetFormatPr defaultRowHeight="15" x14ac:dyDescent="0.25"/>
  <cols>
    <col min="1" max="1" width="55.85546875" customWidth="1"/>
    <col min="4" max="4" width="102.2851562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BEF84-BCC3-4C78-9426-6D55AA4AC627}">
  <dimension ref="A1:AG56"/>
  <sheetViews>
    <sheetView showGridLines="0" showRowColHeaders="0" zoomScale="69" zoomScaleNormal="69" workbookViewId="0"/>
  </sheetViews>
  <sheetFormatPr defaultRowHeight="15" x14ac:dyDescent="0.25"/>
  <sheetData>
    <row r="1" spans="1:33" x14ac:dyDescent="0.25">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row>
    <row r="2" spans="1:33"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row>
    <row r="3" spans="1:33"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row>
    <row r="4" spans="1:33"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row>
    <row r="5" spans="1:33"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row>
    <row r="6" spans="1:33" x14ac:dyDescent="0.2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row>
    <row r="7" spans="1:33" x14ac:dyDescent="0.25">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row>
    <row r="8" spans="1:33" x14ac:dyDescent="0.2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1:33" x14ac:dyDescent="0.2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row>
    <row r="10" spans="1:33"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row>
    <row r="11" spans="1:33"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row>
    <row r="12" spans="1:33"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row>
    <row r="13" spans="1:33"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row>
    <row r="14" spans="1:33"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row>
    <row r="15" spans="1:33"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row>
    <row r="16" spans="1:33"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row>
    <row r="17" spans="1:33"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row>
    <row r="18" spans="1:33"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row>
    <row r="19" spans="1:33"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row>
    <row r="20" spans="1:33"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row>
    <row r="21" spans="1:33"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row>
    <row r="22" spans="1:33"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row>
    <row r="23" spans="1:33"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row>
    <row r="24" spans="1:33"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row>
    <row r="25" spans="1:33" x14ac:dyDescent="0.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row>
    <row r="26" spans="1:33" x14ac:dyDescent="0.2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row>
    <row r="27" spans="1:33"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row>
    <row r="28" spans="1:33" x14ac:dyDescent="0.2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row>
    <row r="29" spans="1:33" x14ac:dyDescent="0.2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row>
    <row r="30" spans="1:33" x14ac:dyDescent="0.2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row>
    <row r="31" spans="1:33"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row>
    <row r="32" spans="1:33"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row>
    <row r="33" spans="1:33" x14ac:dyDescent="0.2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row>
    <row r="34" spans="1:33" x14ac:dyDescent="0.2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row>
    <row r="35" spans="1:33" x14ac:dyDescent="0.2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row>
    <row r="36" spans="1:33" x14ac:dyDescent="0.2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row>
    <row r="37" spans="1:33" x14ac:dyDescent="0.2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row>
    <row r="38" spans="1:33"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row>
    <row r="39" spans="1:33" x14ac:dyDescent="0.2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row>
    <row r="40" spans="1:33" x14ac:dyDescent="0.2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row>
    <row r="41" spans="1:33" x14ac:dyDescent="0.2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row>
    <row r="42" spans="1:33" x14ac:dyDescent="0.2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row>
    <row r="43" spans="1:33" x14ac:dyDescent="0.2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row>
    <row r="44" spans="1:33" x14ac:dyDescent="0.2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row>
    <row r="45" spans="1:33"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row>
    <row r="46" spans="1:33" x14ac:dyDescent="0.2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row>
    <row r="47" spans="1:33" x14ac:dyDescent="0.2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row>
    <row r="48" spans="1:33" x14ac:dyDescent="0.2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row>
    <row r="49" spans="1:33"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row>
    <row r="50" spans="1:33" x14ac:dyDescent="0.2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row>
    <row r="51" spans="1:33" x14ac:dyDescent="0.2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row>
    <row r="52" spans="1:33" x14ac:dyDescent="0.2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row>
    <row r="53" spans="1:33" x14ac:dyDescent="0.2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row>
    <row r="54" spans="1:33" x14ac:dyDescent="0.2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row>
    <row r="55" spans="1:33" x14ac:dyDescent="0.2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row>
    <row r="56" spans="1:33" x14ac:dyDescent="0.2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L795"/>
  <sheetViews>
    <sheetView topLeftCell="A2" workbookViewId="0">
      <selection activeCell="J11" sqref="J11"/>
    </sheetView>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2.5703125" bestFit="1" customWidth="1"/>
    <col min="11" max="11" width="20.85546875" bestFit="1" customWidth="1"/>
    <col min="12" max="12" width="18.7109375" bestFit="1" customWidth="1"/>
  </cols>
  <sheetData>
    <row r="1" spans="1:12" x14ac:dyDescent="0.25">
      <c r="A1" t="s">
        <v>106</v>
      </c>
      <c r="B1" t="s">
        <v>153</v>
      </c>
      <c r="C1" t="s">
        <v>160</v>
      </c>
      <c r="D1" t="s">
        <v>162</v>
      </c>
      <c r="E1" t="s">
        <v>169</v>
      </c>
      <c r="F1" t="s">
        <v>172</v>
      </c>
      <c r="G1" t="s">
        <v>173</v>
      </c>
      <c r="H1" t="s">
        <v>174</v>
      </c>
      <c r="I1" t="s">
        <v>923</v>
      </c>
      <c r="J1" t="s">
        <v>1814</v>
      </c>
      <c r="K1" t="s">
        <v>1815</v>
      </c>
      <c r="L1" t="s">
        <v>1820</v>
      </c>
    </row>
    <row r="2" spans="1:12" x14ac:dyDescent="0.25">
      <c r="A2" t="s">
        <v>107</v>
      </c>
      <c r="B2" t="s">
        <v>154</v>
      </c>
      <c r="C2" s="1">
        <v>44739</v>
      </c>
      <c r="D2" t="s">
        <v>163</v>
      </c>
      <c r="E2" t="s">
        <v>170</v>
      </c>
      <c r="F2">
        <v>72</v>
      </c>
      <c r="G2" t="s">
        <v>103</v>
      </c>
      <c r="H2" s="2">
        <v>8</v>
      </c>
      <c r="I2" s="3">
        <v>1.372080123313592E-2</v>
      </c>
      <c r="J2">
        <f>Table3[[#This Row],[Price of One Product]]*Table3[[#This Row],[No of Products in one Sale]]</f>
        <v>576</v>
      </c>
      <c r="K2" s="16">
        <f t="shared" ref="K2:K65" si="0">J2*(1-I2)</f>
        <v>568.09681848971377</v>
      </c>
      <c r="L2" s="16">
        <f t="shared" ref="L2:L65" si="1">J2-K2</f>
        <v>7.9031815102862311</v>
      </c>
    </row>
    <row r="3" spans="1:12" x14ac:dyDescent="0.25">
      <c r="A3" t="s">
        <v>108</v>
      </c>
      <c r="B3" t="s">
        <v>155</v>
      </c>
      <c r="C3" s="1">
        <v>44740</v>
      </c>
      <c r="D3" t="s">
        <v>164</v>
      </c>
      <c r="E3" t="s">
        <v>171</v>
      </c>
      <c r="F3">
        <v>65</v>
      </c>
      <c r="G3" t="s">
        <v>104</v>
      </c>
      <c r="H3" s="2">
        <v>7</v>
      </c>
      <c r="I3" s="3">
        <v>2.2083854314921911E-2</v>
      </c>
      <c r="J3">
        <f>Table3[[#This Row],[Price of One Product]]*Table3[[#This Row],[No of Products in one Sale]]</f>
        <v>455</v>
      </c>
      <c r="K3" s="16">
        <f t="shared" si="0"/>
        <v>444.95184628671052</v>
      </c>
      <c r="L3" s="16">
        <f t="shared" si="1"/>
        <v>10.04815371328948</v>
      </c>
    </row>
    <row r="4" spans="1:12" x14ac:dyDescent="0.25">
      <c r="A4" t="s">
        <v>109</v>
      </c>
      <c r="B4" t="s">
        <v>156</v>
      </c>
      <c r="C4" s="1">
        <v>44734</v>
      </c>
      <c r="D4" t="s">
        <v>165</v>
      </c>
      <c r="E4" t="s">
        <v>170</v>
      </c>
      <c r="F4">
        <v>250</v>
      </c>
      <c r="G4" t="s">
        <v>105</v>
      </c>
      <c r="H4" s="2">
        <v>3</v>
      </c>
      <c r="I4" s="3">
        <v>0.92842323956324613</v>
      </c>
      <c r="J4">
        <f>Table3[[#This Row],[Price of One Product]]*Table3[[#This Row],[No of Products in one Sale]]</f>
        <v>750</v>
      </c>
      <c r="K4" s="16">
        <f t="shared" si="0"/>
        <v>53.682570327565401</v>
      </c>
      <c r="L4" s="16">
        <f t="shared" si="1"/>
        <v>696.31742967243463</v>
      </c>
    </row>
    <row r="5" spans="1:12" x14ac:dyDescent="0.25">
      <c r="A5" t="s">
        <v>110</v>
      </c>
      <c r="B5" t="s">
        <v>157</v>
      </c>
      <c r="C5" s="1">
        <v>44737</v>
      </c>
      <c r="D5" t="s">
        <v>166</v>
      </c>
      <c r="E5" t="s">
        <v>171</v>
      </c>
      <c r="F5">
        <v>130</v>
      </c>
      <c r="G5" t="s">
        <v>103</v>
      </c>
      <c r="H5" s="2">
        <v>5</v>
      </c>
      <c r="I5" s="3">
        <v>0.20990358910221096</v>
      </c>
      <c r="J5">
        <f>Table3[[#This Row],[Price of One Product]]*Table3[[#This Row],[No of Products in one Sale]]</f>
        <v>650</v>
      </c>
      <c r="K5" s="16">
        <f t="shared" si="0"/>
        <v>513.56266708356293</v>
      </c>
      <c r="L5" s="16">
        <f t="shared" si="1"/>
        <v>136.43733291643707</v>
      </c>
    </row>
    <row r="6" spans="1:12" x14ac:dyDescent="0.25">
      <c r="A6" t="s">
        <v>111</v>
      </c>
      <c r="B6" t="s">
        <v>154</v>
      </c>
      <c r="C6" s="1">
        <v>44735</v>
      </c>
      <c r="D6" t="s">
        <v>163</v>
      </c>
      <c r="E6" t="s">
        <v>170</v>
      </c>
      <c r="F6">
        <v>72</v>
      </c>
      <c r="G6" t="s">
        <v>104</v>
      </c>
      <c r="H6" s="2">
        <v>4</v>
      </c>
      <c r="I6" s="3">
        <v>0.184343159134289</v>
      </c>
      <c r="J6">
        <f>Table3[[#This Row],[Price of One Product]]*Table3[[#This Row],[No of Products in one Sale]]</f>
        <v>288</v>
      </c>
      <c r="K6" s="16">
        <f t="shared" si="0"/>
        <v>234.90917016932477</v>
      </c>
      <c r="L6" s="16">
        <f t="shared" si="1"/>
        <v>53.090829830675233</v>
      </c>
    </row>
    <row r="7" spans="1:12" x14ac:dyDescent="0.25">
      <c r="A7" t="s">
        <v>112</v>
      </c>
      <c r="B7" t="s">
        <v>155</v>
      </c>
      <c r="C7" s="1">
        <v>44727</v>
      </c>
      <c r="D7" t="s">
        <v>164</v>
      </c>
      <c r="E7" t="s">
        <v>171</v>
      </c>
      <c r="F7">
        <v>65</v>
      </c>
      <c r="G7" t="s">
        <v>105</v>
      </c>
      <c r="H7" s="2">
        <v>8</v>
      </c>
      <c r="I7" s="3">
        <v>0.11144429073382323</v>
      </c>
      <c r="J7">
        <f>Table3[[#This Row],[Price of One Product]]*Table3[[#This Row],[No of Products in one Sale]]</f>
        <v>520</v>
      </c>
      <c r="K7" s="16">
        <f t="shared" si="0"/>
        <v>462.04896881841194</v>
      </c>
      <c r="L7" s="16">
        <f t="shared" si="1"/>
        <v>57.951031181588064</v>
      </c>
    </row>
    <row r="8" spans="1:12" x14ac:dyDescent="0.25">
      <c r="A8" t="s">
        <v>113</v>
      </c>
      <c r="B8" t="s">
        <v>156</v>
      </c>
      <c r="C8" s="1">
        <v>44740</v>
      </c>
      <c r="D8" t="s">
        <v>165</v>
      </c>
      <c r="E8" t="s">
        <v>170</v>
      </c>
      <c r="F8">
        <v>250</v>
      </c>
      <c r="G8" t="s">
        <v>103</v>
      </c>
      <c r="H8" s="2">
        <v>3</v>
      </c>
      <c r="I8" s="3">
        <v>0.56286929186816415</v>
      </c>
      <c r="J8">
        <f>Table3[[#This Row],[Price of One Product]]*Table3[[#This Row],[No of Products in one Sale]]</f>
        <v>750</v>
      </c>
      <c r="K8" s="16">
        <f t="shared" si="0"/>
        <v>327.8480310988769</v>
      </c>
      <c r="L8" s="16">
        <f t="shared" si="1"/>
        <v>422.1519689011231</v>
      </c>
    </row>
    <row r="9" spans="1:12" x14ac:dyDescent="0.25">
      <c r="A9" t="s">
        <v>114</v>
      </c>
      <c r="B9" t="s">
        <v>157</v>
      </c>
      <c r="C9" s="1">
        <v>44725</v>
      </c>
      <c r="D9" t="s">
        <v>166</v>
      </c>
      <c r="E9" t="s">
        <v>171</v>
      </c>
      <c r="F9">
        <v>130</v>
      </c>
      <c r="G9" t="s">
        <v>104</v>
      </c>
      <c r="H9" s="2">
        <v>6</v>
      </c>
      <c r="I9" s="3">
        <v>3.138956050307417E-2</v>
      </c>
      <c r="J9">
        <f>Table3[[#This Row],[Price of One Product]]*Table3[[#This Row],[No of Products in one Sale]]</f>
        <v>780</v>
      </c>
      <c r="K9" s="16">
        <f t="shared" si="0"/>
        <v>755.51614280760214</v>
      </c>
      <c r="L9" s="16">
        <f t="shared" si="1"/>
        <v>24.483857192397863</v>
      </c>
    </row>
    <row r="10" spans="1:12" x14ac:dyDescent="0.25">
      <c r="A10" t="s">
        <v>115</v>
      </c>
      <c r="B10" t="s">
        <v>158</v>
      </c>
      <c r="C10" s="1">
        <v>44736</v>
      </c>
      <c r="D10" t="s">
        <v>167</v>
      </c>
      <c r="E10" t="s">
        <v>170</v>
      </c>
      <c r="F10">
        <v>60</v>
      </c>
      <c r="G10" t="s">
        <v>105</v>
      </c>
      <c r="H10" s="2">
        <v>7</v>
      </c>
      <c r="I10" s="3">
        <v>0.23798278495106248</v>
      </c>
      <c r="J10">
        <f>Table3[[#This Row],[Price of One Product]]*Table3[[#This Row],[No of Products in one Sale]]</f>
        <v>420</v>
      </c>
      <c r="K10" s="16">
        <f t="shared" si="0"/>
        <v>320.04723032055375</v>
      </c>
      <c r="L10" s="16">
        <f t="shared" si="1"/>
        <v>99.952769679446249</v>
      </c>
    </row>
    <row r="11" spans="1:12" x14ac:dyDescent="0.25">
      <c r="A11" t="s">
        <v>116</v>
      </c>
      <c r="B11" t="s">
        <v>154</v>
      </c>
      <c r="C11" s="1">
        <v>44725</v>
      </c>
      <c r="D11" t="s">
        <v>163</v>
      </c>
      <c r="E11" t="s">
        <v>171</v>
      </c>
      <c r="F11">
        <v>72</v>
      </c>
      <c r="G11" t="s">
        <v>103</v>
      </c>
      <c r="H11" s="2">
        <v>9</v>
      </c>
      <c r="I11" s="3">
        <v>0.19712344024473996</v>
      </c>
      <c r="J11">
        <f>Table3[[#This Row],[Price of One Product]]*Table3[[#This Row],[No of Products in one Sale]]</f>
        <v>648</v>
      </c>
      <c r="K11" s="16">
        <f t="shared" si="0"/>
        <v>520.26401072140857</v>
      </c>
      <c r="L11" s="16">
        <f t="shared" si="1"/>
        <v>127.73598927859143</v>
      </c>
    </row>
    <row r="12" spans="1:12" x14ac:dyDescent="0.25">
      <c r="A12" t="s">
        <v>117</v>
      </c>
      <c r="B12" t="s">
        <v>155</v>
      </c>
      <c r="C12" s="1">
        <v>44734</v>
      </c>
      <c r="D12" t="s">
        <v>164</v>
      </c>
      <c r="E12" t="s">
        <v>170</v>
      </c>
      <c r="F12">
        <v>65</v>
      </c>
      <c r="G12" t="s">
        <v>104</v>
      </c>
      <c r="H12" s="2">
        <v>4</v>
      </c>
      <c r="I12" s="3">
        <v>6.8295799738434873E-2</v>
      </c>
      <c r="J12">
        <f>Table3[[#This Row],[Price of One Product]]*Table3[[#This Row],[No of Products in one Sale]]</f>
        <v>260</v>
      </c>
      <c r="K12" s="16">
        <f t="shared" si="0"/>
        <v>242.24309206800692</v>
      </c>
      <c r="L12" s="16">
        <f t="shared" si="1"/>
        <v>17.756907931993084</v>
      </c>
    </row>
    <row r="13" spans="1:12" x14ac:dyDescent="0.25">
      <c r="A13" t="s">
        <v>118</v>
      </c>
      <c r="B13" t="s">
        <v>156</v>
      </c>
      <c r="C13" s="1">
        <v>44731</v>
      </c>
      <c r="D13" t="s">
        <v>165</v>
      </c>
      <c r="E13" t="s">
        <v>171</v>
      </c>
      <c r="F13">
        <v>250</v>
      </c>
      <c r="G13" t="s">
        <v>105</v>
      </c>
      <c r="H13" s="2">
        <v>3</v>
      </c>
      <c r="I13" s="3">
        <v>1.6828522965904168E-2</v>
      </c>
      <c r="J13">
        <f>Table3[[#This Row],[Price of One Product]]*Table3[[#This Row],[No of Products in one Sale]]</f>
        <v>750</v>
      </c>
      <c r="K13" s="16">
        <f t="shared" si="0"/>
        <v>737.37860777557182</v>
      </c>
      <c r="L13" s="16">
        <f t="shared" si="1"/>
        <v>12.621392224428178</v>
      </c>
    </row>
    <row r="14" spans="1:12" x14ac:dyDescent="0.25">
      <c r="A14" t="s">
        <v>119</v>
      </c>
      <c r="B14" t="s">
        <v>157</v>
      </c>
      <c r="C14" s="1">
        <v>44730</v>
      </c>
      <c r="D14" t="s">
        <v>166</v>
      </c>
      <c r="E14" t="s">
        <v>170</v>
      </c>
      <c r="F14">
        <v>130</v>
      </c>
      <c r="G14" t="s">
        <v>103</v>
      </c>
      <c r="H14" s="2">
        <v>5</v>
      </c>
      <c r="I14" s="3">
        <v>0.26661284065553453</v>
      </c>
      <c r="J14">
        <f>Table3[[#This Row],[Price of One Product]]*Table3[[#This Row],[No of Products in one Sale]]</f>
        <v>650</v>
      </c>
      <c r="K14" s="16">
        <f t="shared" si="0"/>
        <v>476.70165357390249</v>
      </c>
      <c r="L14" s="16">
        <f t="shared" si="1"/>
        <v>173.29834642609751</v>
      </c>
    </row>
    <row r="15" spans="1:12" x14ac:dyDescent="0.25">
      <c r="A15" t="s">
        <v>120</v>
      </c>
      <c r="B15" t="s">
        <v>154</v>
      </c>
      <c r="C15" s="1">
        <v>44735</v>
      </c>
      <c r="D15" t="s">
        <v>163</v>
      </c>
      <c r="E15" t="s">
        <v>171</v>
      </c>
      <c r="F15">
        <v>72</v>
      </c>
      <c r="G15" t="s">
        <v>104</v>
      </c>
      <c r="H15" s="2">
        <v>12</v>
      </c>
      <c r="I15" s="3">
        <v>0.21251347110701568</v>
      </c>
      <c r="J15">
        <f>Table3[[#This Row],[Price of One Product]]*Table3[[#This Row],[No of Products in one Sale]]</f>
        <v>864</v>
      </c>
      <c r="K15" s="16">
        <f t="shared" si="0"/>
        <v>680.3883609635385</v>
      </c>
      <c r="L15" s="16">
        <f t="shared" si="1"/>
        <v>183.6116390364615</v>
      </c>
    </row>
    <row r="16" spans="1:12" x14ac:dyDescent="0.25">
      <c r="A16" t="s">
        <v>121</v>
      </c>
      <c r="B16" t="s">
        <v>155</v>
      </c>
      <c r="C16" s="1">
        <v>44738</v>
      </c>
      <c r="D16" t="s">
        <v>164</v>
      </c>
      <c r="E16" t="s">
        <v>170</v>
      </c>
      <c r="F16">
        <v>65</v>
      </c>
      <c r="G16" t="s">
        <v>105</v>
      </c>
      <c r="H16" s="2">
        <v>4</v>
      </c>
      <c r="I16" s="3">
        <v>0.10994257661413849</v>
      </c>
      <c r="J16">
        <f>Table3[[#This Row],[Price of One Product]]*Table3[[#This Row],[No of Products in one Sale]]</f>
        <v>260</v>
      </c>
      <c r="K16" s="16">
        <f t="shared" si="0"/>
        <v>231.41493008032398</v>
      </c>
      <c r="L16" s="16">
        <f t="shared" si="1"/>
        <v>28.585069919676016</v>
      </c>
    </row>
    <row r="17" spans="1:12" x14ac:dyDescent="0.25">
      <c r="A17" t="s">
        <v>122</v>
      </c>
      <c r="B17" t="s">
        <v>156</v>
      </c>
      <c r="C17" s="1">
        <v>44738</v>
      </c>
      <c r="D17" t="s">
        <v>165</v>
      </c>
      <c r="E17" t="s">
        <v>171</v>
      </c>
      <c r="F17">
        <v>250</v>
      </c>
      <c r="G17" t="s">
        <v>103</v>
      </c>
      <c r="H17" s="2">
        <v>3</v>
      </c>
      <c r="I17" s="3">
        <v>0.53607498908607099</v>
      </c>
      <c r="J17">
        <f>Table3[[#This Row],[Price of One Product]]*Table3[[#This Row],[No of Products in one Sale]]</f>
        <v>750</v>
      </c>
      <c r="K17" s="16">
        <f t="shared" si="0"/>
        <v>347.94375818544677</v>
      </c>
      <c r="L17" s="16">
        <f t="shared" si="1"/>
        <v>402.05624181455323</v>
      </c>
    </row>
    <row r="18" spans="1:12" x14ac:dyDescent="0.25">
      <c r="A18" t="s">
        <v>123</v>
      </c>
      <c r="B18" t="s">
        <v>157</v>
      </c>
      <c r="C18" s="1">
        <v>44725</v>
      </c>
      <c r="D18" t="s">
        <v>166</v>
      </c>
      <c r="E18" t="s">
        <v>170</v>
      </c>
      <c r="F18">
        <v>130</v>
      </c>
      <c r="G18" t="s">
        <v>104</v>
      </c>
      <c r="H18" s="2">
        <v>5</v>
      </c>
      <c r="I18" s="3">
        <v>3.7515550327758003E-2</v>
      </c>
      <c r="J18">
        <f>Table3[[#This Row],[Price of One Product]]*Table3[[#This Row],[No of Products in one Sale]]</f>
        <v>650</v>
      </c>
      <c r="K18" s="16">
        <f t="shared" si="0"/>
        <v>625.61489228695734</v>
      </c>
      <c r="L18" s="16">
        <f t="shared" si="1"/>
        <v>24.385107713042657</v>
      </c>
    </row>
    <row r="19" spans="1:12" x14ac:dyDescent="0.25">
      <c r="A19" t="s">
        <v>124</v>
      </c>
      <c r="B19" t="s">
        <v>158</v>
      </c>
      <c r="C19" s="1">
        <v>44730</v>
      </c>
      <c r="D19" t="s">
        <v>167</v>
      </c>
      <c r="E19" t="s">
        <v>170</v>
      </c>
      <c r="F19">
        <v>60</v>
      </c>
      <c r="G19" t="s">
        <v>105</v>
      </c>
      <c r="H19" s="2">
        <v>13</v>
      </c>
      <c r="I19" s="3">
        <v>2.4938289886663061E-2</v>
      </c>
      <c r="J19">
        <f>Table3[[#This Row],[Price of One Product]]*Table3[[#This Row],[No of Products in one Sale]]</f>
        <v>780</v>
      </c>
      <c r="K19" s="16">
        <f t="shared" si="0"/>
        <v>760.54813388840284</v>
      </c>
      <c r="L19" s="16">
        <f t="shared" si="1"/>
        <v>19.451866111597155</v>
      </c>
    </row>
    <row r="20" spans="1:12" x14ac:dyDescent="0.25">
      <c r="A20" t="s">
        <v>125</v>
      </c>
      <c r="B20" t="s">
        <v>159</v>
      </c>
      <c r="C20" s="1">
        <v>44738</v>
      </c>
      <c r="D20" t="s">
        <v>168</v>
      </c>
      <c r="E20" t="s">
        <v>171</v>
      </c>
      <c r="F20">
        <v>95</v>
      </c>
      <c r="G20" t="s">
        <v>103</v>
      </c>
      <c r="H20" s="2">
        <v>5</v>
      </c>
      <c r="I20" s="3">
        <v>1.0123391970414241E-2</v>
      </c>
      <c r="J20">
        <f>Table3[[#This Row],[Price of One Product]]*Table3[[#This Row],[No of Products in one Sale]]</f>
        <v>475</v>
      </c>
      <c r="K20" s="16">
        <f t="shared" si="0"/>
        <v>470.19138881405325</v>
      </c>
      <c r="L20" s="16">
        <f t="shared" si="1"/>
        <v>4.8086111859467451</v>
      </c>
    </row>
    <row r="21" spans="1:12" x14ac:dyDescent="0.25">
      <c r="A21" t="s">
        <v>126</v>
      </c>
      <c r="B21" t="s">
        <v>154</v>
      </c>
      <c r="C21" s="1">
        <v>44730</v>
      </c>
      <c r="D21" t="s">
        <v>163</v>
      </c>
      <c r="E21" t="s">
        <v>171</v>
      </c>
      <c r="F21">
        <v>72</v>
      </c>
      <c r="G21" t="s">
        <v>104</v>
      </c>
      <c r="H21" s="2">
        <v>5</v>
      </c>
      <c r="I21" s="3">
        <v>0.1308869366379137</v>
      </c>
      <c r="J21">
        <f>Table3[[#This Row],[Price of One Product]]*Table3[[#This Row],[No of Products in one Sale]]</f>
        <v>360</v>
      </c>
      <c r="K21" s="16">
        <f t="shared" si="0"/>
        <v>312.88070281035107</v>
      </c>
      <c r="L21" s="16">
        <f t="shared" si="1"/>
        <v>47.119297189648933</v>
      </c>
    </row>
    <row r="22" spans="1:12" x14ac:dyDescent="0.25">
      <c r="A22" t="s">
        <v>127</v>
      </c>
      <c r="B22" t="s">
        <v>155</v>
      </c>
      <c r="C22" s="1">
        <v>44738</v>
      </c>
      <c r="D22" t="s">
        <v>164</v>
      </c>
      <c r="E22" t="s">
        <v>171</v>
      </c>
      <c r="F22">
        <v>65</v>
      </c>
      <c r="G22" t="s">
        <v>105</v>
      </c>
      <c r="H22" s="2">
        <v>4</v>
      </c>
      <c r="I22" s="3">
        <v>6.6961969492996459E-2</v>
      </c>
      <c r="J22">
        <f>Table3[[#This Row],[Price of One Product]]*Table3[[#This Row],[No of Products in one Sale]]</f>
        <v>260</v>
      </c>
      <c r="K22" s="16">
        <f t="shared" si="0"/>
        <v>242.58988793182093</v>
      </c>
      <c r="L22" s="16">
        <f t="shared" si="1"/>
        <v>17.410112068179075</v>
      </c>
    </row>
    <row r="23" spans="1:12" x14ac:dyDescent="0.25">
      <c r="A23" t="s">
        <v>128</v>
      </c>
      <c r="B23" t="s">
        <v>156</v>
      </c>
      <c r="C23" s="1">
        <v>44734</v>
      </c>
      <c r="D23" t="s">
        <v>165</v>
      </c>
      <c r="E23" t="s">
        <v>170</v>
      </c>
      <c r="F23">
        <v>250</v>
      </c>
      <c r="G23" t="s">
        <v>103</v>
      </c>
      <c r="H23" s="2">
        <v>3</v>
      </c>
      <c r="I23" s="3">
        <v>0.36350761794645753</v>
      </c>
      <c r="J23">
        <f>Table3[[#This Row],[Price of One Product]]*Table3[[#This Row],[No of Products in one Sale]]</f>
        <v>750</v>
      </c>
      <c r="K23" s="16">
        <f t="shared" si="0"/>
        <v>477.36928654015679</v>
      </c>
      <c r="L23" s="16">
        <f t="shared" si="1"/>
        <v>272.63071345984321</v>
      </c>
    </row>
    <row r="24" spans="1:12" x14ac:dyDescent="0.25">
      <c r="A24" t="s">
        <v>129</v>
      </c>
      <c r="B24" t="s">
        <v>157</v>
      </c>
      <c r="C24" s="1">
        <v>44729</v>
      </c>
      <c r="D24" t="s">
        <v>166</v>
      </c>
      <c r="E24" t="s">
        <v>170</v>
      </c>
      <c r="F24">
        <v>130</v>
      </c>
      <c r="G24" t="s">
        <v>104</v>
      </c>
      <c r="H24" s="2">
        <v>6</v>
      </c>
      <c r="I24" s="3">
        <v>0.30841415491993102</v>
      </c>
      <c r="J24">
        <f>Table3[[#This Row],[Price of One Product]]*Table3[[#This Row],[No of Products in one Sale]]</f>
        <v>780</v>
      </c>
      <c r="K24" s="16">
        <f t="shared" si="0"/>
        <v>539.43695916245372</v>
      </c>
      <c r="L24" s="16">
        <f t="shared" si="1"/>
        <v>240.56304083754628</v>
      </c>
    </row>
    <row r="25" spans="1:12" x14ac:dyDescent="0.25">
      <c r="A25" t="s">
        <v>130</v>
      </c>
      <c r="B25" t="s">
        <v>154</v>
      </c>
      <c r="C25" s="1">
        <v>44730</v>
      </c>
      <c r="D25" t="s">
        <v>163</v>
      </c>
      <c r="E25" t="s">
        <v>170</v>
      </c>
      <c r="F25">
        <v>72</v>
      </c>
      <c r="G25" t="s">
        <v>105</v>
      </c>
      <c r="H25" s="2">
        <v>8</v>
      </c>
      <c r="I25" s="3">
        <v>0.21287301321989574</v>
      </c>
      <c r="J25">
        <f>Table3[[#This Row],[Price of One Product]]*Table3[[#This Row],[No of Products in one Sale]]</f>
        <v>576</v>
      </c>
      <c r="K25" s="16">
        <f t="shared" si="0"/>
        <v>453.38514438534008</v>
      </c>
      <c r="L25" s="16">
        <f t="shared" si="1"/>
        <v>122.61485561465992</v>
      </c>
    </row>
    <row r="26" spans="1:12" x14ac:dyDescent="0.25">
      <c r="A26" t="s">
        <v>131</v>
      </c>
      <c r="B26" t="s">
        <v>155</v>
      </c>
      <c r="C26" s="1">
        <v>44728</v>
      </c>
      <c r="D26" t="s">
        <v>164</v>
      </c>
      <c r="E26" t="s">
        <v>170</v>
      </c>
      <c r="F26">
        <v>65</v>
      </c>
      <c r="G26" t="s">
        <v>103</v>
      </c>
      <c r="H26" s="2">
        <v>5</v>
      </c>
      <c r="I26" s="3">
        <v>0.11047742601795077</v>
      </c>
      <c r="J26">
        <f>Table3[[#This Row],[Price of One Product]]*Table3[[#This Row],[No of Products in one Sale]]</f>
        <v>325</v>
      </c>
      <c r="K26" s="16">
        <f t="shared" si="0"/>
        <v>289.09483654416601</v>
      </c>
      <c r="L26" s="16">
        <f t="shared" si="1"/>
        <v>35.905163455833986</v>
      </c>
    </row>
    <row r="27" spans="1:12" x14ac:dyDescent="0.25">
      <c r="A27" t="s">
        <v>132</v>
      </c>
      <c r="B27" t="s">
        <v>156</v>
      </c>
      <c r="C27" s="1">
        <v>44735</v>
      </c>
      <c r="D27" t="s">
        <v>165</v>
      </c>
      <c r="E27" t="s">
        <v>170</v>
      </c>
      <c r="F27">
        <v>250</v>
      </c>
      <c r="G27" t="s">
        <v>104</v>
      </c>
      <c r="H27" s="2">
        <v>2</v>
      </c>
      <c r="I27" s="3">
        <v>4.8799156151631218E-2</v>
      </c>
      <c r="J27">
        <f>Table3[[#This Row],[Price of One Product]]*Table3[[#This Row],[No of Products in one Sale]]</f>
        <v>500</v>
      </c>
      <c r="K27" s="16">
        <f t="shared" si="0"/>
        <v>475.60042192418439</v>
      </c>
      <c r="L27" s="16">
        <f t="shared" si="1"/>
        <v>24.399578075815612</v>
      </c>
    </row>
    <row r="28" spans="1:12" x14ac:dyDescent="0.25">
      <c r="A28" t="s">
        <v>138</v>
      </c>
      <c r="B28" t="s">
        <v>157</v>
      </c>
      <c r="C28" s="1">
        <v>44738</v>
      </c>
      <c r="D28" t="s">
        <v>166</v>
      </c>
      <c r="E28" t="s">
        <v>170</v>
      </c>
      <c r="F28">
        <v>130</v>
      </c>
      <c r="G28" t="s">
        <v>105</v>
      </c>
      <c r="H28" s="2">
        <v>3</v>
      </c>
      <c r="I28" s="3">
        <v>0.27879506176921365</v>
      </c>
      <c r="J28">
        <f>Table3[[#This Row],[Price of One Product]]*Table3[[#This Row],[No of Products in one Sale]]</f>
        <v>390</v>
      </c>
      <c r="K28" s="16">
        <f t="shared" si="0"/>
        <v>281.26992591000669</v>
      </c>
      <c r="L28" s="16">
        <f t="shared" si="1"/>
        <v>108.73007408999331</v>
      </c>
    </row>
    <row r="29" spans="1:12" x14ac:dyDescent="0.25">
      <c r="A29" t="s">
        <v>133</v>
      </c>
      <c r="B29" t="s">
        <v>158</v>
      </c>
      <c r="C29" s="1">
        <v>44738</v>
      </c>
      <c r="D29" t="s">
        <v>167</v>
      </c>
      <c r="E29" t="s">
        <v>170</v>
      </c>
      <c r="F29">
        <v>60</v>
      </c>
      <c r="G29" t="s">
        <v>103</v>
      </c>
      <c r="H29" s="2">
        <v>14</v>
      </c>
      <c r="I29" s="3">
        <v>7.6045534046593019E-2</v>
      </c>
      <c r="J29">
        <f>Table3[[#This Row],[Price of One Product]]*Table3[[#This Row],[No of Products in one Sale]]</f>
        <v>840</v>
      </c>
      <c r="K29" s="16">
        <f t="shared" si="0"/>
        <v>776.12175140086185</v>
      </c>
      <c r="L29" s="16">
        <f t="shared" si="1"/>
        <v>63.878248599138146</v>
      </c>
    </row>
    <row r="30" spans="1:12" x14ac:dyDescent="0.25">
      <c r="A30" t="s">
        <v>134</v>
      </c>
      <c r="B30" t="s">
        <v>154</v>
      </c>
      <c r="C30" s="1">
        <v>44734</v>
      </c>
      <c r="D30" t="s">
        <v>163</v>
      </c>
      <c r="E30" t="s">
        <v>170</v>
      </c>
      <c r="F30">
        <v>72</v>
      </c>
      <c r="G30" t="s">
        <v>104</v>
      </c>
      <c r="H30" s="2">
        <v>12</v>
      </c>
      <c r="I30" s="3">
        <v>0.12055762754740325</v>
      </c>
      <c r="J30">
        <f>Table3[[#This Row],[Price of One Product]]*Table3[[#This Row],[No of Products in one Sale]]</f>
        <v>864</v>
      </c>
      <c r="K30" s="16">
        <f t="shared" si="0"/>
        <v>759.83820979904351</v>
      </c>
      <c r="L30" s="16">
        <f t="shared" si="1"/>
        <v>104.16179020095649</v>
      </c>
    </row>
    <row r="31" spans="1:12" x14ac:dyDescent="0.25">
      <c r="A31" t="s">
        <v>135</v>
      </c>
      <c r="B31" t="s">
        <v>155</v>
      </c>
      <c r="C31" s="1">
        <v>44727</v>
      </c>
      <c r="D31" t="s">
        <v>164</v>
      </c>
      <c r="E31" t="s">
        <v>170</v>
      </c>
      <c r="F31">
        <v>65</v>
      </c>
      <c r="G31" t="s">
        <v>105</v>
      </c>
      <c r="H31" s="2">
        <v>5</v>
      </c>
      <c r="I31" s="3">
        <v>0.30283946337780637</v>
      </c>
      <c r="J31">
        <f>Table3[[#This Row],[Price of One Product]]*Table3[[#This Row],[No of Products in one Sale]]</f>
        <v>325</v>
      </c>
      <c r="K31" s="16">
        <f t="shared" si="0"/>
        <v>226.5771744022129</v>
      </c>
      <c r="L31" s="16">
        <f t="shared" si="1"/>
        <v>98.422825597787096</v>
      </c>
    </row>
    <row r="32" spans="1:12" x14ac:dyDescent="0.25">
      <c r="A32" t="s">
        <v>136</v>
      </c>
      <c r="B32" t="s">
        <v>156</v>
      </c>
      <c r="C32" s="1">
        <v>44729</v>
      </c>
      <c r="D32" t="s">
        <v>165</v>
      </c>
      <c r="E32" t="s">
        <v>171</v>
      </c>
      <c r="F32">
        <v>250</v>
      </c>
      <c r="G32" t="s">
        <v>103</v>
      </c>
      <c r="H32" s="2">
        <v>1</v>
      </c>
      <c r="I32" s="3">
        <v>0.41401829873258272</v>
      </c>
      <c r="J32">
        <f>Table3[[#This Row],[Price of One Product]]*Table3[[#This Row],[No of Products in one Sale]]</f>
        <v>250</v>
      </c>
      <c r="K32" s="16">
        <f t="shared" si="0"/>
        <v>146.49542531685432</v>
      </c>
      <c r="L32" s="16">
        <f t="shared" si="1"/>
        <v>103.50457468314568</v>
      </c>
    </row>
    <row r="33" spans="1:12" x14ac:dyDescent="0.25">
      <c r="A33" t="s">
        <v>137</v>
      </c>
      <c r="B33" t="s">
        <v>157</v>
      </c>
      <c r="C33" s="1">
        <v>44726</v>
      </c>
      <c r="D33" t="s">
        <v>166</v>
      </c>
      <c r="E33" t="s">
        <v>170</v>
      </c>
      <c r="F33">
        <v>130</v>
      </c>
      <c r="G33" t="s">
        <v>104</v>
      </c>
      <c r="H33" s="2">
        <v>4</v>
      </c>
      <c r="I33" s="3">
        <v>6.1603660271292333E-3</v>
      </c>
      <c r="J33">
        <f>Table3[[#This Row],[Price of One Product]]*Table3[[#This Row],[No of Products in one Sale]]</f>
        <v>520</v>
      </c>
      <c r="K33" s="16">
        <f t="shared" si="0"/>
        <v>516.79660966589279</v>
      </c>
      <c r="L33" s="16">
        <f t="shared" si="1"/>
        <v>3.2033903341072119</v>
      </c>
    </row>
    <row r="34" spans="1:12" x14ac:dyDescent="0.25">
      <c r="A34" t="s">
        <v>139</v>
      </c>
      <c r="B34" t="s">
        <v>154</v>
      </c>
      <c r="C34" s="1">
        <v>44733</v>
      </c>
      <c r="D34" t="s">
        <v>163</v>
      </c>
      <c r="E34" t="s">
        <v>170</v>
      </c>
      <c r="F34">
        <v>72</v>
      </c>
      <c r="G34" t="s">
        <v>105</v>
      </c>
      <c r="H34" s="2">
        <v>8</v>
      </c>
      <c r="I34" s="3">
        <v>0.10495963672233184</v>
      </c>
      <c r="J34">
        <f>Table3[[#This Row],[Price of One Product]]*Table3[[#This Row],[No of Products in one Sale]]</f>
        <v>576</v>
      </c>
      <c r="K34" s="16">
        <f t="shared" si="0"/>
        <v>515.54324924793684</v>
      </c>
      <c r="L34" s="16">
        <f t="shared" si="1"/>
        <v>60.456750752063158</v>
      </c>
    </row>
    <row r="35" spans="1:12" x14ac:dyDescent="0.25">
      <c r="A35" t="s">
        <v>140</v>
      </c>
      <c r="B35" t="s">
        <v>155</v>
      </c>
      <c r="C35" s="1">
        <v>44730</v>
      </c>
      <c r="D35" t="s">
        <v>164</v>
      </c>
      <c r="E35" t="s">
        <v>170</v>
      </c>
      <c r="F35">
        <v>65</v>
      </c>
      <c r="G35" t="s">
        <v>103</v>
      </c>
      <c r="H35" s="2">
        <v>12</v>
      </c>
      <c r="I35" s="3">
        <v>0.29377273906475571</v>
      </c>
      <c r="J35">
        <f>Table3[[#This Row],[Price of One Product]]*Table3[[#This Row],[No of Products in one Sale]]</f>
        <v>780</v>
      </c>
      <c r="K35" s="16">
        <f t="shared" si="0"/>
        <v>550.85726352949052</v>
      </c>
      <c r="L35" s="16">
        <f t="shared" si="1"/>
        <v>229.14273647050948</v>
      </c>
    </row>
    <row r="36" spans="1:12" x14ac:dyDescent="0.25">
      <c r="A36" t="s">
        <v>141</v>
      </c>
      <c r="B36" t="s">
        <v>156</v>
      </c>
      <c r="C36" s="1">
        <v>44736</v>
      </c>
      <c r="D36" t="s">
        <v>165</v>
      </c>
      <c r="E36" t="s">
        <v>170</v>
      </c>
      <c r="F36">
        <v>250</v>
      </c>
      <c r="G36" t="s">
        <v>104</v>
      </c>
      <c r="H36" s="2">
        <v>3</v>
      </c>
      <c r="I36" s="3">
        <v>0.56559810101924179</v>
      </c>
      <c r="J36">
        <f>Table3[[#This Row],[Price of One Product]]*Table3[[#This Row],[No of Products in one Sale]]</f>
        <v>750</v>
      </c>
      <c r="K36" s="16">
        <f t="shared" si="0"/>
        <v>325.80142423556867</v>
      </c>
      <c r="L36" s="16">
        <f t="shared" si="1"/>
        <v>424.19857576443133</v>
      </c>
    </row>
    <row r="37" spans="1:12" x14ac:dyDescent="0.25">
      <c r="A37" t="s">
        <v>142</v>
      </c>
      <c r="B37" t="s">
        <v>157</v>
      </c>
      <c r="C37" s="1">
        <v>44732</v>
      </c>
      <c r="D37" t="s">
        <v>166</v>
      </c>
      <c r="E37" t="s">
        <v>170</v>
      </c>
      <c r="F37">
        <v>130</v>
      </c>
      <c r="G37" t="s">
        <v>105</v>
      </c>
      <c r="H37" s="2">
        <v>3</v>
      </c>
      <c r="I37" s="3">
        <v>0.14180367825735268</v>
      </c>
      <c r="J37">
        <f>Table3[[#This Row],[Price of One Product]]*Table3[[#This Row],[No of Products in one Sale]]</f>
        <v>390</v>
      </c>
      <c r="K37" s="16">
        <f t="shared" si="0"/>
        <v>334.69656547963245</v>
      </c>
      <c r="L37" s="16">
        <f t="shared" si="1"/>
        <v>55.303434520367546</v>
      </c>
    </row>
    <row r="38" spans="1:12" x14ac:dyDescent="0.25">
      <c r="A38" t="s">
        <v>143</v>
      </c>
      <c r="B38" t="s">
        <v>158</v>
      </c>
      <c r="C38" s="1">
        <v>44732</v>
      </c>
      <c r="D38" t="s">
        <v>167</v>
      </c>
      <c r="E38" t="s">
        <v>171</v>
      </c>
      <c r="F38">
        <v>60</v>
      </c>
      <c r="G38" t="s">
        <v>103</v>
      </c>
      <c r="H38" s="2">
        <v>11</v>
      </c>
      <c r="I38" s="3">
        <v>0.19727585407121537</v>
      </c>
      <c r="J38">
        <f>Table3[[#This Row],[Price of One Product]]*Table3[[#This Row],[No of Products in one Sale]]</f>
        <v>660</v>
      </c>
      <c r="K38" s="16">
        <f t="shared" si="0"/>
        <v>529.79793631299788</v>
      </c>
      <c r="L38" s="16">
        <f t="shared" si="1"/>
        <v>130.20206368700212</v>
      </c>
    </row>
    <row r="39" spans="1:12" x14ac:dyDescent="0.25">
      <c r="A39" t="s">
        <v>144</v>
      </c>
      <c r="B39" t="s">
        <v>159</v>
      </c>
      <c r="C39" s="1">
        <v>44731</v>
      </c>
      <c r="D39" t="s">
        <v>168</v>
      </c>
      <c r="E39" t="s">
        <v>170</v>
      </c>
      <c r="F39">
        <v>95</v>
      </c>
      <c r="G39" t="s">
        <v>104</v>
      </c>
      <c r="H39" s="2">
        <v>8</v>
      </c>
      <c r="I39" s="3">
        <v>0.16026707373910823</v>
      </c>
      <c r="J39">
        <f>Table3[[#This Row],[Price of One Product]]*Table3[[#This Row],[No of Products in one Sale]]</f>
        <v>760</v>
      </c>
      <c r="K39" s="16">
        <f t="shared" si="0"/>
        <v>638.19702395827778</v>
      </c>
      <c r="L39" s="16">
        <f t="shared" si="1"/>
        <v>121.80297604172222</v>
      </c>
    </row>
    <row r="40" spans="1:12" x14ac:dyDescent="0.25">
      <c r="A40" t="s">
        <v>145</v>
      </c>
      <c r="B40" t="s">
        <v>154</v>
      </c>
      <c r="C40" s="1">
        <v>44735</v>
      </c>
      <c r="D40" t="s">
        <v>163</v>
      </c>
      <c r="E40" t="s">
        <v>170</v>
      </c>
      <c r="F40">
        <v>72</v>
      </c>
      <c r="G40" t="s">
        <v>105</v>
      </c>
      <c r="H40" s="2">
        <v>5</v>
      </c>
      <c r="I40" s="3">
        <v>3.6754234817017679E-2</v>
      </c>
      <c r="J40">
        <f>Table3[[#This Row],[Price of One Product]]*Table3[[#This Row],[No of Products in one Sale]]</f>
        <v>360</v>
      </c>
      <c r="K40" s="16">
        <f t="shared" si="0"/>
        <v>346.76847546587362</v>
      </c>
      <c r="L40" s="16">
        <f t="shared" si="1"/>
        <v>13.231524534126379</v>
      </c>
    </row>
    <row r="41" spans="1:12" x14ac:dyDescent="0.25">
      <c r="A41" t="s">
        <v>146</v>
      </c>
      <c r="B41" t="s">
        <v>155</v>
      </c>
      <c r="C41" s="1">
        <v>44728</v>
      </c>
      <c r="D41" t="s">
        <v>164</v>
      </c>
      <c r="E41" t="s">
        <v>170</v>
      </c>
      <c r="F41">
        <v>65</v>
      </c>
      <c r="G41" t="s">
        <v>103</v>
      </c>
      <c r="H41" s="2">
        <v>6</v>
      </c>
      <c r="I41" s="3">
        <v>0.12047427034169578</v>
      </c>
      <c r="J41">
        <f>Table3[[#This Row],[Price of One Product]]*Table3[[#This Row],[No of Products in one Sale]]</f>
        <v>390</v>
      </c>
      <c r="K41" s="16">
        <f t="shared" si="0"/>
        <v>343.01503456673862</v>
      </c>
      <c r="L41" s="16">
        <f t="shared" si="1"/>
        <v>46.98496543326138</v>
      </c>
    </row>
    <row r="42" spans="1:12" x14ac:dyDescent="0.25">
      <c r="A42" t="s">
        <v>147</v>
      </c>
      <c r="B42" t="s">
        <v>156</v>
      </c>
      <c r="C42" s="1">
        <v>44727</v>
      </c>
      <c r="D42" t="s">
        <v>165</v>
      </c>
      <c r="E42" t="s">
        <v>171</v>
      </c>
      <c r="F42">
        <v>250</v>
      </c>
      <c r="G42" t="s">
        <v>104</v>
      </c>
      <c r="H42" s="2">
        <v>1</v>
      </c>
      <c r="I42" s="3">
        <v>0.38636401364592987</v>
      </c>
      <c r="J42">
        <f>Table3[[#This Row],[Price of One Product]]*Table3[[#This Row],[No of Products in one Sale]]</f>
        <v>250</v>
      </c>
      <c r="K42" s="16">
        <f t="shared" si="0"/>
        <v>153.40899658851754</v>
      </c>
      <c r="L42" s="16">
        <f t="shared" si="1"/>
        <v>96.591003411482461</v>
      </c>
    </row>
    <row r="43" spans="1:12" x14ac:dyDescent="0.25">
      <c r="A43" t="s">
        <v>148</v>
      </c>
      <c r="B43" t="s">
        <v>157</v>
      </c>
      <c r="C43" s="1">
        <v>44731</v>
      </c>
      <c r="D43" t="s">
        <v>166</v>
      </c>
      <c r="E43" t="s">
        <v>171</v>
      </c>
      <c r="F43">
        <v>130</v>
      </c>
      <c r="G43" t="s">
        <v>105</v>
      </c>
      <c r="H43" s="2">
        <v>7</v>
      </c>
      <c r="I43" s="3">
        <v>0.25111930985495906</v>
      </c>
      <c r="J43">
        <f>Table3[[#This Row],[Price of One Product]]*Table3[[#This Row],[No of Products in one Sale]]</f>
        <v>910</v>
      </c>
      <c r="K43" s="16">
        <f t="shared" si="0"/>
        <v>681.48142803198721</v>
      </c>
      <c r="L43" s="16">
        <f t="shared" si="1"/>
        <v>228.51857196801279</v>
      </c>
    </row>
    <row r="44" spans="1:12" x14ac:dyDescent="0.25">
      <c r="A44" t="s">
        <v>149</v>
      </c>
      <c r="B44" t="s">
        <v>154</v>
      </c>
      <c r="C44" s="1">
        <v>44732</v>
      </c>
      <c r="D44" t="s">
        <v>163</v>
      </c>
      <c r="E44" t="s">
        <v>171</v>
      </c>
      <c r="F44">
        <v>72</v>
      </c>
      <c r="G44" t="s">
        <v>103</v>
      </c>
      <c r="H44" s="2">
        <v>7</v>
      </c>
      <c r="I44" s="3">
        <v>0.18099169049889144</v>
      </c>
      <c r="J44">
        <f>Table3[[#This Row],[Price of One Product]]*Table3[[#This Row],[No of Products in one Sale]]</f>
        <v>504</v>
      </c>
      <c r="K44" s="16">
        <f t="shared" si="0"/>
        <v>412.78018798855874</v>
      </c>
      <c r="L44" s="16">
        <f t="shared" si="1"/>
        <v>91.219812011441263</v>
      </c>
    </row>
    <row r="45" spans="1:12" x14ac:dyDescent="0.25">
      <c r="A45" t="s">
        <v>150</v>
      </c>
      <c r="B45" t="s">
        <v>155</v>
      </c>
      <c r="C45" s="1">
        <v>44738</v>
      </c>
      <c r="D45" t="s">
        <v>164</v>
      </c>
      <c r="E45" t="s">
        <v>171</v>
      </c>
      <c r="F45">
        <v>65</v>
      </c>
      <c r="G45" t="s">
        <v>104</v>
      </c>
      <c r="H45" s="2">
        <v>3</v>
      </c>
      <c r="I45" s="3">
        <v>0.17363786365000505</v>
      </c>
      <c r="J45">
        <f>Table3[[#This Row],[Price of One Product]]*Table3[[#This Row],[No of Products in one Sale]]</f>
        <v>195</v>
      </c>
      <c r="K45" s="16">
        <f t="shared" si="0"/>
        <v>161.140616588249</v>
      </c>
      <c r="L45" s="16">
        <f t="shared" si="1"/>
        <v>33.859383411750997</v>
      </c>
    </row>
    <row r="46" spans="1:12" x14ac:dyDescent="0.25">
      <c r="A46" t="s">
        <v>151</v>
      </c>
      <c r="B46" t="s">
        <v>156</v>
      </c>
      <c r="C46" s="1">
        <v>44730</v>
      </c>
      <c r="D46" t="s">
        <v>165</v>
      </c>
      <c r="E46" t="s">
        <v>171</v>
      </c>
      <c r="F46">
        <v>250</v>
      </c>
      <c r="G46" t="s">
        <v>105</v>
      </c>
      <c r="H46" s="2">
        <v>1</v>
      </c>
      <c r="I46" s="3">
        <v>0.75489814137474298</v>
      </c>
      <c r="J46">
        <f>Table3[[#This Row],[Price of One Product]]*Table3[[#This Row],[No of Products in one Sale]]</f>
        <v>250</v>
      </c>
      <c r="K46" s="16">
        <f t="shared" si="0"/>
        <v>61.275464656314256</v>
      </c>
      <c r="L46" s="16">
        <f t="shared" si="1"/>
        <v>188.72453534368574</v>
      </c>
    </row>
    <row r="47" spans="1:12" x14ac:dyDescent="0.25">
      <c r="A47" t="s">
        <v>152</v>
      </c>
      <c r="B47" t="s">
        <v>157</v>
      </c>
      <c r="C47" s="1">
        <v>44736</v>
      </c>
      <c r="D47" t="s">
        <v>166</v>
      </c>
      <c r="E47" t="s">
        <v>171</v>
      </c>
      <c r="F47">
        <v>130</v>
      </c>
      <c r="G47" t="s">
        <v>103</v>
      </c>
      <c r="H47" s="2">
        <v>6</v>
      </c>
      <c r="I47" s="3">
        <v>0.41826226246410803</v>
      </c>
      <c r="J47">
        <f>Table3[[#This Row],[Price of One Product]]*Table3[[#This Row],[No of Products in one Sale]]</f>
        <v>780</v>
      </c>
      <c r="K47" s="16">
        <f t="shared" si="0"/>
        <v>453.75543527799573</v>
      </c>
      <c r="L47" s="16">
        <f t="shared" si="1"/>
        <v>326.24456472200427</v>
      </c>
    </row>
    <row r="48" spans="1:12" x14ac:dyDescent="0.25">
      <c r="A48" t="s">
        <v>175</v>
      </c>
      <c r="B48" t="s">
        <v>154</v>
      </c>
      <c r="C48" s="1">
        <v>44733</v>
      </c>
      <c r="D48" t="s">
        <v>163</v>
      </c>
      <c r="E48" t="s">
        <v>170</v>
      </c>
      <c r="F48">
        <v>72</v>
      </c>
      <c r="G48" t="s">
        <v>103</v>
      </c>
      <c r="H48" s="2">
        <v>4</v>
      </c>
      <c r="I48" s="3">
        <v>1.372080123313592E-2</v>
      </c>
      <c r="J48">
        <f>Table3[[#This Row],[Price of One Product]]*Table3[[#This Row],[No of Products in one Sale]]</f>
        <v>288</v>
      </c>
      <c r="K48" s="16">
        <f t="shared" si="0"/>
        <v>284.04840924485688</v>
      </c>
      <c r="L48" s="16">
        <f t="shared" si="1"/>
        <v>3.9515907551431155</v>
      </c>
    </row>
    <row r="49" spans="1:12" x14ac:dyDescent="0.25">
      <c r="A49" t="s">
        <v>176</v>
      </c>
      <c r="B49" t="s">
        <v>155</v>
      </c>
      <c r="C49" s="1">
        <v>44746</v>
      </c>
      <c r="D49" t="s">
        <v>164</v>
      </c>
      <c r="E49" t="s">
        <v>171</v>
      </c>
      <c r="F49">
        <v>65</v>
      </c>
      <c r="G49" t="s">
        <v>104</v>
      </c>
      <c r="H49" s="2">
        <v>6</v>
      </c>
      <c r="I49" s="3">
        <v>2.2083854314921911E-2</v>
      </c>
      <c r="J49">
        <f>Table3[[#This Row],[Price of One Product]]*Table3[[#This Row],[No of Products in one Sale]]</f>
        <v>390</v>
      </c>
      <c r="K49" s="16">
        <f t="shared" si="0"/>
        <v>381.38729681718047</v>
      </c>
      <c r="L49" s="16">
        <f t="shared" si="1"/>
        <v>8.61270318281953</v>
      </c>
    </row>
    <row r="50" spans="1:12" x14ac:dyDescent="0.25">
      <c r="A50" t="s">
        <v>177</v>
      </c>
      <c r="B50" t="s">
        <v>156</v>
      </c>
      <c r="C50" s="1">
        <v>44755</v>
      </c>
      <c r="D50" t="s">
        <v>165</v>
      </c>
      <c r="E50" t="s">
        <v>170</v>
      </c>
      <c r="F50">
        <v>250</v>
      </c>
      <c r="G50" t="s">
        <v>105</v>
      </c>
      <c r="H50" s="2">
        <v>3</v>
      </c>
      <c r="I50" s="3">
        <v>0.92842323956324613</v>
      </c>
      <c r="J50">
        <f>Table3[[#This Row],[Price of One Product]]*Table3[[#This Row],[No of Products in one Sale]]</f>
        <v>750</v>
      </c>
      <c r="K50" s="16">
        <f t="shared" si="0"/>
        <v>53.682570327565401</v>
      </c>
      <c r="L50" s="16">
        <f t="shared" si="1"/>
        <v>696.31742967243463</v>
      </c>
    </row>
    <row r="51" spans="1:12" x14ac:dyDescent="0.25">
      <c r="A51" t="s">
        <v>178</v>
      </c>
      <c r="B51" t="s">
        <v>157</v>
      </c>
      <c r="C51" s="1">
        <v>44755</v>
      </c>
      <c r="D51" t="s">
        <v>166</v>
      </c>
      <c r="E51" t="s">
        <v>171</v>
      </c>
      <c r="F51">
        <v>130</v>
      </c>
      <c r="G51" t="s">
        <v>103</v>
      </c>
      <c r="H51" s="2">
        <v>2</v>
      </c>
      <c r="I51" s="3">
        <v>0.20990358910221096</v>
      </c>
      <c r="J51">
        <f>Table3[[#This Row],[Price of One Product]]*Table3[[#This Row],[No of Products in one Sale]]</f>
        <v>260</v>
      </c>
      <c r="K51" s="16">
        <f t="shared" si="0"/>
        <v>205.42506683342515</v>
      </c>
      <c r="L51" s="16">
        <f t="shared" si="1"/>
        <v>54.574933166574851</v>
      </c>
    </row>
    <row r="52" spans="1:12" x14ac:dyDescent="0.25">
      <c r="A52" t="s">
        <v>179</v>
      </c>
      <c r="B52" t="s">
        <v>154</v>
      </c>
      <c r="C52" s="1">
        <v>44727</v>
      </c>
      <c r="D52" t="s">
        <v>163</v>
      </c>
      <c r="E52" t="s">
        <v>170</v>
      </c>
      <c r="F52">
        <v>72</v>
      </c>
      <c r="G52" t="s">
        <v>104</v>
      </c>
      <c r="H52" s="2">
        <v>5</v>
      </c>
      <c r="I52" s="3">
        <v>0.184343159134289</v>
      </c>
      <c r="J52">
        <f>Table3[[#This Row],[Price of One Product]]*Table3[[#This Row],[No of Products in one Sale]]</f>
        <v>360</v>
      </c>
      <c r="K52" s="16">
        <f t="shared" si="0"/>
        <v>293.63646271165595</v>
      </c>
      <c r="L52" s="16">
        <f t="shared" si="1"/>
        <v>66.363537288344048</v>
      </c>
    </row>
    <row r="53" spans="1:12" x14ac:dyDescent="0.25">
      <c r="A53" t="s">
        <v>180</v>
      </c>
      <c r="B53" t="s">
        <v>155</v>
      </c>
      <c r="C53" s="1">
        <v>44746</v>
      </c>
      <c r="D53" t="s">
        <v>164</v>
      </c>
      <c r="E53" t="s">
        <v>171</v>
      </c>
      <c r="F53">
        <v>65</v>
      </c>
      <c r="G53" t="s">
        <v>105</v>
      </c>
      <c r="H53" s="2">
        <v>8</v>
      </c>
      <c r="I53" s="3">
        <v>0.11144429073382323</v>
      </c>
      <c r="J53">
        <f>Table3[[#This Row],[Price of One Product]]*Table3[[#This Row],[No of Products in one Sale]]</f>
        <v>520</v>
      </c>
      <c r="K53" s="16">
        <f t="shared" si="0"/>
        <v>462.04896881841194</v>
      </c>
      <c r="L53" s="16">
        <f t="shared" si="1"/>
        <v>57.951031181588064</v>
      </c>
    </row>
    <row r="54" spans="1:12" x14ac:dyDescent="0.25">
      <c r="A54" t="s">
        <v>181</v>
      </c>
      <c r="B54" t="s">
        <v>156</v>
      </c>
      <c r="C54" s="1">
        <v>44740</v>
      </c>
      <c r="D54" t="s">
        <v>165</v>
      </c>
      <c r="E54" t="s">
        <v>170</v>
      </c>
      <c r="F54">
        <v>250</v>
      </c>
      <c r="G54" t="s">
        <v>103</v>
      </c>
      <c r="H54" s="2">
        <v>3</v>
      </c>
      <c r="I54" s="3">
        <v>0.56286929186816415</v>
      </c>
      <c r="J54">
        <f>Table3[[#This Row],[Price of One Product]]*Table3[[#This Row],[No of Products in one Sale]]</f>
        <v>750</v>
      </c>
      <c r="K54" s="16">
        <f t="shared" si="0"/>
        <v>327.8480310988769</v>
      </c>
      <c r="L54" s="16">
        <f t="shared" si="1"/>
        <v>422.1519689011231</v>
      </c>
    </row>
    <row r="55" spans="1:12" x14ac:dyDescent="0.25">
      <c r="A55" t="s">
        <v>182</v>
      </c>
      <c r="B55" t="s">
        <v>157</v>
      </c>
      <c r="C55" s="1">
        <v>44743</v>
      </c>
      <c r="D55" t="s">
        <v>166</v>
      </c>
      <c r="E55" t="s">
        <v>171</v>
      </c>
      <c r="F55">
        <v>130</v>
      </c>
      <c r="G55" t="s">
        <v>104</v>
      </c>
      <c r="H55" s="2">
        <v>3</v>
      </c>
      <c r="I55" s="3">
        <v>3.138956050307417E-2</v>
      </c>
      <c r="J55">
        <f>Table3[[#This Row],[Price of One Product]]*Table3[[#This Row],[No of Products in one Sale]]</f>
        <v>390</v>
      </c>
      <c r="K55" s="16">
        <f t="shared" si="0"/>
        <v>377.75807140380107</v>
      </c>
      <c r="L55" s="16">
        <f t="shared" si="1"/>
        <v>12.241928596198932</v>
      </c>
    </row>
    <row r="56" spans="1:12" x14ac:dyDescent="0.25">
      <c r="A56" t="s">
        <v>183</v>
      </c>
      <c r="B56" t="s">
        <v>158</v>
      </c>
      <c r="C56" s="1">
        <v>44737</v>
      </c>
      <c r="D56" t="s">
        <v>167</v>
      </c>
      <c r="E56" t="s">
        <v>170</v>
      </c>
      <c r="F56">
        <v>60</v>
      </c>
      <c r="G56" t="s">
        <v>105</v>
      </c>
      <c r="H56" s="2">
        <v>13</v>
      </c>
      <c r="I56" s="3">
        <v>0.23798278495106248</v>
      </c>
      <c r="J56">
        <f>Table3[[#This Row],[Price of One Product]]*Table3[[#This Row],[No of Products in one Sale]]</f>
        <v>780</v>
      </c>
      <c r="K56" s="16">
        <f t="shared" si="0"/>
        <v>594.37342773817124</v>
      </c>
      <c r="L56" s="16">
        <f t="shared" si="1"/>
        <v>185.62657226182876</v>
      </c>
    </row>
    <row r="57" spans="1:12" x14ac:dyDescent="0.25">
      <c r="A57" t="s">
        <v>184</v>
      </c>
      <c r="B57" t="s">
        <v>154</v>
      </c>
      <c r="C57" s="1">
        <v>44757</v>
      </c>
      <c r="D57" t="s">
        <v>163</v>
      </c>
      <c r="E57" t="s">
        <v>171</v>
      </c>
      <c r="F57">
        <v>72</v>
      </c>
      <c r="G57" t="s">
        <v>103</v>
      </c>
      <c r="H57" s="2">
        <v>5</v>
      </c>
      <c r="I57" s="3">
        <v>0.19712344024473996</v>
      </c>
      <c r="J57">
        <f>Table3[[#This Row],[Price of One Product]]*Table3[[#This Row],[No of Products in one Sale]]</f>
        <v>360</v>
      </c>
      <c r="K57" s="16">
        <f t="shared" si="0"/>
        <v>289.0355615118936</v>
      </c>
      <c r="L57" s="16">
        <f t="shared" si="1"/>
        <v>70.964438488106396</v>
      </c>
    </row>
    <row r="58" spans="1:12" x14ac:dyDescent="0.25">
      <c r="A58" t="s">
        <v>185</v>
      </c>
      <c r="B58" t="s">
        <v>155</v>
      </c>
      <c r="C58" s="1">
        <v>44745</v>
      </c>
      <c r="D58" t="s">
        <v>164</v>
      </c>
      <c r="E58" t="s">
        <v>170</v>
      </c>
      <c r="F58">
        <v>65</v>
      </c>
      <c r="G58" t="s">
        <v>104</v>
      </c>
      <c r="H58" s="2">
        <v>7</v>
      </c>
      <c r="I58" s="3">
        <v>6.8295799738434873E-2</v>
      </c>
      <c r="J58">
        <f>Table3[[#This Row],[Price of One Product]]*Table3[[#This Row],[No of Products in one Sale]]</f>
        <v>455</v>
      </c>
      <c r="K58" s="16">
        <f t="shared" si="0"/>
        <v>423.9254111190121</v>
      </c>
      <c r="L58" s="16">
        <f t="shared" si="1"/>
        <v>31.074588880987903</v>
      </c>
    </row>
    <row r="59" spans="1:12" x14ac:dyDescent="0.25">
      <c r="A59" t="s">
        <v>186</v>
      </c>
      <c r="B59" t="s">
        <v>156</v>
      </c>
      <c r="C59" s="1">
        <v>44760</v>
      </c>
      <c r="D59" t="s">
        <v>165</v>
      </c>
      <c r="E59" t="s">
        <v>171</v>
      </c>
      <c r="F59">
        <v>250</v>
      </c>
      <c r="G59" t="s">
        <v>105</v>
      </c>
      <c r="H59" s="2">
        <v>3</v>
      </c>
      <c r="I59" s="3">
        <v>1.6828522965904168E-2</v>
      </c>
      <c r="J59">
        <f>Table3[[#This Row],[Price of One Product]]*Table3[[#This Row],[No of Products in one Sale]]</f>
        <v>750</v>
      </c>
      <c r="K59" s="16">
        <f t="shared" si="0"/>
        <v>737.37860777557182</v>
      </c>
      <c r="L59" s="16">
        <f t="shared" si="1"/>
        <v>12.621392224428178</v>
      </c>
    </row>
    <row r="60" spans="1:12" x14ac:dyDescent="0.25">
      <c r="A60" t="s">
        <v>187</v>
      </c>
      <c r="B60" t="s">
        <v>157</v>
      </c>
      <c r="C60" s="1">
        <v>44750</v>
      </c>
      <c r="D60" t="s">
        <v>166</v>
      </c>
      <c r="E60" t="s">
        <v>170</v>
      </c>
      <c r="F60">
        <v>130</v>
      </c>
      <c r="G60" t="s">
        <v>103</v>
      </c>
      <c r="H60" s="2">
        <v>6</v>
      </c>
      <c r="I60" s="3">
        <v>0.26661284065553453</v>
      </c>
      <c r="J60">
        <f>Table3[[#This Row],[Price of One Product]]*Table3[[#This Row],[No of Products in one Sale]]</f>
        <v>780</v>
      </c>
      <c r="K60" s="16">
        <f t="shared" si="0"/>
        <v>572.04198428868301</v>
      </c>
      <c r="L60" s="16">
        <f t="shared" si="1"/>
        <v>207.95801571131699</v>
      </c>
    </row>
    <row r="61" spans="1:12" x14ac:dyDescent="0.25">
      <c r="A61" t="s">
        <v>188</v>
      </c>
      <c r="B61" t="s">
        <v>154</v>
      </c>
      <c r="C61" s="1">
        <v>44742</v>
      </c>
      <c r="D61" t="s">
        <v>163</v>
      </c>
      <c r="E61" t="s">
        <v>171</v>
      </c>
      <c r="F61">
        <v>72</v>
      </c>
      <c r="G61" t="s">
        <v>104</v>
      </c>
      <c r="H61" s="2">
        <v>11</v>
      </c>
      <c r="I61" s="3">
        <v>0.21251347110701568</v>
      </c>
      <c r="J61">
        <f>Table3[[#This Row],[Price of One Product]]*Table3[[#This Row],[No of Products in one Sale]]</f>
        <v>792</v>
      </c>
      <c r="K61" s="16">
        <f t="shared" si="0"/>
        <v>623.68933088324354</v>
      </c>
      <c r="L61" s="16">
        <f t="shared" si="1"/>
        <v>168.31066911675646</v>
      </c>
    </row>
    <row r="62" spans="1:12" x14ac:dyDescent="0.25">
      <c r="A62" t="s">
        <v>189</v>
      </c>
      <c r="B62" t="s">
        <v>155</v>
      </c>
      <c r="C62" s="1">
        <v>44754</v>
      </c>
      <c r="D62" t="s">
        <v>164</v>
      </c>
      <c r="E62" t="s">
        <v>170</v>
      </c>
      <c r="F62">
        <v>65</v>
      </c>
      <c r="G62" t="s">
        <v>105</v>
      </c>
      <c r="H62" s="2">
        <v>12</v>
      </c>
      <c r="I62" s="3">
        <v>0.10994257661413849</v>
      </c>
      <c r="J62">
        <f>Table3[[#This Row],[Price of One Product]]*Table3[[#This Row],[No of Products in one Sale]]</f>
        <v>780</v>
      </c>
      <c r="K62" s="16">
        <f t="shared" si="0"/>
        <v>694.24479024097195</v>
      </c>
      <c r="L62" s="16">
        <f t="shared" si="1"/>
        <v>85.755209759028048</v>
      </c>
    </row>
    <row r="63" spans="1:12" x14ac:dyDescent="0.25">
      <c r="A63" t="s">
        <v>190</v>
      </c>
      <c r="B63" t="s">
        <v>156</v>
      </c>
      <c r="C63" s="1">
        <v>44746</v>
      </c>
      <c r="D63" t="s">
        <v>165</v>
      </c>
      <c r="E63" t="s">
        <v>171</v>
      </c>
      <c r="F63">
        <v>250</v>
      </c>
      <c r="G63" t="s">
        <v>103</v>
      </c>
      <c r="H63" s="2">
        <v>2</v>
      </c>
      <c r="I63" s="3">
        <v>0.53607498908607099</v>
      </c>
      <c r="J63">
        <f>Table3[[#This Row],[Price of One Product]]*Table3[[#This Row],[No of Products in one Sale]]</f>
        <v>500</v>
      </c>
      <c r="K63" s="16">
        <f t="shared" si="0"/>
        <v>231.96250545696449</v>
      </c>
      <c r="L63" s="16">
        <f t="shared" si="1"/>
        <v>268.03749454303551</v>
      </c>
    </row>
    <row r="64" spans="1:12" x14ac:dyDescent="0.25">
      <c r="A64" t="s">
        <v>191</v>
      </c>
      <c r="B64" t="s">
        <v>157</v>
      </c>
      <c r="C64" s="1">
        <v>44752</v>
      </c>
      <c r="D64" t="s">
        <v>166</v>
      </c>
      <c r="E64" t="s">
        <v>170</v>
      </c>
      <c r="F64">
        <v>130</v>
      </c>
      <c r="G64" t="s">
        <v>104</v>
      </c>
      <c r="H64" s="2">
        <v>6</v>
      </c>
      <c r="I64" s="3">
        <v>3.7515550327758003E-2</v>
      </c>
      <c r="J64">
        <f>Table3[[#This Row],[Price of One Product]]*Table3[[#This Row],[No of Products in one Sale]]</f>
        <v>780</v>
      </c>
      <c r="K64" s="16">
        <f t="shared" si="0"/>
        <v>750.73787074434881</v>
      </c>
      <c r="L64" s="16">
        <f t="shared" si="1"/>
        <v>29.262129255651189</v>
      </c>
    </row>
    <row r="65" spans="1:12" x14ac:dyDescent="0.25">
      <c r="A65" t="s">
        <v>192</v>
      </c>
      <c r="B65" t="s">
        <v>158</v>
      </c>
      <c r="C65" s="1">
        <v>44725</v>
      </c>
      <c r="D65" t="s">
        <v>167</v>
      </c>
      <c r="E65" t="s">
        <v>170</v>
      </c>
      <c r="F65">
        <v>60</v>
      </c>
      <c r="G65" t="s">
        <v>105</v>
      </c>
      <c r="H65" s="2">
        <v>15</v>
      </c>
      <c r="I65" s="3">
        <v>2.4938289886663061E-2</v>
      </c>
      <c r="J65">
        <f>Table3[[#This Row],[Price of One Product]]*Table3[[#This Row],[No of Products in one Sale]]</f>
        <v>900</v>
      </c>
      <c r="K65" s="16">
        <f t="shared" si="0"/>
        <v>877.55553910200331</v>
      </c>
      <c r="L65" s="16">
        <f t="shared" si="1"/>
        <v>22.444460897996692</v>
      </c>
    </row>
    <row r="66" spans="1:12" x14ac:dyDescent="0.25">
      <c r="A66" t="s">
        <v>193</v>
      </c>
      <c r="B66" t="s">
        <v>159</v>
      </c>
      <c r="C66" s="1">
        <v>44734</v>
      </c>
      <c r="D66" t="s">
        <v>168</v>
      </c>
      <c r="E66" t="s">
        <v>171</v>
      </c>
      <c r="F66">
        <v>95</v>
      </c>
      <c r="G66" t="s">
        <v>103</v>
      </c>
      <c r="H66" s="2">
        <v>9</v>
      </c>
      <c r="I66" s="3">
        <v>1.0123391970414241E-2</v>
      </c>
      <c r="J66">
        <f>Table3[[#This Row],[Price of One Product]]*Table3[[#This Row],[No of Products in one Sale]]</f>
        <v>855</v>
      </c>
      <c r="K66" s="16">
        <f t="shared" ref="K66:K129" si="2">J66*(1-I66)</f>
        <v>846.3444998652958</v>
      </c>
      <c r="L66" s="16">
        <f t="shared" ref="L66:L129" si="3">J66-K66</f>
        <v>8.655500134704198</v>
      </c>
    </row>
    <row r="67" spans="1:12" x14ac:dyDescent="0.25">
      <c r="A67" t="s">
        <v>194</v>
      </c>
      <c r="B67" t="s">
        <v>154</v>
      </c>
      <c r="C67" s="1">
        <v>44761</v>
      </c>
      <c r="D67" t="s">
        <v>163</v>
      </c>
      <c r="E67" t="s">
        <v>171</v>
      </c>
      <c r="F67">
        <v>72</v>
      </c>
      <c r="G67" t="s">
        <v>104</v>
      </c>
      <c r="H67" s="2">
        <v>12</v>
      </c>
      <c r="I67" s="3">
        <v>0.1308869366379137</v>
      </c>
      <c r="J67">
        <f>Table3[[#This Row],[Price of One Product]]*Table3[[#This Row],[No of Products in one Sale]]</f>
        <v>864</v>
      </c>
      <c r="K67" s="16">
        <f t="shared" si="2"/>
        <v>750.91368674484249</v>
      </c>
      <c r="L67" s="16">
        <f t="shared" si="3"/>
        <v>113.08631325515751</v>
      </c>
    </row>
    <row r="68" spans="1:12" x14ac:dyDescent="0.25">
      <c r="A68" t="s">
        <v>195</v>
      </c>
      <c r="B68" t="s">
        <v>155</v>
      </c>
      <c r="C68" s="1">
        <v>44735</v>
      </c>
      <c r="D68" t="s">
        <v>164</v>
      </c>
      <c r="E68" t="s">
        <v>171</v>
      </c>
      <c r="F68">
        <v>65</v>
      </c>
      <c r="G68" t="s">
        <v>105</v>
      </c>
      <c r="H68" s="2">
        <v>7</v>
      </c>
      <c r="I68" s="3">
        <v>6.6961969492996459E-2</v>
      </c>
      <c r="J68">
        <f>Table3[[#This Row],[Price of One Product]]*Table3[[#This Row],[No of Products in one Sale]]</f>
        <v>455</v>
      </c>
      <c r="K68" s="16">
        <f t="shared" si="2"/>
        <v>424.53230388068658</v>
      </c>
      <c r="L68" s="16">
        <f t="shared" si="3"/>
        <v>30.467696119313416</v>
      </c>
    </row>
    <row r="69" spans="1:12" x14ac:dyDescent="0.25">
      <c r="A69" t="s">
        <v>196</v>
      </c>
      <c r="B69" t="s">
        <v>156</v>
      </c>
      <c r="C69" s="1">
        <v>44753</v>
      </c>
      <c r="D69" t="s">
        <v>165</v>
      </c>
      <c r="E69" t="s">
        <v>170</v>
      </c>
      <c r="F69">
        <v>250</v>
      </c>
      <c r="G69" t="s">
        <v>103</v>
      </c>
      <c r="H69" s="2">
        <v>3</v>
      </c>
      <c r="I69" s="3">
        <v>0.36350761794645753</v>
      </c>
      <c r="J69">
        <f>Table3[[#This Row],[Price of One Product]]*Table3[[#This Row],[No of Products in one Sale]]</f>
        <v>750</v>
      </c>
      <c r="K69" s="16">
        <f t="shared" si="2"/>
        <v>477.36928654015679</v>
      </c>
      <c r="L69" s="16">
        <f t="shared" si="3"/>
        <v>272.63071345984321</v>
      </c>
    </row>
    <row r="70" spans="1:12" x14ac:dyDescent="0.25">
      <c r="A70" t="s">
        <v>197</v>
      </c>
      <c r="B70" t="s">
        <v>157</v>
      </c>
      <c r="C70" s="1">
        <v>44732</v>
      </c>
      <c r="D70" t="s">
        <v>166</v>
      </c>
      <c r="E70" t="s">
        <v>170</v>
      </c>
      <c r="F70">
        <v>130</v>
      </c>
      <c r="G70" t="s">
        <v>104</v>
      </c>
      <c r="H70" s="2">
        <v>6</v>
      </c>
      <c r="I70" s="3">
        <v>0.30841415491993102</v>
      </c>
      <c r="J70">
        <f>Table3[[#This Row],[Price of One Product]]*Table3[[#This Row],[No of Products in one Sale]]</f>
        <v>780</v>
      </c>
      <c r="K70" s="16">
        <f t="shared" si="2"/>
        <v>539.43695916245372</v>
      </c>
      <c r="L70" s="16">
        <f t="shared" si="3"/>
        <v>240.56304083754628</v>
      </c>
    </row>
    <row r="71" spans="1:12" x14ac:dyDescent="0.25">
      <c r="A71" t="s">
        <v>198</v>
      </c>
      <c r="B71" t="s">
        <v>154</v>
      </c>
      <c r="C71" s="1">
        <v>44748</v>
      </c>
      <c r="D71" t="s">
        <v>163</v>
      </c>
      <c r="E71" t="s">
        <v>170</v>
      </c>
      <c r="F71">
        <v>72</v>
      </c>
      <c r="G71" t="s">
        <v>105</v>
      </c>
      <c r="H71" s="2">
        <v>9</v>
      </c>
      <c r="I71" s="3">
        <v>0.21287301321989574</v>
      </c>
      <c r="J71">
        <f>Table3[[#This Row],[Price of One Product]]*Table3[[#This Row],[No of Products in one Sale]]</f>
        <v>648</v>
      </c>
      <c r="K71" s="16">
        <f t="shared" si="2"/>
        <v>510.05828743350759</v>
      </c>
      <c r="L71" s="16">
        <f t="shared" si="3"/>
        <v>137.94171256649241</v>
      </c>
    </row>
    <row r="72" spans="1:12" x14ac:dyDescent="0.25">
      <c r="A72" t="s">
        <v>199</v>
      </c>
      <c r="B72" t="s">
        <v>155</v>
      </c>
      <c r="C72" s="1">
        <v>44731</v>
      </c>
      <c r="D72" t="s">
        <v>164</v>
      </c>
      <c r="E72" t="s">
        <v>170</v>
      </c>
      <c r="F72">
        <v>65</v>
      </c>
      <c r="G72" t="s">
        <v>103</v>
      </c>
      <c r="H72" s="2">
        <v>4</v>
      </c>
      <c r="I72" s="3">
        <v>0.11047742601795077</v>
      </c>
      <c r="J72">
        <f>Table3[[#This Row],[Price of One Product]]*Table3[[#This Row],[No of Products in one Sale]]</f>
        <v>260</v>
      </c>
      <c r="K72" s="16">
        <f t="shared" si="2"/>
        <v>231.27586923533281</v>
      </c>
      <c r="L72" s="16">
        <f t="shared" si="3"/>
        <v>28.724130764667194</v>
      </c>
    </row>
    <row r="73" spans="1:12" x14ac:dyDescent="0.25">
      <c r="A73" t="s">
        <v>200</v>
      </c>
      <c r="B73" t="s">
        <v>156</v>
      </c>
      <c r="C73" s="1">
        <v>44725</v>
      </c>
      <c r="D73" t="s">
        <v>165</v>
      </c>
      <c r="E73" t="s">
        <v>170</v>
      </c>
      <c r="F73">
        <v>250</v>
      </c>
      <c r="G73" t="s">
        <v>104</v>
      </c>
      <c r="H73" s="2">
        <v>2</v>
      </c>
      <c r="I73" s="3">
        <v>4.8799156151631218E-2</v>
      </c>
      <c r="J73">
        <f>Table3[[#This Row],[Price of One Product]]*Table3[[#This Row],[No of Products in one Sale]]</f>
        <v>500</v>
      </c>
      <c r="K73" s="16">
        <f t="shared" si="2"/>
        <v>475.60042192418439</v>
      </c>
      <c r="L73" s="16">
        <f t="shared" si="3"/>
        <v>24.399578075815612</v>
      </c>
    </row>
    <row r="74" spans="1:12" x14ac:dyDescent="0.25">
      <c r="A74" t="s">
        <v>201</v>
      </c>
      <c r="B74" t="s">
        <v>157</v>
      </c>
      <c r="C74" s="1">
        <v>44753</v>
      </c>
      <c r="D74" t="s">
        <v>166</v>
      </c>
      <c r="E74" t="s">
        <v>170</v>
      </c>
      <c r="F74">
        <v>130</v>
      </c>
      <c r="G74" t="s">
        <v>105</v>
      </c>
      <c r="H74" s="2">
        <v>6</v>
      </c>
      <c r="I74" s="3">
        <v>0.27879506176921365</v>
      </c>
      <c r="J74">
        <f>Table3[[#This Row],[Price of One Product]]*Table3[[#This Row],[No of Products in one Sale]]</f>
        <v>780</v>
      </c>
      <c r="K74" s="16">
        <f t="shared" si="2"/>
        <v>562.53985182001338</v>
      </c>
      <c r="L74" s="16">
        <f t="shared" si="3"/>
        <v>217.46014817998662</v>
      </c>
    </row>
    <row r="75" spans="1:12" x14ac:dyDescent="0.25">
      <c r="A75" t="s">
        <v>202</v>
      </c>
      <c r="B75" t="s">
        <v>158</v>
      </c>
      <c r="C75" s="1">
        <v>44738</v>
      </c>
      <c r="D75" t="s">
        <v>167</v>
      </c>
      <c r="E75" t="s">
        <v>170</v>
      </c>
      <c r="F75">
        <v>60</v>
      </c>
      <c r="G75" t="s">
        <v>103</v>
      </c>
      <c r="H75" s="2">
        <v>9</v>
      </c>
      <c r="I75" s="3">
        <v>7.6045534046593019E-2</v>
      </c>
      <c r="J75">
        <f>Table3[[#This Row],[Price of One Product]]*Table3[[#This Row],[No of Products in one Sale]]</f>
        <v>540</v>
      </c>
      <c r="K75" s="16">
        <f t="shared" si="2"/>
        <v>498.93541161483978</v>
      </c>
      <c r="L75" s="16">
        <f t="shared" si="3"/>
        <v>41.064588385160221</v>
      </c>
    </row>
    <row r="76" spans="1:12" x14ac:dyDescent="0.25">
      <c r="A76" t="s">
        <v>203</v>
      </c>
      <c r="B76" t="s">
        <v>154</v>
      </c>
      <c r="C76" s="1">
        <v>44762</v>
      </c>
      <c r="D76" t="s">
        <v>163</v>
      </c>
      <c r="E76" t="s">
        <v>170</v>
      </c>
      <c r="F76">
        <v>72</v>
      </c>
      <c r="G76" t="s">
        <v>104</v>
      </c>
      <c r="H76" s="2">
        <v>11</v>
      </c>
      <c r="I76" s="3">
        <v>0.12055762754740325</v>
      </c>
      <c r="J76">
        <f>Table3[[#This Row],[Price of One Product]]*Table3[[#This Row],[No of Products in one Sale]]</f>
        <v>792</v>
      </c>
      <c r="K76" s="16">
        <f t="shared" si="2"/>
        <v>696.51835898245656</v>
      </c>
      <c r="L76" s="16">
        <f t="shared" si="3"/>
        <v>95.481641017543438</v>
      </c>
    </row>
    <row r="77" spans="1:12" x14ac:dyDescent="0.25">
      <c r="A77" t="s">
        <v>204</v>
      </c>
      <c r="B77" t="s">
        <v>155</v>
      </c>
      <c r="C77" s="1">
        <v>44756</v>
      </c>
      <c r="D77" t="s">
        <v>164</v>
      </c>
      <c r="E77" t="s">
        <v>170</v>
      </c>
      <c r="F77">
        <v>65</v>
      </c>
      <c r="G77" t="s">
        <v>105</v>
      </c>
      <c r="H77" s="2">
        <v>13</v>
      </c>
      <c r="I77" s="3">
        <v>0.30283946337780637</v>
      </c>
      <c r="J77">
        <f>Table3[[#This Row],[Price of One Product]]*Table3[[#This Row],[No of Products in one Sale]]</f>
        <v>845</v>
      </c>
      <c r="K77" s="16">
        <f t="shared" si="2"/>
        <v>589.10065344575355</v>
      </c>
      <c r="L77" s="16">
        <f t="shared" si="3"/>
        <v>255.89934655424645</v>
      </c>
    </row>
    <row r="78" spans="1:12" x14ac:dyDescent="0.25">
      <c r="A78" t="s">
        <v>205</v>
      </c>
      <c r="B78" t="s">
        <v>156</v>
      </c>
      <c r="C78" s="1">
        <v>44744</v>
      </c>
      <c r="D78" t="s">
        <v>165</v>
      </c>
      <c r="E78" t="s">
        <v>171</v>
      </c>
      <c r="F78">
        <v>250</v>
      </c>
      <c r="G78" t="s">
        <v>103</v>
      </c>
      <c r="H78" s="2">
        <v>2</v>
      </c>
      <c r="I78" s="3">
        <v>0.41401829873258272</v>
      </c>
      <c r="J78">
        <f>Table3[[#This Row],[Price of One Product]]*Table3[[#This Row],[No of Products in one Sale]]</f>
        <v>500</v>
      </c>
      <c r="K78" s="16">
        <f t="shared" si="2"/>
        <v>292.99085063370865</v>
      </c>
      <c r="L78" s="16">
        <f t="shared" si="3"/>
        <v>207.00914936629135</v>
      </c>
    </row>
    <row r="79" spans="1:12" x14ac:dyDescent="0.25">
      <c r="A79" t="s">
        <v>206</v>
      </c>
      <c r="B79" t="s">
        <v>157</v>
      </c>
      <c r="C79" s="1">
        <v>44753</v>
      </c>
      <c r="D79" t="s">
        <v>166</v>
      </c>
      <c r="E79" t="s">
        <v>170</v>
      </c>
      <c r="F79">
        <v>130</v>
      </c>
      <c r="G79" t="s">
        <v>104</v>
      </c>
      <c r="H79" s="2">
        <v>6</v>
      </c>
      <c r="I79" s="3">
        <v>6.1603660271292333E-3</v>
      </c>
      <c r="J79">
        <f>Table3[[#This Row],[Price of One Product]]*Table3[[#This Row],[No of Products in one Sale]]</f>
        <v>780</v>
      </c>
      <c r="K79" s="16">
        <f t="shared" si="2"/>
        <v>775.19491449883924</v>
      </c>
      <c r="L79" s="16">
        <f t="shared" si="3"/>
        <v>4.8050855011607609</v>
      </c>
    </row>
    <row r="80" spans="1:12" x14ac:dyDescent="0.25">
      <c r="A80" t="s">
        <v>207</v>
      </c>
      <c r="B80" t="s">
        <v>154</v>
      </c>
      <c r="C80" s="1">
        <v>44762</v>
      </c>
      <c r="D80" t="s">
        <v>163</v>
      </c>
      <c r="E80" t="s">
        <v>170</v>
      </c>
      <c r="F80">
        <v>72</v>
      </c>
      <c r="G80" t="s">
        <v>105</v>
      </c>
      <c r="H80" s="2">
        <v>12</v>
      </c>
      <c r="I80" s="3">
        <v>0.10495963672233184</v>
      </c>
      <c r="J80">
        <f>Table3[[#This Row],[Price of One Product]]*Table3[[#This Row],[No of Products in one Sale]]</f>
        <v>864</v>
      </c>
      <c r="K80" s="16">
        <f t="shared" si="2"/>
        <v>773.31487387190521</v>
      </c>
      <c r="L80" s="16">
        <f t="shared" si="3"/>
        <v>90.685126128094794</v>
      </c>
    </row>
    <row r="81" spans="1:12" x14ac:dyDescent="0.25">
      <c r="A81" t="s">
        <v>208</v>
      </c>
      <c r="B81" t="s">
        <v>155</v>
      </c>
      <c r="C81" s="1">
        <v>44740</v>
      </c>
      <c r="D81" t="s">
        <v>164</v>
      </c>
      <c r="E81" t="s">
        <v>170</v>
      </c>
      <c r="F81">
        <v>65</v>
      </c>
      <c r="G81" t="s">
        <v>103</v>
      </c>
      <c r="H81" s="2">
        <v>11</v>
      </c>
      <c r="I81" s="3">
        <v>0.29377273906475571</v>
      </c>
      <c r="J81">
        <f>Table3[[#This Row],[Price of One Product]]*Table3[[#This Row],[No of Products in one Sale]]</f>
        <v>715</v>
      </c>
      <c r="K81" s="16">
        <f t="shared" si="2"/>
        <v>504.95249156869966</v>
      </c>
      <c r="L81" s="16">
        <f t="shared" si="3"/>
        <v>210.04750843130034</v>
      </c>
    </row>
    <row r="82" spans="1:12" x14ac:dyDescent="0.25">
      <c r="A82" t="s">
        <v>209</v>
      </c>
      <c r="B82" t="s">
        <v>156</v>
      </c>
      <c r="C82" s="1">
        <v>44729</v>
      </c>
      <c r="D82" t="s">
        <v>165</v>
      </c>
      <c r="E82" t="s">
        <v>170</v>
      </c>
      <c r="F82">
        <v>250</v>
      </c>
      <c r="G82" t="s">
        <v>104</v>
      </c>
      <c r="H82" s="2">
        <v>3</v>
      </c>
      <c r="I82" s="3">
        <v>0.56559810101924179</v>
      </c>
      <c r="J82">
        <f>Table3[[#This Row],[Price of One Product]]*Table3[[#This Row],[No of Products in one Sale]]</f>
        <v>750</v>
      </c>
      <c r="K82" s="16">
        <f t="shared" si="2"/>
        <v>325.80142423556867</v>
      </c>
      <c r="L82" s="16">
        <f t="shared" si="3"/>
        <v>424.19857576443133</v>
      </c>
    </row>
    <row r="83" spans="1:12" x14ac:dyDescent="0.25">
      <c r="A83" t="s">
        <v>210</v>
      </c>
      <c r="B83" t="s">
        <v>157</v>
      </c>
      <c r="C83" s="1">
        <v>44727</v>
      </c>
      <c r="D83" t="s">
        <v>166</v>
      </c>
      <c r="E83" t="s">
        <v>170</v>
      </c>
      <c r="F83">
        <v>130</v>
      </c>
      <c r="G83" t="s">
        <v>105</v>
      </c>
      <c r="H83" s="2">
        <v>4</v>
      </c>
      <c r="I83" s="3">
        <v>0.14180367825735268</v>
      </c>
      <c r="J83">
        <f>Table3[[#This Row],[Price of One Product]]*Table3[[#This Row],[No of Products in one Sale]]</f>
        <v>520</v>
      </c>
      <c r="K83" s="16">
        <f t="shared" si="2"/>
        <v>446.26208730617662</v>
      </c>
      <c r="L83" s="16">
        <f t="shared" si="3"/>
        <v>73.737912693823375</v>
      </c>
    </row>
    <row r="84" spans="1:12" x14ac:dyDescent="0.25">
      <c r="A84" t="s">
        <v>211</v>
      </c>
      <c r="B84" t="s">
        <v>158</v>
      </c>
      <c r="C84" s="1">
        <v>44734</v>
      </c>
      <c r="D84" t="s">
        <v>167</v>
      </c>
      <c r="E84" t="s">
        <v>171</v>
      </c>
      <c r="F84">
        <v>60</v>
      </c>
      <c r="G84" t="s">
        <v>103</v>
      </c>
      <c r="H84" s="2">
        <v>14</v>
      </c>
      <c r="I84" s="3">
        <v>0.19727585407121537</v>
      </c>
      <c r="J84">
        <f>Table3[[#This Row],[Price of One Product]]*Table3[[#This Row],[No of Products in one Sale]]</f>
        <v>840</v>
      </c>
      <c r="K84" s="16">
        <f t="shared" si="2"/>
        <v>674.28828258017904</v>
      </c>
      <c r="L84" s="16">
        <f t="shared" si="3"/>
        <v>165.71171741982096</v>
      </c>
    </row>
    <row r="85" spans="1:12" x14ac:dyDescent="0.25">
      <c r="A85" t="s">
        <v>212</v>
      </c>
      <c r="B85" t="s">
        <v>159</v>
      </c>
      <c r="C85" s="1">
        <v>44744</v>
      </c>
      <c r="D85" t="s">
        <v>168</v>
      </c>
      <c r="E85" t="s">
        <v>170</v>
      </c>
      <c r="F85">
        <v>95</v>
      </c>
      <c r="G85" t="s">
        <v>104</v>
      </c>
      <c r="H85" s="2">
        <v>2</v>
      </c>
      <c r="I85" s="3">
        <v>0.16026707373910823</v>
      </c>
      <c r="J85">
        <f>Table3[[#This Row],[Price of One Product]]*Table3[[#This Row],[No of Products in one Sale]]</f>
        <v>190</v>
      </c>
      <c r="K85" s="16">
        <f t="shared" si="2"/>
        <v>159.54925598956945</v>
      </c>
      <c r="L85" s="16">
        <f t="shared" si="3"/>
        <v>30.450744010430554</v>
      </c>
    </row>
    <row r="86" spans="1:12" x14ac:dyDescent="0.25">
      <c r="A86" t="s">
        <v>213</v>
      </c>
      <c r="B86" t="s">
        <v>154</v>
      </c>
      <c r="C86" s="1">
        <v>44737</v>
      </c>
      <c r="D86" t="s">
        <v>163</v>
      </c>
      <c r="E86" t="s">
        <v>170</v>
      </c>
      <c r="F86">
        <v>72</v>
      </c>
      <c r="G86" t="s">
        <v>105</v>
      </c>
      <c r="H86" s="2">
        <v>4</v>
      </c>
      <c r="I86" s="3">
        <v>3.6754234817017679E-2</v>
      </c>
      <c r="J86">
        <f>Table3[[#This Row],[Price of One Product]]*Table3[[#This Row],[No of Products in one Sale]]</f>
        <v>288</v>
      </c>
      <c r="K86" s="16">
        <f t="shared" si="2"/>
        <v>277.41478037269889</v>
      </c>
      <c r="L86" s="16">
        <f t="shared" si="3"/>
        <v>10.585219627301115</v>
      </c>
    </row>
    <row r="87" spans="1:12" x14ac:dyDescent="0.25">
      <c r="A87" t="s">
        <v>214</v>
      </c>
      <c r="B87" t="s">
        <v>155</v>
      </c>
      <c r="C87" s="1">
        <v>44752</v>
      </c>
      <c r="D87" t="s">
        <v>164</v>
      </c>
      <c r="E87" t="s">
        <v>170</v>
      </c>
      <c r="F87">
        <v>65</v>
      </c>
      <c r="G87" t="s">
        <v>103</v>
      </c>
      <c r="H87" s="2">
        <v>6</v>
      </c>
      <c r="I87" s="3">
        <v>0.12047427034169578</v>
      </c>
      <c r="J87">
        <f>Table3[[#This Row],[Price of One Product]]*Table3[[#This Row],[No of Products in one Sale]]</f>
        <v>390</v>
      </c>
      <c r="K87" s="16">
        <f t="shared" si="2"/>
        <v>343.01503456673862</v>
      </c>
      <c r="L87" s="16">
        <f t="shared" si="3"/>
        <v>46.98496543326138</v>
      </c>
    </row>
    <row r="88" spans="1:12" x14ac:dyDescent="0.25">
      <c r="A88" t="s">
        <v>215</v>
      </c>
      <c r="B88" t="s">
        <v>156</v>
      </c>
      <c r="C88" s="1">
        <v>44736</v>
      </c>
      <c r="D88" t="s">
        <v>165</v>
      </c>
      <c r="E88" t="s">
        <v>171</v>
      </c>
      <c r="F88">
        <v>250</v>
      </c>
      <c r="G88" t="s">
        <v>104</v>
      </c>
      <c r="H88" s="2">
        <v>2</v>
      </c>
      <c r="I88" s="3">
        <v>0.38636401364592987</v>
      </c>
      <c r="J88">
        <f>Table3[[#This Row],[Price of One Product]]*Table3[[#This Row],[No of Products in one Sale]]</f>
        <v>500</v>
      </c>
      <c r="K88" s="16">
        <f t="shared" si="2"/>
        <v>306.81799317703508</v>
      </c>
      <c r="L88" s="16">
        <f t="shared" si="3"/>
        <v>193.18200682296492</v>
      </c>
    </row>
    <row r="89" spans="1:12" x14ac:dyDescent="0.25">
      <c r="A89" t="s">
        <v>216</v>
      </c>
      <c r="B89" t="s">
        <v>157</v>
      </c>
      <c r="C89" s="1">
        <v>44752</v>
      </c>
      <c r="D89" t="s">
        <v>166</v>
      </c>
      <c r="E89" t="s">
        <v>171</v>
      </c>
      <c r="F89">
        <v>130</v>
      </c>
      <c r="G89" t="s">
        <v>105</v>
      </c>
      <c r="H89" s="2">
        <v>5</v>
      </c>
      <c r="I89" s="3">
        <v>0.25111930985495906</v>
      </c>
      <c r="J89">
        <f>Table3[[#This Row],[Price of One Product]]*Table3[[#This Row],[No of Products in one Sale]]</f>
        <v>650</v>
      </c>
      <c r="K89" s="16">
        <f t="shared" si="2"/>
        <v>486.77244859427657</v>
      </c>
      <c r="L89" s="16">
        <f t="shared" si="3"/>
        <v>163.22755140572343</v>
      </c>
    </row>
    <row r="90" spans="1:12" x14ac:dyDescent="0.25">
      <c r="A90" t="s">
        <v>217</v>
      </c>
      <c r="B90" t="s">
        <v>154</v>
      </c>
      <c r="C90" s="1">
        <v>44759</v>
      </c>
      <c r="D90" t="s">
        <v>163</v>
      </c>
      <c r="E90" t="s">
        <v>171</v>
      </c>
      <c r="F90">
        <v>72</v>
      </c>
      <c r="G90" t="s">
        <v>103</v>
      </c>
      <c r="H90" s="2">
        <v>6</v>
      </c>
      <c r="I90" s="3">
        <v>0.18099169049889144</v>
      </c>
      <c r="J90">
        <f>Table3[[#This Row],[Price of One Product]]*Table3[[#This Row],[No of Products in one Sale]]</f>
        <v>432</v>
      </c>
      <c r="K90" s="16">
        <f t="shared" si="2"/>
        <v>353.81158970447893</v>
      </c>
      <c r="L90" s="16">
        <f t="shared" si="3"/>
        <v>78.188410295521066</v>
      </c>
    </row>
    <row r="91" spans="1:12" x14ac:dyDescent="0.25">
      <c r="A91" t="s">
        <v>218</v>
      </c>
      <c r="B91" t="s">
        <v>155</v>
      </c>
      <c r="C91" s="1">
        <v>44763</v>
      </c>
      <c r="D91" t="s">
        <v>164</v>
      </c>
      <c r="E91" t="s">
        <v>171</v>
      </c>
      <c r="F91">
        <v>65</v>
      </c>
      <c r="G91" t="s">
        <v>104</v>
      </c>
      <c r="H91" s="2">
        <v>6</v>
      </c>
      <c r="I91" s="3">
        <v>0.17363786365000505</v>
      </c>
      <c r="J91">
        <f>Table3[[#This Row],[Price of One Product]]*Table3[[#This Row],[No of Products in one Sale]]</f>
        <v>390</v>
      </c>
      <c r="K91" s="16">
        <f t="shared" si="2"/>
        <v>322.28123317649801</v>
      </c>
      <c r="L91" s="16">
        <f t="shared" si="3"/>
        <v>67.718766823501994</v>
      </c>
    </row>
    <row r="92" spans="1:12" x14ac:dyDescent="0.25">
      <c r="A92" t="s">
        <v>219</v>
      </c>
      <c r="B92" t="s">
        <v>156</v>
      </c>
      <c r="C92" s="1">
        <v>44763</v>
      </c>
      <c r="D92" t="s">
        <v>165</v>
      </c>
      <c r="E92" t="s">
        <v>171</v>
      </c>
      <c r="F92">
        <v>250</v>
      </c>
      <c r="G92" t="s">
        <v>105</v>
      </c>
      <c r="H92" s="2">
        <v>3</v>
      </c>
      <c r="I92" s="3">
        <v>0.75489814137474298</v>
      </c>
      <c r="J92">
        <f>Table3[[#This Row],[Price of One Product]]*Table3[[#This Row],[No of Products in one Sale]]</f>
        <v>750</v>
      </c>
      <c r="K92" s="16">
        <f t="shared" si="2"/>
        <v>183.82639396894277</v>
      </c>
      <c r="L92" s="16">
        <f t="shared" si="3"/>
        <v>566.17360603105726</v>
      </c>
    </row>
    <row r="93" spans="1:12" x14ac:dyDescent="0.25">
      <c r="A93" t="s">
        <v>220</v>
      </c>
      <c r="B93" t="s">
        <v>157</v>
      </c>
      <c r="C93" s="1">
        <v>44750</v>
      </c>
      <c r="D93" t="s">
        <v>166</v>
      </c>
      <c r="E93" t="s">
        <v>171</v>
      </c>
      <c r="F93">
        <v>130</v>
      </c>
      <c r="G93" t="s">
        <v>103</v>
      </c>
      <c r="H93" s="2">
        <v>4</v>
      </c>
      <c r="I93" s="3">
        <v>0.41826226246410803</v>
      </c>
      <c r="J93">
        <f>Table3[[#This Row],[Price of One Product]]*Table3[[#This Row],[No of Products in one Sale]]</f>
        <v>520</v>
      </c>
      <c r="K93" s="16">
        <f t="shared" si="2"/>
        <v>302.5036235186638</v>
      </c>
      <c r="L93" s="16">
        <f t="shared" si="3"/>
        <v>217.4963764813362</v>
      </c>
    </row>
    <row r="94" spans="1:12" x14ac:dyDescent="0.25">
      <c r="A94" t="s">
        <v>221</v>
      </c>
      <c r="B94" t="s">
        <v>154</v>
      </c>
      <c r="C94" s="1">
        <v>44751</v>
      </c>
      <c r="D94" t="s">
        <v>163</v>
      </c>
      <c r="E94" t="s">
        <v>170</v>
      </c>
      <c r="F94">
        <v>72</v>
      </c>
      <c r="G94" t="s">
        <v>103</v>
      </c>
      <c r="H94" s="2">
        <v>11</v>
      </c>
      <c r="I94" s="3">
        <v>0.52183512590850833</v>
      </c>
      <c r="J94">
        <f>Table3[[#This Row],[Price of One Product]]*Table3[[#This Row],[No of Products in one Sale]]</f>
        <v>792</v>
      </c>
      <c r="K94" s="16">
        <f t="shared" si="2"/>
        <v>378.70658028046142</v>
      </c>
      <c r="L94" s="16">
        <f t="shared" si="3"/>
        <v>413.29341971953858</v>
      </c>
    </row>
    <row r="95" spans="1:12" x14ac:dyDescent="0.25">
      <c r="A95" t="s">
        <v>222</v>
      </c>
      <c r="B95" t="s">
        <v>155</v>
      </c>
      <c r="C95" s="1">
        <v>44736</v>
      </c>
      <c r="D95" t="s">
        <v>164</v>
      </c>
      <c r="E95" t="s">
        <v>171</v>
      </c>
      <c r="F95">
        <v>65</v>
      </c>
      <c r="G95" t="s">
        <v>104</v>
      </c>
      <c r="H95" s="2">
        <v>12</v>
      </c>
      <c r="I95" s="3">
        <v>0.4407264983607897</v>
      </c>
      <c r="J95">
        <f>Table3[[#This Row],[Price of One Product]]*Table3[[#This Row],[No of Products in one Sale]]</f>
        <v>780</v>
      </c>
      <c r="K95" s="16">
        <f t="shared" si="2"/>
        <v>436.23333127858405</v>
      </c>
      <c r="L95" s="16">
        <f t="shared" si="3"/>
        <v>343.76666872141595</v>
      </c>
    </row>
    <row r="96" spans="1:12" x14ac:dyDescent="0.25">
      <c r="A96" t="s">
        <v>223</v>
      </c>
      <c r="B96" t="s">
        <v>156</v>
      </c>
      <c r="C96" s="1">
        <v>44737</v>
      </c>
      <c r="D96" t="s">
        <v>165</v>
      </c>
      <c r="E96" t="s">
        <v>170</v>
      </c>
      <c r="F96">
        <v>250</v>
      </c>
      <c r="G96" t="s">
        <v>105</v>
      </c>
      <c r="H96" s="2">
        <v>3</v>
      </c>
      <c r="I96" s="3">
        <v>0.30123769132028422</v>
      </c>
      <c r="J96">
        <f>Table3[[#This Row],[Price of One Product]]*Table3[[#This Row],[No of Products in one Sale]]</f>
        <v>750</v>
      </c>
      <c r="K96" s="16">
        <f t="shared" si="2"/>
        <v>524.07173150978679</v>
      </c>
      <c r="L96" s="16">
        <f t="shared" si="3"/>
        <v>225.92826849021321</v>
      </c>
    </row>
    <row r="97" spans="1:12" x14ac:dyDescent="0.25">
      <c r="A97" t="s">
        <v>224</v>
      </c>
      <c r="B97" t="s">
        <v>157</v>
      </c>
      <c r="C97" s="1">
        <v>44744</v>
      </c>
      <c r="D97" t="s">
        <v>166</v>
      </c>
      <c r="E97" t="s">
        <v>171</v>
      </c>
      <c r="F97">
        <v>130</v>
      </c>
      <c r="G97" t="s">
        <v>103</v>
      </c>
      <c r="H97" s="2">
        <v>4</v>
      </c>
      <c r="I97" s="3">
        <v>0.42020557863905661</v>
      </c>
      <c r="J97">
        <f>Table3[[#This Row],[Price of One Product]]*Table3[[#This Row],[No of Products in one Sale]]</f>
        <v>520</v>
      </c>
      <c r="K97" s="16">
        <f t="shared" si="2"/>
        <v>301.49309910769057</v>
      </c>
      <c r="L97" s="16">
        <f t="shared" si="3"/>
        <v>218.50690089230943</v>
      </c>
    </row>
    <row r="98" spans="1:12" x14ac:dyDescent="0.25">
      <c r="A98" t="s">
        <v>225</v>
      </c>
      <c r="B98" t="s">
        <v>154</v>
      </c>
      <c r="C98" s="1">
        <v>44735</v>
      </c>
      <c r="D98" t="s">
        <v>163</v>
      </c>
      <c r="E98" t="s">
        <v>170</v>
      </c>
      <c r="F98">
        <v>72</v>
      </c>
      <c r="G98" t="s">
        <v>104</v>
      </c>
      <c r="H98" s="2">
        <v>10</v>
      </c>
      <c r="I98" s="3">
        <v>0.38179966249899233</v>
      </c>
      <c r="J98">
        <f>Table3[[#This Row],[Price of One Product]]*Table3[[#This Row],[No of Products in one Sale]]</f>
        <v>720</v>
      </c>
      <c r="K98" s="16">
        <f t="shared" si="2"/>
        <v>445.10424300072555</v>
      </c>
      <c r="L98" s="16">
        <f t="shared" si="3"/>
        <v>274.89575699927445</v>
      </c>
    </row>
    <row r="99" spans="1:12" x14ac:dyDescent="0.25">
      <c r="A99" t="s">
        <v>226</v>
      </c>
      <c r="B99" t="s">
        <v>155</v>
      </c>
      <c r="C99" s="1">
        <v>44751</v>
      </c>
      <c r="D99" t="s">
        <v>164</v>
      </c>
      <c r="E99" t="s">
        <v>171</v>
      </c>
      <c r="F99">
        <v>65</v>
      </c>
      <c r="G99" t="s">
        <v>105</v>
      </c>
      <c r="H99" s="2">
        <v>5</v>
      </c>
      <c r="I99" s="3">
        <v>4.8435914836800764E-3</v>
      </c>
      <c r="J99">
        <f>Table3[[#This Row],[Price of One Product]]*Table3[[#This Row],[No of Products in one Sale]]</f>
        <v>325</v>
      </c>
      <c r="K99" s="16">
        <f t="shared" si="2"/>
        <v>323.42583276780397</v>
      </c>
      <c r="L99" s="16">
        <f t="shared" si="3"/>
        <v>1.5741672321960323</v>
      </c>
    </row>
    <row r="100" spans="1:12" x14ac:dyDescent="0.25">
      <c r="A100" t="s">
        <v>227</v>
      </c>
      <c r="B100" t="s">
        <v>156</v>
      </c>
      <c r="C100" s="1">
        <v>44726</v>
      </c>
      <c r="D100" t="s">
        <v>165</v>
      </c>
      <c r="E100" t="s">
        <v>170</v>
      </c>
      <c r="F100">
        <v>250</v>
      </c>
      <c r="G100" t="s">
        <v>103</v>
      </c>
      <c r="H100" s="2">
        <v>2</v>
      </c>
      <c r="I100" s="3">
        <v>0.63857584714373206</v>
      </c>
      <c r="J100">
        <f>Table3[[#This Row],[Price of One Product]]*Table3[[#This Row],[No of Products in one Sale]]</f>
        <v>500</v>
      </c>
      <c r="K100" s="16">
        <f t="shared" si="2"/>
        <v>180.71207642813397</v>
      </c>
      <c r="L100" s="16">
        <f t="shared" si="3"/>
        <v>319.28792357186603</v>
      </c>
    </row>
    <row r="101" spans="1:12" x14ac:dyDescent="0.25">
      <c r="A101" t="s">
        <v>228</v>
      </c>
      <c r="B101" t="s">
        <v>157</v>
      </c>
      <c r="C101" s="1">
        <v>44749</v>
      </c>
      <c r="D101" t="s">
        <v>166</v>
      </c>
      <c r="E101" t="s">
        <v>171</v>
      </c>
      <c r="F101">
        <v>130</v>
      </c>
      <c r="G101" t="s">
        <v>104</v>
      </c>
      <c r="H101" s="2">
        <v>7</v>
      </c>
      <c r="I101" s="3">
        <v>0.92544771931561698</v>
      </c>
      <c r="J101">
        <f>Table3[[#This Row],[Price of One Product]]*Table3[[#This Row],[No of Products in one Sale]]</f>
        <v>910</v>
      </c>
      <c r="K101" s="16">
        <f t="shared" si="2"/>
        <v>67.842575422788542</v>
      </c>
      <c r="L101" s="16">
        <f t="shared" si="3"/>
        <v>842.15742457721149</v>
      </c>
    </row>
    <row r="102" spans="1:12" x14ac:dyDescent="0.25">
      <c r="A102" t="s">
        <v>229</v>
      </c>
      <c r="B102" t="s">
        <v>158</v>
      </c>
      <c r="C102" s="1">
        <v>44734</v>
      </c>
      <c r="D102" t="s">
        <v>167</v>
      </c>
      <c r="E102" t="s">
        <v>170</v>
      </c>
      <c r="F102">
        <v>60</v>
      </c>
      <c r="G102" t="s">
        <v>105</v>
      </c>
      <c r="H102" s="2">
        <v>10</v>
      </c>
      <c r="I102" s="3">
        <v>4.9069353138029403E-2</v>
      </c>
      <c r="J102">
        <f>Table3[[#This Row],[Price of One Product]]*Table3[[#This Row],[No of Products in one Sale]]</f>
        <v>600</v>
      </c>
      <c r="K102" s="16">
        <f t="shared" si="2"/>
        <v>570.5583881171824</v>
      </c>
      <c r="L102" s="16">
        <f t="shared" si="3"/>
        <v>29.441611882817597</v>
      </c>
    </row>
    <row r="103" spans="1:12" x14ac:dyDescent="0.25">
      <c r="A103" t="s">
        <v>230</v>
      </c>
      <c r="B103" t="s">
        <v>154</v>
      </c>
      <c r="C103" s="1">
        <v>44726</v>
      </c>
      <c r="D103" t="s">
        <v>163</v>
      </c>
      <c r="E103" t="s">
        <v>171</v>
      </c>
      <c r="F103">
        <v>72</v>
      </c>
      <c r="G103" t="s">
        <v>103</v>
      </c>
      <c r="H103" s="2">
        <v>11</v>
      </c>
      <c r="I103" s="3">
        <v>0.7875779554918797</v>
      </c>
      <c r="J103">
        <f>Table3[[#This Row],[Price of One Product]]*Table3[[#This Row],[No of Products in one Sale]]</f>
        <v>792</v>
      </c>
      <c r="K103" s="16">
        <f t="shared" si="2"/>
        <v>168.23825925043127</v>
      </c>
      <c r="L103" s="16">
        <f t="shared" si="3"/>
        <v>623.76174074956873</v>
      </c>
    </row>
    <row r="104" spans="1:12" x14ac:dyDescent="0.25">
      <c r="A104" t="s">
        <v>231</v>
      </c>
      <c r="B104" t="s">
        <v>155</v>
      </c>
      <c r="C104" s="1">
        <v>44743</v>
      </c>
      <c r="D104" t="s">
        <v>164</v>
      </c>
      <c r="E104" t="s">
        <v>170</v>
      </c>
      <c r="F104">
        <v>65</v>
      </c>
      <c r="G104" t="s">
        <v>104</v>
      </c>
      <c r="H104" s="2">
        <v>13</v>
      </c>
      <c r="I104" s="3">
        <v>0.4468603878067412</v>
      </c>
      <c r="J104">
        <f>Table3[[#This Row],[Price of One Product]]*Table3[[#This Row],[No of Products in one Sale]]</f>
        <v>845</v>
      </c>
      <c r="K104" s="16">
        <f t="shared" si="2"/>
        <v>467.40297230330367</v>
      </c>
      <c r="L104" s="16">
        <f t="shared" si="3"/>
        <v>377.59702769669633</v>
      </c>
    </row>
    <row r="105" spans="1:12" x14ac:dyDescent="0.25">
      <c r="A105" t="s">
        <v>232</v>
      </c>
      <c r="B105" t="s">
        <v>156</v>
      </c>
      <c r="C105" s="1">
        <v>44742</v>
      </c>
      <c r="D105" t="s">
        <v>165</v>
      </c>
      <c r="E105" t="s">
        <v>171</v>
      </c>
      <c r="F105">
        <v>250</v>
      </c>
      <c r="G105" t="s">
        <v>105</v>
      </c>
      <c r="H105" s="2">
        <v>2</v>
      </c>
      <c r="I105" s="3">
        <v>0.89674363393446022</v>
      </c>
      <c r="J105">
        <f>Table3[[#This Row],[Price of One Product]]*Table3[[#This Row],[No of Products in one Sale]]</f>
        <v>500</v>
      </c>
      <c r="K105" s="16">
        <f t="shared" si="2"/>
        <v>51.62818303276989</v>
      </c>
      <c r="L105" s="16">
        <f t="shared" si="3"/>
        <v>448.37181696723013</v>
      </c>
    </row>
    <row r="106" spans="1:12" x14ac:dyDescent="0.25">
      <c r="A106" t="s">
        <v>233</v>
      </c>
      <c r="B106" t="s">
        <v>157</v>
      </c>
      <c r="C106" s="1">
        <v>44747</v>
      </c>
      <c r="D106" t="s">
        <v>166</v>
      </c>
      <c r="E106" t="s">
        <v>170</v>
      </c>
      <c r="F106">
        <v>130</v>
      </c>
      <c r="G106" t="s">
        <v>103</v>
      </c>
      <c r="H106" s="2">
        <v>6</v>
      </c>
      <c r="I106" s="3">
        <v>3.2373342558606799E-2</v>
      </c>
      <c r="J106">
        <f>Table3[[#This Row],[Price of One Product]]*Table3[[#This Row],[No of Products in one Sale]]</f>
        <v>780</v>
      </c>
      <c r="K106" s="16">
        <f t="shared" si="2"/>
        <v>754.74879280428672</v>
      </c>
      <c r="L106" s="16">
        <f t="shared" si="3"/>
        <v>25.251207195713278</v>
      </c>
    </row>
    <row r="107" spans="1:12" x14ac:dyDescent="0.25">
      <c r="A107" t="s">
        <v>234</v>
      </c>
      <c r="B107" t="s">
        <v>154</v>
      </c>
      <c r="C107" s="1">
        <v>44764</v>
      </c>
      <c r="D107" t="s">
        <v>163</v>
      </c>
      <c r="E107" t="s">
        <v>171</v>
      </c>
      <c r="F107">
        <v>72</v>
      </c>
      <c r="G107" t="s">
        <v>104</v>
      </c>
      <c r="H107" s="2">
        <v>11</v>
      </c>
      <c r="I107" s="3">
        <v>0.94247200152138155</v>
      </c>
      <c r="J107">
        <f>Table3[[#This Row],[Price of One Product]]*Table3[[#This Row],[No of Products in one Sale]]</f>
        <v>792</v>
      </c>
      <c r="K107" s="16">
        <f t="shared" si="2"/>
        <v>45.562174795065808</v>
      </c>
      <c r="L107" s="16">
        <f t="shared" si="3"/>
        <v>746.43782520493414</v>
      </c>
    </row>
    <row r="108" spans="1:12" x14ac:dyDescent="0.25">
      <c r="A108" t="s">
        <v>235</v>
      </c>
      <c r="B108" t="s">
        <v>155</v>
      </c>
      <c r="C108" s="1">
        <v>44735</v>
      </c>
      <c r="D108" t="s">
        <v>164</v>
      </c>
      <c r="E108" t="s">
        <v>170</v>
      </c>
      <c r="F108">
        <v>65</v>
      </c>
      <c r="G108" t="s">
        <v>105</v>
      </c>
      <c r="H108" s="2">
        <v>7</v>
      </c>
      <c r="I108" s="3">
        <v>0.24863680679080546</v>
      </c>
      <c r="J108">
        <f>Table3[[#This Row],[Price of One Product]]*Table3[[#This Row],[No of Products in one Sale]]</f>
        <v>455</v>
      </c>
      <c r="K108" s="16">
        <f t="shared" si="2"/>
        <v>341.87025291018352</v>
      </c>
      <c r="L108" s="16">
        <f t="shared" si="3"/>
        <v>113.12974708981648</v>
      </c>
    </row>
    <row r="109" spans="1:12" x14ac:dyDescent="0.25">
      <c r="A109" t="s">
        <v>236</v>
      </c>
      <c r="B109" t="s">
        <v>156</v>
      </c>
      <c r="C109" s="1">
        <v>44737</v>
      </c>
      <c r="D109" t="s">
        <v>165</v>
      </c>
      <c r="E109" t="s">
        <v>171</v>
      </c>
      <c r="F109">
        <v>250</v>
      </c>
      <c r="G109" t="s">
        <v>103</v>
      </c>
      <c r="H109" s="2">
        <v>1</v>
      </c>
      <c r="I109" s="3">
        <v>4.9896521056402299E-2</v>
      </c>
      <c r="J109">
        <f>Table3[[#This Row],[Price of One Product]]*Table3[[#This Row],[No of Products in one Sale]]</f>
        <v>250</v>
      </c>
      <c r="K109" s="16">
        <f t="shared" si="2"/>
        <v>237.52586973589942</v>
      </c>
      <c r="L109" s="16">
        <f t="shared" si="3"/>
        <v>12.47413026410058</v>
      </c>
    </row>
    <row r="110" spans="1:12" x14ac:dyDescent="0.25">
      <c r="A110" t="s">
        <v>237</v>
      </c>
      <c r="B110" t="s">
        <v>157</v>
      </c>
      <c r="C110" s="1">
        <v>44749</v>
      </c>
      <c r="D110" t="s">
        <v>166</v>
      </c>
      <c r="E110" t="s">
        <v>170</v>
      </c>
      <c r="F110">
        <v>130</v>
      </c>
      <c r="G110" t="s">
        <v>104</v>
      </c>
      <c r="H110" s="2">
        <v>7</v>
      </c>
      <c r="I110" s="3">
        <v>0.49618340188276622</v>
      </c>
      <c r="J110">
        <f>Table3[[#This Row],[Price of One Product]]*Table3[[#This Row],[No of Products in one Sale]]</f>
        <v>910</v>
      </c>
      <c r="K110" s="16">
        <f t="shared" si="2"/>
        <v>458.47310428668277</v>
      </c>
      <c r="L110" s="16">
        <f t="shared" si="3"/>
        <v>451.52689571331723</v>
      </c>
    </row>
    <row r="111" spans="1:12" x14ac:dyDescent="0.25">
      <c r="A111" t="s">
        <v>238</v>
      </c>
      <c r="B111" t="s">
        <v>158</v>
      </c>
      <c r="C111" s="1">
        <v>44729</v>
      </c>
      <c r="D111" t="s">
        <v>167</v>
      </c>
      <c r="E111" t="s">
        <v>170</v>
      </c>
      <c r="F111">
        <v>60</v>
      </c>
      <c r="G111" t="s">
        <v>105</v>
      </c>
      <c r="H111" s="2">
        <v>13</v>
      </c>
      <c r="I111" s="3">
        <v>0.62889621592411693</v>
      </c>
      <c r="J111">
        <f>Table3[[#This Row],[Price of One Product]]*Table3[[#This Row],[No of Products in one Sale]]</f>
        <v>780</v>
      </c>
      <c r="K111" s="16">
        <f t="shared" si="2"/>
        <v>289.46095157918882</v>
      </c>
      <c r="L111" s="16">
        <f t="shared" si="3"/>
        <v>490.53904842081118</v>
      </c>
    </row>
    <row r="112" spans="1:12" x14ac:dyDescent="0.25">
      <c r="A112" t="s">
        <v>239</v>
      </c>
      <c r="B112" t="s">
        <v>159</v>
      </c>
      <c r="C112" s="1">
        <v>44738</v>
      </c>
      <c r="D112" t="s">
        <v>168</v>
      </c>
      <c r="E112" t="s">
        <v>171</v>
      </c>
      <c r="F112">
        <v>95</v>
      </c>
      <c r="G112" t="s">
        <v>103</v>
      </c>
      <c r="H112" s="2">
        <v>8</v>
      </c>
      <c r="I112" s="3">
        <v>0.87580490637929664</v>
      </c>
      <c r="J112">
        <f>Table3[[#This Row],[Price of One Product]]*Table3[[#This Row],[No of Products in one Sale]]</f>
        <v>760</v>
      </c>
      <c r="K112" s="16">
        <f t="shared" si="2"/>
        <v>94.388271151734557</v>
      </c>
      <c r="L112" s="16">
        <f t="shared" si="3"/>
        <v>665.61172884826544</v>
      </c>
    </row>
    <row r="113" spans="1:12" x14ac:dyDescent="0.25">
      <c r="A113" t="s">
        <v>240</v>
      </c>
      <c r="B113" t="s">
        <v>154</v>
      </c>
      <c r="C113" s="1">
        <v>44740</v>
      </c>
      <c r="D113" t="s">
        <v>163</v>
      </c>
      <c r="E113" t="s">
        <v>171</v>
      </c>
      <c r="F113">
        <v>72</v>
      </c>
      <c r="G113" t="s">
        <v>104</v>
      </c>
      <c r="H113" s="2">
        <v>11</v>
      </c>
      <c r="I113" s="3">
        <v>0.37069854126093349</v>
      </c>
      <c r="J113">
        <f>Table3[[#This Row],[Price of One Product]]*Table3[[#This Row],[No of Products in one Sale]]</f>
        <v>792</v>
      </c>
      <c r="K113" s="16">
        <f t="shared" si="2"/>
        <v>498.40675532134065</v>
      </c>
      <c r="L113" s="16">
        <f t="shared" si="3"/>
        <v>293.59324467865935</v>
      </c>
    </row>
    <row r="114" spans="1:12" x14ac:dyDescent="0.25">
      <c r="A114" t="s">
        <v>241</v>
      </c>
      <c r="B114" t="s">
        <v>155</v>
      </c>
      <c r="C114" s="1">
        <v>44755</v>
      </c>
      <c r="D114" t="s">
        <v>164</v>
      </c>
      <c r="E114" t="s">
        <v>171</v>
      </c>
      <c r="F114">
        <v>65</v>
      </c>
      <c r="G114" t="s">
        <v>105</v>
      </c>
      <c r="H114" s="2">
        <v>10</v>
      </c>
      <c r="I114" s="3">
        <v>0.64422602074286228</v>
      </c>
      <c r="J114">
        <f>Table3[[#This Row],[Price of One Product]]*Table3[[#This Row],[No of Products in one Sale]]</f>
        <v>650</v>
      </c>
      <c r="K114" s="16">
        <f t="shared" si="2"/>
        <v>231.25308651713951</v>
      </c>
      <c r="L114" s="16">
        <f t="shared" si="3"/>
        <v>418.74691348286046</v>
      </c>
    </row>
    <row r="115" spans="1:12" x14ac:dyDescent="0.25">
      <c r="A115" t="s">
        <v>242</v>
      </c>
      <c r="B115" t="s">
        <v>156</v>
      </c>
      <c r="C115" s="1">
        <v>44755</v>
      </c>
      <c r="D115" t="s">
        <v>165</v>
      </c>
      <c r="E115" t="s">
        <v>170</v>
      </c>
      <c r="F115">
        <v>250</v>
      </c>
      <c r="G115" t="s">
        <v>103</v>
      </c>
      <c r="H115" s="2">
        <v>2</v>
      </c>
      <c r="I115" s="3">
        <v>0.76652707543193765</v>
      </c>
      <c r="J115">
        <f>Table3[[#This Row],[Price of One Product]]*Table3[[#This Row],[No of Products in one Sale]]</f>
        <v>500</v>
      </c>
      <c r="K115" s="16">
        <f t="shared" si="2"/>
        <v>116.73646228403118</v>
      </c>
      <c r="L115" s="16">
        <f t="shared" si="3"/>
        <v>383.26353771596882</v>
      </c>
    </row>
    <row r="116" spans="1:12" x14ac:dyDescent="0.25">
      <c r="A116" t="s">
        <v>243</v>
      </c>
      <c r="B116" t="s">
        <v>157</v>
      </c>
      <c r="C116" s="1">
        <v>44764</v>
      </c>
      <c r="D116" t="s">
        <v>166</v>
      </c>
      <c r="E116" t="s">
        <v>170</v>
      </c>
      <c r="F116">
        <v>130</v>
      </c>
      <c r="G116" t="s">
        <v>104</v>
      </c>
      <c r="H116" s="2">
        <v>2</v>
      </c>
      <c r="I116" s="3">
        <v>0.74416329829954486</v>
      </c>
      <c r="J116">
        <f>Table3[[#This Row],[Price of One Product]]*Table3[[#This Row],[No of Products in one Sale]]</f>
        <v>260</v>
      </c>
      <c r="K116" s="16">
        <f t="shared" si="2"/>
        <v>66.517542442118341</v>
      </c>
      <c r="L116" s="16">
        <f t="shared" si="3"/>
        <v>193.48245755788167</v>
      </c>
    </row>
    <row r="117" spans="1:12" x14ac:dyDescent="0.25">
      <c r="A117" t="s">
        <v>244</v>
      </c>
      <c r="B117" t="s">
        <v>154</v>
      </c>
      <c r="C117" s="1">
        <v>44735</v>
      </c>
      <c r="D117" t="s">
        <v>163</v>
      </c>
      <c r="E117" t="s">
        <v>170</v>
      </c>
      <c r="F117">
        <v>72</v>
      </c>
      <c r="G117" t="s">
        <v>105</v>
      </c>
      <c r="H117" s="2">
        <v>8</v>
      </c>
      <c r="I117" s="3">
        <v>0.48484032292333201</v>
      </c>
      <c r="J117">
        <f>Table3[[#This Row],[Price of One Product]]*Table3[[#This Row],[No of Products in one Sale]]</f>
        <v>576</v>
      </c>
      <c r="K117" s="16">
        <f t="shared" si="2"/>
        <v>296.73197399616078</v>
      </c>
      <c r="L117" s="16">
        <f t="shared" si="3"/>
        <v>279.26802600383922</v>
      </c>
    </row>
    <row r="118" spans="1:12" x14ac:dyDescent="0.25">
      <c r="A118" t="s">
        <v>245</v>
      </c>
      <c r="B118" t="s">
        <v>155</v>
      </c>
      <c r="C118" s="1">
        <v>44734</v>
      </c>
      <c r="D118" t="s">
        <v>164</v>
      </c>
      <c r="E118" t="s">
        <v>170</v>
      </c>
      <c r="F118">
        <v>65</v>
      </c>
      <c r="G118" t="s">
        <v>103</v>
      </c>
      <c r="H118" s="2">
        <v>8</v>
      </c>
      <c r="I118" s="3">
        <v>0.10556900790048951</v>
      </c>
      <c r="J118">
        <f>Table3[[#This Row],[Price of One Product]]*Table3[[#This Row],[No of Products in one Sale]]</f>
        <v>520</v>
      </c>
      <c r="K118" s="16">
        <f t="shared" si="2"/>
        <v>465.10411589174544</v>
      </c>
      <c r="L118" s="16">
        <f t="shared" si="3"/>
        <v>54.895884108254563</v>
      </c>
    </row>
    <row r="119" spans="1:12" x14ac:dyDescent="0.25">
      <c r="A119" t="s">
        <v>246</v>
      </c>
      <c r="B119" t="s">
        <v>156</v>
      </c>
      <c r="C119" s="1">
        <v>44728</v>
      </c>
      <c r="D119" t="s">
        <v>165</v>
      </c>
      <c r="E119" t="s">
        <v>170</v>
      </c>
      <c r="F119">
        <v>250</v>
      </c>
      <c r="G119" t="s">
        <v>104</v>
      </c>
      <c r="H119" s="2">
        <v>1</v>
      </c>
      <c r="I119" s="3">
        <v>0.35681327352398817</v>
      </c>
      <c r="J119">
        <f>Table3[[#This Row],[Price of One Product]]*Table3[[#This Row],[No of Products in one Sale]]</f>
        <v>250</v>
      </c>
      <c r="K119" s="16">
        <f t="shared" si="2"/>
        <v>160.79668161900295</v>
      </c>
      <c r="L119" s="16">
        <f t="shared" si="3"/>
        <v>89.203318380997047</v>
      </c>
    </row>
    <row r="120" spans="1:12" x14ac:dyDescent="0.25">
      <c r="A120" t="s">
        <v>247</v>
      </c>
      <c r="B120" t="s">
        <v>157</v>
      </c>
      <c r="C120" s="1">
        <v>44739</v>
      </c>
      <c r="D120" t="s">
        <v>166</v>
      </c>
      <c r="E120" t="s">
        <v>170</v>
      </c>
      <c r="F120">
        <v>130</v>
      </c>
      <c r="G120" t="s">
        <v>105</v>
      </c>
      <c r="H120" s="2">
        <v>2</v>
      </c>
      <c r="I120" s="3">
        <v>0.38966155247167111</v>
      </c>
      <c r="J120">
        <f>Table3[[#This Row],[Price of One Product]]*Table3[[#This Row],[No of Products in one Sale]]</f>
        <v>260</v>
      </c>
      <c r="K120" s="16">
        <f t="shared" si="2"/>
        <v>158.68799635736551</v>
      </c>
      <c r="L120" s="16">
        <f t="shared" si="3"/>
        <v>101.31200364263449</v>
      </c>
    </row>
    <row r="121" spans="1:12" x14ac:dyDescent="0.25">
      <c r="A121" t="s">
        <v>248</v>
      </c>
      <c r="B121" t="s">
        <v>158</v>
      </c>
      <c r="C121" s="1">
        <v>44765</v>
      </c>
      <c r="D121" t="s">
        <v>167</v>
      </c>
      <c r="E121" t="s">
        <v>170</v>
      </c>
      <c r="F121">
        <v>60</v>
      </c>
      <c r="G121" t="s">
        <v>103</v>
      </c>
      <c r="H121" s="2">
        <v>6</v>
      </c>
      <c r="I121" s="3">
        <v>0.27342799854809485</v>
      </c>
      <c r="J121">
        <f>Table3[[#This Row],[Price of One Product]]*Table3[[#This Row],[No of Products in one Sale]]</f>
        <v>360</v>
      </c>
      <c r="K121" s="16">
        <f t="shared" si="2"/>
        <v>261.56592052268587</v>
      </c>
      <c r="L121" s="16">
        <f t="shared" si="3"/>
        <v>98.434079477314128</v>
      </c>
    </row>
    <row r="122" spans="1:12" x14ac:dyDescent="0.25">
      <c r="A122" t="s">
        <v>249</v>
      </c>
      <c r="B122" t="s">
        <v>154</v>
      </c>
      <c r="C122" s="1">
        <v>44740</v>
      </c>
      <c r="D122" t="s">
        <v>163</v>
      </c>
      <c r="E122" t="s">
        <v>170</v>
      </c>
      <c r="F122">
        <v>72</v>
      </c>
      <c r="G122" t="s">
        <v>104</v>
      </c>
      <c r="H122" s="2">
        <v>11</v>
      </c>
      <c r="I122" s="3">
        <v>0.68404340685026022</v>
      </c>
      <c r="J122">
        <f>Table3[[#This Row],[Price of One Product]]*Table3[[#This Row],[No of Products in one Sale]]</f>
        <v>792</v>
      </c>
      <c r="K122" s="16">
        <f t="shared" si="2"/>
        <v>250.23762177459392</v>
      </c>
      <c r="L122" s="16">
        <f t="shared" si="3"/>
        <v>541.76237822540611</v>
      </c>
    </row>
    <row r="123" spans="1:12" x14ac:dyDescent="0.25">
      <c r="A123" t="s">
        <v>250</v>
      </c>
      <c r="B123" t="s">
        <v>155</v>
      </c>
      <c r="C123" s="1">
        <v>44734</v>
      </c>
      <c r="D123" t="s">
        <v>164</v>
      </c>
      <c r="E123" t="s">
        <v>170</v>
      </c>
      <c r="F123">
        <v>65</v>
      </c>
      <c r="G123" t="s">
        <v>105</v>
      </c>
      <c r="H123" s="2">
        <v>4</v>
      </c>
      <c r="I123" s="3">
        <v>0.30511671475159663</v>
      </c>
      <c r="J123">
        <f>Table3[[#This Row],[Price of One Product]]*Table3[[#This Row],[No of Products in one Sale]]</f>
        <v>260</v>
      </c>
      <c r="K123" s="16">
        <f t="shared" si="2"/>
        <v>180.66965416458487</v>
      </c>
      <c r="L123" s="16">
        <f t="shared" si="3"/>
        <v>79.33034583541513</v>
      </c>
    </row>
    <row r="124" spans="1:12" x14ac:dyDescent="0.25">
      <c r="A124" t="s">
        <v>251</v>
      </c>
      <c r="B124" t="s">
        <v>156</v>
      </c>
      <c r="C124" s="1">
        <v>44727</v>
      </c>
      <c r="D124" t="s">
        <v>165</v>
      </c>
      <c r="E124" t="s">
        <v>171</v>
      </c>
      <c r="F124">
        <v>250</v>
      </c>
      <c r="G124" t="s">
        <v>103</v>
      </c>
      <c r="H124" s="2">
        <v>3</v>
      </c>
      <c r="I124" s="3">
        <v>0.26634683182511409</v>
      </c>
      <c r="J124">
        <f>Table3[[#This Row],[Price of One Product]]*Table3[[#This Row],[No of Products in one Sale]]</f>
        <v>750</v>
      </c>
      <c r="K124" s="16">
        <f t="shared" si="2"/>
        <v>550.23987613116446</v>
      </c>
      <c r="L124" s="16">
        <f t="shared" si="3"/>
        <v>199.76012386883554</v>
      </c>
    </row>
    <row r="125" spans="1:12" x14ac:dyDescent="0.25">
      <c r="A125" t="s">
        <v>252</v>
      </c>
      <c r="B125" t="s">
        <v>157</v>
      </c>
      <c r="C125" s="1">
        <v>44737</v>
      </c>
      <c r="D125" t="s">
        <v>166</v>
      </c>
      <c r="E125" t="s">
        <v>170</v>
      </c>
      <c r="F125">
        <v>130</v>
      </c>
      <c r="G125" t="s">
        <v>104</v>
      </c>
      <c r="H125" s="2">
        <v>2</v>
      </c>
      <c r="I125" s="3">
        <v>0.95598379426073032</v>
      </c>
      <c r="J125">
        <f>Table3[[#This Row],[Price of One Product]]*Table3[[#This Row],[No of Products in one Sale]]</f>
        <v>260</v>
      </c>
      <c r="K125" s="16">
        <f t="shared" si="2"/>
        <v>11.444213492210116</v>
      </c>
      <c r="L125" s="16">
        <f t="shared" si="3"/>
        <v>248.55578650778989</v>
      </c>
    </row>
    <row r="126" spans="1:12" x14ac:dyDescent="0.25">
      <c r="A126" t="s">
        <v>253</v>
      </c>
      <c r="B126" t="s">
        <v>154</v>
      </c>
      <c r="C126" s="1">
        <v>44747</v>
      </c>
      <c r="D126" t="s">
        <v>163</v>
      </c>
      <c r="E126" t="s">
        <v>170</v>
      </c>
      <c r="F126">
        <v>72</v>
      </c>
      <c r="G126" t="s">
        <v>105</v>
      </c>
      <c r="H126" s="2">
        <v>3</v>
      </c>
      <c r="I126" s="3">
        <v>0.78465682989488972</v>
      </c>
      <c r="J126">
        <f>Table3[[#This Row],[Price of One Product]]*Table3[[#This Row],[No of Products in one Sale]]</f>
        <v>216</v>
      </c>
      <c r="K126" s="16">
        <f t="shared" si="2"/>
        <v>46.514124742703821</v>
      </c>
      <c r="L126" s="16">
        <f t="shared" si="3"/>
        <v>169.48587525729619</v>
      </c>
    </row>
    <row r="127" spans="1:12" x14ac:dyDescent="0.25">
      <c r="A127" t="s">
        <v>254</v>
      </c>
      <c r="B127" t="s">
        <v>155</v>
      </c>
      <c r="C127" s="1">
        <v>44754</v>
      </c>
      <c r="D127" t="s">
        <v>164</v>
      </c>
      <c r="E127" t="s">
        <v>170</v>
      </c>
      <c r="F127">
        <v>65</v>
      </c>
      <c r="G127" t="s">
        <v>103</v>
      </c>
      <c r="H127" s="2">
        <v>4</v>
      </c>
      <c r="I127" s="3">
        <v>0.92531650826605816</v>
      </c>
      <c r="J127">
        <f>Table3[[#This Row],[Price of One Product]]*Table3[[#This Row],[No of Products in one Sale]]</f>
        <v>260</v>
      </c>
      <c r="K127" s="16">
        <f t="shared" si="2"/>
        <v>19.417707850824879</v>
      </c>
      <c r="L127" s="16">
        <f t="shared" si="3"/>
        <v>240.58229214917512</v>
      </c>
    </row>
    <row r="128" spans="1:12" x14ac:dyDescent="0.25">
      <c r="A128" t="s">
        <v>255</v>
      </c>
      <c r="B128" t="s">
        <v>156</v>
      </c>
      <c r="C128" s="1">
        <v>44760</v>
      </c>
      <c r="D128" t="s">
        <v>165</v>
      </c>
      <c r="E128" t="s">
        <v>170</v>
      </c>
      <c r="F128">
        <v>250</v>
      </c>
      <c r="G128" t="s">
        <v>104</v>
      </c>
      <c r="H128" s="2">
        <v>3</v>
      </c>
      <c r="I128" s="3">
        <v>0.91314982692991542</v>
      </c>
      <c r="J128">
        <f>Table3[[#This Row],[Price of One Product]]*Table3[[#This Row],[No of Products in one Sale]]</f>
        <v>750</v>
      </c>
      <c r="K128" s="16">
        <f t="shared" si="2"/>
        <v>65.137629802563438</v>
      </c>
      <c r="L128" s="16">
        <f t="shared" si="3"/>
        <v>684.86237019743658</v>
      </c>
    </row>
    <row r="129" spans="1:12" x14ac:dyDescent="0.25">
      <c r="A129" t="s">
        <v>256</v>
      </c>
      <c r="B129" t="s">
        <v>157</v>
      </c>
      <c r="C129" s="1">
        <v>44759</v>
      </c>
      <c r="D129" t="s">
        <v>166</v>
      </c>
      <c r="E129" t="s">
        <v>170</v>
      </c>
      <c r="F129">
        <v>130</v>
      </c>
      <c r="G129" t="s">
        <v>105</v>
      </c>
      <c r="H129" s="2">
        <v>2</v>
      </c>
      <c r="I129" s="3">
        <v>8.4586093307030152E-2</v>
      </c>
      <c r="J129">
        <f>Table3[[#This Row],[Price of One Product]]*Table3[[#This Row],[No of Products in one Sale]]</f>
        <v>260</v>
      </c>
      <c r="K129" s="16">
        <f t="shared" si="2"/>
        <v>238.00761574017216</v>
      </c>
      <c r="L129" s="16">
        <f t="shared" si="3"/>
        <v>21.992384259827844</v>
      </c>
    </row>
    <row r="130" spans="1:12" x14ac:dyDescent="0.25">
      <c r="A130" t="s">
        <v>257</v>
      </c>
      <c r="B130" t="s">
        <v>158</v>
      </c>
      <c r="C130" s="1">
        <v>44735</v>
      </c>
      <c r="D130" t="s">
        <v>167</v>
      </c>
      <c r="E130" t="s">
        <v>171</v>
      </c>
      <c r="F130">
        <v>60</v>
      </c>
      <c r="G130" t="s">
        <v>103</v>
      </c>
      <c r="H130" s="2">
        <v>7</v>
      </c>
      <c r="I130" s="3">
        <v>0.92983220282837542</v>
      </c>
      <c r="J130">
        <f>Table3[[#This Row],[Price of One Product]]*Table3[[#This Row],[No of Products in one Sale]]</f>
        <v>420</v>
      </c>
      <c r="K130" s="16">
        <f t="shared" ref="K130:K193" si="4">J130*(1-I130)</f>
        <v>29.470474812082323</v>
      </c>
      <c r="L130" s="16">
        <f t="shared" ref="L130:L193" si="5">J130-K130</f>
        <v>390.52952518791767</v>
      </c>
    </row>
    <row r="131" spans="1:12" x14ac:dyDescent="0.25">
      <c r="A131" t="s">
        <v>258</v>
      </c>
      <c r="B131" t="s">
        <v>159</v>
      </c>
      <c r="C131" s="1">
        <v>44734</v>
      </c>
      <c r="D131" t="s">
        <v>168</v>
      </c>
      <c r="E131" t="s">
        <v>170</v>
      </c>
      <c r="F131">
        <v>95</v>
      </c>
      <c r="G131" t="s">
        <v>104</v>
      </c>
      <c r="H131" s="2">
        <v>6</v>
      </c>
      <c r="I131" s="3">
        <v>0.13029960752667558</v>
      </c>
      <c r="J131">
        <f>Table3[[#This Row],[Price of One Product]]*Table3[[#This Row],[No of Products in one Sale]]</f>
        <v>570</v>
      </c>
      <c r="K131" s="16">
        <f t="shared" si="4"/>
        <v>495.72922370979489</v>
      </c>
      <c r="L131" s="16">
        <f t="shared" si="5"/>
        <v>74.270776290205106</v>
      </c>
    </row>
    <row r="132" spans="1:12" x14ac:dyDescent="0.25">
      <c r="A132" t="s">
        <v>259</v>
      </c>
      <c r="B132" t="s">
        <v>154</v>
      </c>
      <c r="C132" s="1">
        <v>44753</v>
      </c>
      <c r="D132" t="s">
        <v>163</v>
      </c>
      <c r="E132" t="s">
        <v>170</v>
      </c>
      <c r="F132">
        <v>72</v>
      </c>
      <c r="G132" t="s">
        <v>105</v>
      </c>
      <c r="H132" s="2">
        <v>6</v>
      </c>
      <c r="I132" s="3">
        <v>0.41456728266200249</v>
      </c>
      <c r="J132">
        <f>Table3[[#This Row],[Price of One Product]]*Table3[[#This Row],[No of Products in one Sale]]</f>
        <v>432</v>
      </c>
      <c r="K132" s="16">
        <f t="shared" si="4"/>
        <v>252.90693389001493</v>
      </c>
      <c r="L132" s="16">
        <f t="shared" si="5"/>
        <v>179.09306610998507</v>
      </c>
    </row>
    <row r="133" spans="1:12" x14ac:dyDescent="0.25">
      <c r="A133" t="s">
        <v>260</v>
      </c>
      <c r="B133" t="s">
        <v>155</v>
      </c>
      <c r="C133" s="1">
        <v>44739</v>
      </c>
      <c r="D133" t="s">
        <v>164</v>
      </c>
      <c r="E133" t="s">
        <v>170</v>
      </c>
      <c r="F133">
        <v>65</v>
      </c>
      <c r="G133" t="s">
        <v>103</v>
      </c>
      <c r="H133" s="2">
        <v>8</v>
      </c>
      <c r="I133" s="3">
        <v>0.77953807822657883</v>
      </c>
      <c r="J133">
        <f>Table3[[#This Row],[Price of One Product]]*Table3[[#This Row],[No of Products in one Sale]]</f>
        <v>520</v>
      </c>
      <c r="K133" s="16">
        <f t="shared" si="4"/>
        <v>114.640199322179</v>
      </c>
      <c r="L133" s="16">
        <f t="shared" si="5"/>
        <v>405.359800677821</v>
      </c>
    </row>
    <row r="134" spans="1:12" x14ac:dyDescent="0.25">
      <c r="A134" t="s">
        <v>261</v>
      </c>
      <c r="B134" t="s">
        <v>156</v>
      </c>
      <c r="C134" s="1">
        <v>44740</v>
      </c>
      <c r="D134" t="s">
        <v>165</v>
      </c>
      <c r="E134" t="s">
        <v>171</v>
      </c>
      <c r="F134">
        <v>250</v>
      </c>
      <c r="G134" t="s">
        <v>104</v>
      </c>
      <c r="H134" s="2">
        <v>3</v>
      </c>
      <c r="I134" s="3">
        <v>0.56602493379943331</v>
      </c>
      <c r="J134">
        <f>Table3[[#This Row],[Price of One Product]]*Table3[[#This Row],[No of Products in one Sale]]</f>
        <v>750</v>
      </c>
      <c r="K134" s="16">
        <f t="shared" si="4"/>
        <v>325.481299650425</v>
      </c>
      <c r="L134" s="16">
        <f t="shared" si="5"/>
        <v>424.518700349575</v>
      </c>
    </row>
    <row r="135" spans="1:12" x14ac:dyDescent="0.25">
      <c r="A135" t="s">
        <v>262</v>
      </c>
      <c r="B135" t="s">
        <v>157</v>
      </c>
      <c r="C135" s="1">
        <v>44748</v>
      </c>
      <c r="D135" t="s">
        <v>166</v>
      </c>
      <c r="E135" t="s">
        <v>171</v>
      </c>
      <c r="F135">
        <v>130</v>
      </c>
      <c r="G135" t="s">
        <v>105</v>
      </c>
      <c r="H135" s="2">
        <v>2</v>
      </c>
      <c r="I135" s="3">
        <v>0.7922771947085826</v>
      </c>
      <c r="J135">
        <f>Table3[[#This Row],[Price of One Product]]*Table3[[#This Row],[No of Products in one Sale]]</f>
        <v>260</v>
      </c>
      <c r="K135" s="16">
        <f t="shared" si="4"/>
        <v>54.007929375768526</v>
      </c>
      <c r="L135" s="16">
        <f t="shared" si="5"/>
        <v>205.99207062423147</v>
      </c>
    </row>
    <row r="136" spans="1:12" x14ac:dyDescent="0.25">
      <c r="A136" t="s">
        <v>263</v>
      </c>
      <c r="B136" t="s">
        <v>154</v>
      </c>
      <c r="C136" s="1">
        <v>44731</v>
      </c>
      <c r="D136" t="s">
        <v>163</v>
      </c>
      <c r="E136" t="s">
        <v>171</v>
      </c>
      <c r="F136">
        <v>72</v>
      </c>
      <c r="G136" t="s">
        <v>103</v>
      </c>
      <c r="H136" s="2">
        <v>9</v>
      </c>
      <c r="I136" s="3">
        <v>9.6806596410280221E-2</v>
      </c>
      <c r="J136">
        <f>Table3[[#This Row],[Price of One Product]]*Table3[[#This Row],[No of Products in one Sale]]</f>
        <v>648</v>
      </c>
      <c r="K136" s="16">
        <f t="shared" si="4"/>
        <v>585.26932552613846</v>
      </c>
      <c r="L136" s="16">
        <f t="shared" si="5"/>
        <v>62.730674473861541</v>
      </c>
    </row>
    <row r="137" spans="1:12" x14ac:dyDescent="0.25">
      <c r="A137" t="s">
        <v>264</v>
      </c>
      <c r="B137" t="s">
        <v>155</v>
      </c>
      <c r="C137" s="1">
        <v>44763</v>
      </c>
      <c r="D137" t="s">
        <v>164</v>
      </c>
      <c r="E137" t="s">
        <v>171</v>
      </c>
      <c r="F137">
        <v>65</v>
      </c>
      <c r="G137" t="s">
        <v>104</v>
      </c>
      <c r="H137" s="2">
        <v>8</v>
      </c>
      <c r="I137" s="3">
        <v>0.10738058788365801</v>
      </c>
      <c r="J137">
        <f>Table3[[#This Row],[Price of One Product]]*Table3[[#This Row],[No of Products in one Sale]]</f>
        <v>520</v>
      </c>
      <c r="K137" s="16">
        <f t="shared" si="4"/>
        <v>464.16209430049781</v>
      </c>
      <c r="L137" s="16">
        <f t="shared" si="5"/>
        <v>55.837905699502187</v>
      </c>
    </row>
    <row r="138" spans="1:12" x14ac:dyDescent="0.25">
      <c r="A138" t="s">
        <v>265</v>
      </c>
      <c r="B138" t="s">
        <v>156</v>
      </c>
      <c r="C138" s="1">
        <v>44733</v>
      </c>
      <c r="D138" t="s">
        <v>165</v>
      </c>
      <c r="E138" t="s">
        <v>171</v>
      </c>
      <c r="F138">
        <v>250</v>
      </c>
      <c r="G138" t="s">
        <v>105</v>
      </c>
      <c r="H138" s="2">
        <v>1</v>
      </c>
      <c r="I138" s="3">
        <v>0.68298720032284699</v>
      </c>
      <c r="J138">
        <f>Table3[[#This Row],[Price of One Product]]*Table3[[#This Row],[No of Products in one Sale]]</f>
        <v>250</v>
      </c>
      <c r="K138" s="16">
        <f t="shared" si="4"/>
        <v>79.253199919288249</v>
      </c>
      <c r="L138" s="16">
        <f t="shared" si="5"/>
        <v>170.74680008071175</v>
      </c>
    </row>
    <row r="139" spans="1:12" x14ac:dyDescent="0.25">
      <c r="A139" t="s">
        <v>266</v>
      </c>
      <c r="B139" t="s">
        <v>157</v>
      </c>
      <c r="C139" s="1">
        <v>44746</v>
      </c>
      <c r="D139" t="s">
        <v>166</v>
      </c>
      <c r="E139" t="s">
        <v>171</v>
      </c>
      <c r="F139">
        <v>130</v>
      </c>
      <c r="G139" t="s">
        <v>103</v>
      </c>
      <c r="H139" s="2">
        <v>2</v>
      </c>
      <c r="I139" s="3">
        <v>8.8476327566971991E-2</v>
      </c>
      <c r="J139">
        <f>Table3[[#This Row],[Price of One Product]]*Table3[[#This Row],[No of Products in one Sale]]</f>
        <v>260</v>
      </c>
      <c r="K139" s="16">
        <f t="shared" si="4"/>
        <v>236.99615483258728</v>
      </c>
      <c r="L139" s="16">
        <f t="shared" si="5"/>
        <v>23.00384516741272</v>
      </c>
    </row>
    <row r="140" spans="1:12" x14ac:dyDescent="0.25">
      <c r="A140" t="s">
        <v>267</v>
      </c>
      <c r="B140" t="s">
        <v>154</v>
      </c>
      <c r="C140" s="1">
        <v>44755</v>
      </c>
      <c r="D140" t="s">
        <v>163</v>
      </c>
      <c r="E140" t="s">
        <v>170</v>
      </c>
      <c r="F140">
        <v>72</v>
      </c>
      <c r="G140" t="s">
        <v>103</v>
      </c>
      <c r="H140" s="2">
        <v>9</v>
      </c>
      <c r="I140" s="3">
        <v>0.12263076179640997</v>
      </c>
      <c r="J140">
        <f>Table3[[#This Row],[Price of One Product]]*Table3[[#This Row],[No of Products in one Sale]]</f>
        <v>648</v>
      </c>
      <c r="K140" s="16">
        <f t="shared" si="4"/>
        <v>568.5352663559263</v>
      </c>
      <c r="L140" s="16">
        <f t="shared" si="5"/>
        <v>79.464733644073704</v>
      </c>
    </row>
    <row r="141" spans="1:12" x14ac:dyDescent="0.25">
      <c r="A141" t="s">
        <v>268</v>
      </c>
      <c r="B141" t="s">
        <v>155</v>
      </c>
      <c r="C141" s="1">
        <v>44755</v>
      </c>
      <c r="D141" t="s">
        <v>164</v>
      </c>
      <c r="E141" t="s">
        <v>171</v>
      </c>
      <c r="F141">
        <v>65</v>
      </c>
      <c r="G141" t="s">
        <v>104</v>
      </c>
      <c r="H141" s="2">
        <v>7</v>
      </c>
      <c r="I141" s="3">
        <v>0.21348123854438894</v>
      </c>
      <c r="J141">
        <f>Table3[[#This Row],[Price of One Product]]*Table3[[#This Row],[No of Products in one Sale]]</f>
        <v>455</v>
      </c>
      <c r="K141" s="16">
        <f t="shared" si="4"/>
        <v>357.86603646230304</v>
      </c>
      <c r="L141" s="16">
        <f t="shared" si="5"/>
        <v>97.133963537696957</v>
      </c>
    </row>
    <row r="142" spans="1:12" x14ac:dyDescent="0.25">
      <c r="A142" t="s">
        <v>269</v>
      </c>
      <c r="B142" t="s">
        <v>156</v>
      </c>
      <c r="C142" s="1">
        <v>44727</v>
      </c>
      <c r="D142" t="s">
        <v>165</v>
      </c>
      <c r="E142" t="s">
        <v>170</v>
      </c>
      <c r="F142">
        <v>250</v>
      </c>
      <c r="G142" t="s">
        <v>105</v>
      </c>
      <c r="H142" s="2">
        <v>3</v>
      </c>
      <c r="I142" s="3">
        <v>0.51777110877083832</v>
      </c>
      <c r="J142">
        <f>Table3[[#This Row],[Price of One Product]]*Table3[[#This Row],[No of Products in one Sale]]</f>
        <v>750</v>
      </c>
      <c r="K142" s="16">
        <f t="shared" si="4"/>
        <v>361.67166842187129</v>
      </c>
      <c r="L142" s="16">
        <f t="shared" si="5"/>
        <v>388.32833157812871</v>
      </c>
    </row>
    <row r="143" spans="1:12" x14ac:dyDescent="0.25">
      <c r="A143" t="s">
        <v>270</v>
      </c>
      <c r="B143" t="s">
        <v>157</v>
      </c>
      <c r="C143" s="1">
        <v>44746</v>
      </c>
      <c r="D143" t="s">
        <v>166</v>
      </c>
      <c r="E143" t="s">
        <v>171</v>
      </c>
      <c r="F143">
        <v>130</v>
      </c>
      <c r="G143" t="s">
        <v>103</v>
      </c>
      <c r="H143" s="2">
        <v>3</v>
      </c>
      <c r="I143" s="3">
        <v>0.2471412366587864</v>
      </c>
      <c r="J143">
        <f>Table3[[#This Row],[Price of One Product]]*Table3[[#This Row],[No of Products in one Sale]]</f>
        <v>390</v>
      </c>
      <c r="K143" s="16">
        <f t="shared" si="4"/>
        <v>293.61491770307333</v>
      </c>
      <c r="L143" s="16">
        <f t="shared" si="5"/>
        <v>96.385082296926669</v>
      </c>
    </row>
    <row r="144" spans="1:12" x14ac:dyDescent="0.25">
      <c r="A144" t="s">
        <v>271</v>
      </c>
      <c r="B144" t="s">
        <v>154</v>
      </c>
      <c r="C144" s="1">
        <v>44740</v>
      </c>
      <c r="D144" t="s">
        <v>163</v>
      </c>
      <c r="E144" t="s">
        <v>170</v>
      </c>
      <c r="F144">
        <v>72</v>
      </c>
      <c r="G144" t="s">
        <v>104</v>
      </c>
      <c r="H144" s="2">
        <v>4</v>
      </c>
      <c r="I144" s="3">
        <v>0.74108890181243625</v>
      </c>
      <c r="J144">
        <f>Table3[[#This Row],[Price of One Product]]*Table3[[#This Row],[No of Products in one Sale]]</f>
        <v>288</v>
      </c>
      <c r="K144" s="16">
        <f t="shared" si="4"/>
        <v>74.56639627801836</v>
      </c>
      <c r="L144" s="16">
        <f t="shared" si="5"/>
        <v>213.43360372198163</v>
      </c>
    </row>
    <row r="145" spans="1:12" x14ac:dyDescent="0.25">
      <c r="A145" t="s">
        <v>272</v>
      </c>
      <c r="B145" t="s">
        <v>155</v>
      </c>
      <c r="C145" s="1">
        <v>44743</v>
      </c>
      <c r="D145" t="s">
        <v>164</v>
      </c>
      <c r="E145" t="s">
        <v>171</v>
      </c>
      <c r="F145">
        <v>65</v>
      </c>
      <c r="G145" t="s">
        <v>105</v>
      </c>
      <c r="H145" s="2">
        <v>5</v>
      </c>
      <c r="I145" s="3">
        <v>0.7589550474918334</v>
      </c>
      <c r="J145">
        <f>Table3[[#This Row],[Price of One Product]]*Table3[[#This Row],[No of Products in one Sale]]</f>
        <v>325</v>
      </c>
      <c r="K145" s="16">
        <f t="shared" si="4"/>
        <v>78.339609565154149</v>
      </c>
      <c r="L145" s="16">
        <f t="shared" si="5"/>
        <v>246.66039043484585</v>
      </c>
    </row>
    <row r="146" spans="1:12" x14ac:dyDescent="0.25">
      <c r="A146" t="s">
        <v>273</v>
      </c>
      <c r="B146" t="s">
        <v>156</v>
      </c>
      <c r="C146" s="1">
        <v>44737</v>
      </c>
      <c r="D146" t="s">
        <v>165</v>
      </c>
      <c r="E146" t="s">
        <v>170</v>
      </c>
      <c r="F146">
        <v>250</v>
      </c>
      <c r="G146" t="s">
        <v>103</v>
      </c>
      <c r="H146" s="2">
        <v>4</v>
      </c>
      <c r="I146" s="3">
        <v>0.39519452416647527</v>
      </c>
      <c r="J146">
        <f>Table3[[#This Row],[Price of One Product]]*Table3[[#This Row],[No of Products in one Sale]]</f>
        <v>1000</v>
      </c>
      <c r="K146" s="16">
        <f t="shared" si="4"/>
        <v>604.80547583352472</v>
      </c>
      <c r="L146" s="16">
        <f t="shared" si="5"/>
        <v>395.19452416647528</v>
      </c>
    </row>
    <row r="147" spans="1:12" x14ac:dyDescent="0.25">
      <c r="A147" t="s">
        <v>274</v>
      </c>
      <c r="B147" t="s">
        <v>157</v>
      </c>
      <c r="C147" s="1">
        <v>44757</v>
      </c>
      <c r="D147" t="s">
        <v>166</v>
      </c>
      <c r="E147" t="s">
        <v>171</v>
      </c>
      <c r="F147">
        <v>130</v>
      </c>
      <c r="G147" t="s">
        <v>104</v>
      </c>
      <c r="H147" s="2">
        <v>5</v>
      </c>
      <c r="I147" s="3">
        <v>2.5857814158937731E-2</v>
      </c>
      <c r="J147">
        <f>Table3[[#This Row],[Price of One Product]]*Table3[[#This Row],[No of Products in one Sale]]</f>
        <v>650</v>
      </c>
      <c r="K147" s="16">
        <f t="shared" si="4"/>
        <v>633.1924207966905</v>
      </c>
      <c r="L147" s="16">
        <f t="shared" si="5"/>
        <v>16.807579203309501</v>
      </c>
    </row>
    <row r="148" spans="1:12" x14ac:dyDescent="0.25">
      <c r="A148" t="s">
        <v>275</v>
      </c>
      <c r="B148" t="s">
        <v>158</v>
      </c>
      <c r="C148" s="1">
        <v>44745</v>
      </c>
      <c r="D148" t="s">
        <v>167</v>
      </c>
      <c r="E148" t="s">
        <v>170</v>
      </c>
      <c r="F148">
        <v>60</v>
      </c>
      <c r="G148" t="s">
        <v>105</v>
      </c>
      <c r="H148" s="2">
        <v>10</v>
      </c>
      <c r="I148" s="3">
        <v>0.35224195755599907</v>
      </c>
      <c r="J148">
        <f>Table3[[#This Row],[Price of One Product]]*Table3[[#This Row],[No of Products in one Sale]]</f>
        <v>600</v>
      </c>
      <c r="K148" s="16">
        <f t="shared" si="4"/>
        <v>388.65482546640055</v>
      </c>
      <c r="L148" s="16">
        <f t="shared" si="5"/>
        <v>211.34517453359945</v>
      </c>
    </row>
    <row r="149" spans="1:12" x14ac:dyDescent="0.25">
      <c r="A149" t="s">
        <v>276</v>
      </c>
      <c r="B149" t="s">
        <v>154</v>
      </c>
      <c r="C149" s="1">
        <v>44760</v>
      </c>
      <c r="D149" t="s">
        <v>163</v>
      </c>
      <c r="E149" t="s">
        <v>171</v>
      </c>
      <c r="F149">
        <v>72</v>
      </c>
      <c r="G149" t="s">
        <v>103</v>
      </c>
      <c r="H149" s="2">
        <v>12</v>
      </c>
      <c r="I149" s="3">
        <v>4.2934737769464881E-2</v>
      </c>
      <c r="J149">
        <f>Table3[[#This Row],[Price of One Product]]*Table3[[#This Row],[No of Products in one Sale]]</f>
        <v>864</v>
      </c>
      <c r="K149" s="16">
        <f t="shared" si="4"/>
        <v>826.90438656718231</v>
      </c>
      <c r="L149" s="16">
        <f t="shared" si="5"/>
        <v>37.095613432817686</v>
      </c>
    </row>
    <row r="150" spans="1:12" x14ac:dyDescent="0.25">
      <c r="A150" t="s">
        <v>277</v>
      </c>
      <c r="B150" t="s">
        <v>155</v>
      </c>
      <c r="C150" s="1">
        <v>44750</v>
      </c>
      <c r="D150" t="s">
        <v>164</v>
      </c>
      <c r="E150" t="s">
        <v>170</v>
      </c>
      <c r="F150">
        <v>65</v>
      </c>
      <c r="G150" t="s">
        <v>104</v>
      </c>
      <c r="H150" s="2">
        <v>12</v>
      </c>
      <c r="I150" s="3">
        <v>6.8824781708392013E-3</v>
      </c>
      <c r="J150">
        <f>Table3[[#This Row],[Price of One Product]]*Table3[[#This Row],[No of Products in one Sale]]</f>
        <v>780</v>
      </c>
      <c r="K150" s="16">
        <f t="shared" si="4"/>
        <v>774.63166702674539</v>
      </c>
      <c r="L150" s="16">
        <f t="shared" si="5"/>
        <v>5.3683329732546099</v>
      </c>
    </row>
    <row r="151" spans="1:12" x14ac:dyDescent="0.25">
      <c r="A151" t="s">
        <v>278</v>
      </c>
      <c r="B151" t="s">
        <v>156</v>
      </c>
      <c r="C151" s="1">
        <v>44742</v>
      </c>
      <c r="D151" t="s">
        <v>165</v>
      </c>
      <c r="E151" t="s">
        <v>171</v>
      </c>
      <c r="F151">
        <v>250</v>
      </c>
      <c r="G151" t="s">
        <v>105</v>
      </c>
      <c r="H151" s="2">
        <v>1</v>
      </c>
      <c r="I151" s="3">
        <v>0.8553400747255635</v>
      </c>
      <c r="J151">
        <f>Table3[[#This Row],[Price of One Product]]*Table3[[#This Row],[No of Products in one Sale]]</f>
        <v>250</v>
      </c>
      <c r="K151" s="16">
        <f t="shared" si="4"/>
        <v>36.164981318609122</v>
      </c>
      <c r="L151" s="16">
        <f t="shared" si="5"/>
        <v>213.83501868139086</v>
      </c>
    </row>
    <row r="152" spans="1:12" x14ac:dyDescent="0.25">
      <c r="A152" t="s">
        <v>279</v>
      </c>
      <c r="B152" t="s">
        <v>157</v>
      </c>
      <c r="C152" s="1">
        <v>44754</v>
      </c>
      <c r="D152" t="s">
        <v>166</v>
      </c>
      <c r="E152" t="s">
        <v>170</v>
      </c>
      <c r="F152">
        <v>130</v>
      </c>
      <c r="G152" t="s">
        <v>103</v>
      </c>
      <c r="H152" s="2">
        <v>6</v>
      </c>
      <c r="I152" s="3">
        <v>0.62107648533214554</v>
      </c>
      <c r="J152">
        <f>Table3[[#This Row],[Price of One Product]]*Table3[[#This Row],[No of Products in one Sale]]</f>
        <v>780</v>
      </c>
      <c r="K152" s="16">
        <f t="shared" si="4"/>
        <v>295.56034144092649</v>
      </c>
      <c r="L152" s="16">
        <f t="shared" si="5"/>
        <v>484.43965855907351</v>
      </c>
    </row>
    <row r="153" spans="1:12" x14ac:dyDescent="0.25">
      <c r="A153" t="s">
        <v>280</v>
      </c>
      <c r="B153" t="s">
        <v>154</v>
      </c>
      <c r="C153" s="1">
        <v>44746</v>
      </c>
      <c r="D153" t="s">
        <v>163</v>
      </c>
      <c r="E153" t="s">
        <v>171</v>
      </c>
      <c r="F153">
        <v>72</v>
      </c>
      <c r="G153" t="s">
        <v>104</v>
      </c>
      <c r="H153" s="2">
        <v>3</v>
      </c>
      <c r="I153" s="3">
        <v>0.93819201157518672</v>
      </c>
      <c r="J153">
        <f>Table3[[#This Row],[Price of One Product]]*Table3[[#This Row],[No of Products in one Sale]]</f>
        <v>216</v>
      </c>
      <c r="K153" s="16">
        <f t="shared" si="4"/>
        <v>13.350525499759668</v>
      </c>
      <c r="L153" s="16">
        <f t="shared" si="5"/>
        <v>202.64947450024033</v>
      </c>
    </row>
    <row r="154" spans="1:12" x14ac:dyDescent="0.25">
      <c r="A154" t="s">
        <v>281</v>
      </c>
      <c r="B154" t="s">
        <v>155</v>
      </c>
      <c r="C154" s="1">
        <v>44752</v>
      </c>
      <c r="D154" t="s">
        <v>164</v>
      </c>
      <c r="E154" t="s">
        <v>170</v>
      </c>
      <c r="F154">
        <v>65</v>
      </c>
      <c r="G154" t="s">
        <v>105</v>
      </c>
      <c r="H154" s="2">
        <v>12</v>
      </c>
      <c r="I154" s="3">
        <v>0.97731506347213748</v>
      </c>
      <c r="J154">
        <f>Table3[[#This Row],[Price of One Product]]*Table3[[#This Row],[No of Products in one Sale]]</f>
        <v>780</v>
      </c>
      <c r="K154" s="16">
        <f t="shared" si="4"/>
        <v>17.694250491732767</v>
      </c>
      <c r="L154" s="16">
        <f t="shared" si="5"/>
        <v>762.30574950826724</v>
      </c>
    </row>
    <row r="155" spans="1:12" x14ac:dyDescent="0.25">
      <c r="A155" t="s">
        <v>282</v>
      </c>
      <c r="B155" t="s">
        <v>156</v>
      </c>
      <c r="C155" s="1">
        <v>44725</v>
      </c>
      <c r="D155" t="s">
        <v>165</v>
      </c>
      <c r="E155" t="s">
        <v>171</v>
      </c>
      <c r="F155">
        <v>250</v>
      </c>
      <c r="G155" t="s">
        <v>103</v>
      </c>
      <c r="H155" s="2">
        <v>3</v>
      </c>
      <c r="I155" s="3">
        <v>0.93618769203099483</v>
      </c>
      <c r="J155">
        <f>Table3[[#This Row],[Price of One Product]]*Table3[[#This Row],[No of Products in one Sale]]</f>
        <v>750</v>
      </c>
      <c r="K155" s="16">
        <f t="shared" si="4"/>
        <v>47.859230976753878</v>
      </c>
      <c r="L155" s="16">
        <f t="shared" si="5"/>
        <v>702.14076902324609</v>
      </c>
    </row>
    <row r="156" spans="1:12" x14ac:dyDescent="0.25">
      <c r="A156" t="s">
        <v>283</v>
      </c>
      <c r="B156" t="s">
        <v>157</v>
      </c>
      <c r="C156" s="1">
        <v>44734</v>
      </c>
      <c r="D156" t="s">
        <v>166</v>
      </c>
      <c r="E156" t="s">
        <v>170</v>
      </c>
      <c r="F156">
        <v>130</v>
      </c>
      <c r="G156" t="s">
        <v>104</v>
      </c>
      <c r="H156" s="2">
        <v>5</v>
      </c>
      <c r="I156" s="3">
        <v>0.92747059451906588</v>
      </c>
      <c r="J156">
        <f>Table3[[#This Row],[Price of One Product]]*Table3[[#This Row],[No of Products in one Sale]]</f>
        <v>650</v>
      </c>
      <c r="K156" s="16">
        <f t="shared" si="4"/>
        <v>47.144113562607174</v>
      </c>
      <c r="L156" s="16">
        <f t="shared" si="5"/>
        <v>602.85588643739288</v>
      </c>
    </row>
    <row r="157" spans="1:12" x14ac:dyDescent="0.25">
      <c r="A157" t="s">
        <v>284</v>
      </c>
      <c r="B157" t="s">
        <v>158</v>
      </c>
      <c r="C157" s="1">
        <v>44761</v>
      </c>
      <c r="D157" t="s">
        <v>167</v>
      </c>
      <c r="E157" t="s">
        <v>170</v>
      </c>
      <c r="F157">
        <v>60</v>
      </c>
      <c r="G157" t="s">
        <v>105</v>
      </c>
      <c r="H157" s="2">
        <v>8</v>
      </c>
      <c r="I157" s="3">
        <v>9.8331104648150314E-2</v>
      </c>
      <c r="J157">
        <f>Table3[[#This Row],[Price of One Product]]*Table3[[#This Row],[No of Products in one Sale]]</f>
        <v>480</v>
      </c>
      <c r="K157" s="16">
        <f t="shared" si="4"/>
        <v>432.80106976888783</v>
      </c>
      <c r="L157" s="16">
        <f t="shared" si="5"/>
        <v>47.198930231112172</v>
      </c>
    </row>
    <row r="158" spans="1:12" x14ac:dyDescent="0.25">
      <c r="A158" t="s">
        <v>285</v>
      </c>
      <c r="B158" t="s">
        <v>159</v>
      </c>
      <c r="C158" s="1">
        <v>44735</v>
      </c>
      <c r="D158" t="s">
        <v>168</v>
      </c>
      <c r="E158" t="s">
        <v>171</v>
      </c>
      <c r="F158">
        <v>95</v>
      </c>
      <c r="G158" t="s">
        <v>103</v>
      </c>
      <c r="H158" s="2">
        <v>5</v>
      </c>
      <c r="I158" s="3">
        <v>4.5012478047171678E-3</v>
      </c>
      <c r="J158">
        <f>Table3[[#This Row],[Price of One Product]]*Table3[[#This Row],[No of Products in one Sale]]</f>
        <v>475</v>
      </c>
      <c r="K158" s="16">
        <f t="shared" si="4"/>
        <v>472.86190729275933</v>
      </c>
      <c r="L158" s="16">
        <f t="shared" si="5"/>
        <v>2.1380927072406735</v>
      </c>
    </row>
    <row r="159" spans="1:12" x14ac:dyDescent="0.25">
      <c r="A159" t="s">
        <v>286</v>
      </c>
      <c r="B159" t="s">
        <v>154</v>
      </c>
      <c r="C159" s="1">
        <v>44753</v>
      </c>
      <c r="D159" t="s">
        <v>163</v>
      </c>
      <c r="E159" t="s">
        <v>171</v>
      </c>
      <c r="F159">
        <v>72</v>
      </c>
      <c r="G159" t="s">
        <v>104</v>
      </c>
      <c r="H159" s="2">
        <v>9</v>
      </c>
      <c r="I159" s="3">
        <v>0.22169192366246837</v>
      </c>
      <c r="J159">
        <f>Table3[[#This Row],[Price of One Product]]*Table3[[#This Row],[No of Products in one Sale]]</f>
        <v>648</v>
      </c>
      <c r="K159" s="16">
        <f t="shared" si="4"/>
        <v>504.34363346672052</v>
      </c>
      <c r="L159" s="16">
        <f t="shared" si="5"/>
        <v>143.65636653327948</v>
      </c>
    </row>
    <row r="160" spans="1:12" x14ac:dyDescent="0.25">
      <c r="A160" t="s">
        <v>287</v>
      </c>
      <c r="B160" t="s">
        <v>155</v>
      </c>
      <c r="C160" s="1">
        <v>44732</v>
      </c>
      <c r="D160" t="s">
        <v>164</v>
      </c>
      <c r="E160" t="s">
        <v>171</v>
      </c>
      <c r="F160">
        <v>65</v>
      </c>
      <c r="G160" t="s">
        <v>105</v>
      </c>
      <c r="H160" s="2">
        <v>6</v>
      </c>
      <c r="I160" s="3">
        <v>0.91624709117858605</v>
      </c>
      <c r="J160">
        <f>Table3[[#This Row],[Price of One Product]]*Table3[[#This Row],[No of Products in one Sale]]</f>
        <v>390</v>
      </c>
      <c r="K160" s="16">
        <f t="shared" si="4"/>
        <v>32.663634440351444</v>
      </c>
      <c r="L160" s="16">
        <f t="shared" si="5"/>
        <v>357.33636555964858</v>
      </c>
    </row>
    <row r="161" spans="1:12" x14ac:dyDescent="0.25">
      <c r="A161" t="s">
        <v>288</v>
      </c>
      <c r="B161" t="s">
        <v>156</v>
      </c>
      <c r="C161" s="1">
        <v>44748</v>
      </c>
      <c r="D161" t="s">
        <v>165</v>
      </c>
      <c r="E161" t="s">
        <v>170</v>
      </c>
      <c r="F161">
        <v>250</v>
      </c>
      <c r="G161" t="s">
        <v>103</v>
      </c>
      <c r="H161" s="2">
        <v>3</v>
      </c>
      <c r="I161" s="3">
        <v>0.61362516317019966</v>
      </c>
      <c r="J161">
        <f>Table3[[#This Row],[Price of One Product]]*Table3[[#This Row],[No of Products in one Sale]]</f>
        <v>750</v>
      </c>
      <c r="K161" s="16">
        <f t="shared" si="4"/>
        <v>289.78112762235025</v>
      </c>
      <c r="L161" s="16">
        <f t="shared" si="5"/>
        <v>460.21887237764975</v>
      </c>
    </row>
    <row r="162" spans="1:12" x14ac:dyDescent="0.25">
      <c r="A162" t="s">
        <v>289</v>
      </c>
      <c r="B162" t="s">
        <v>157</v>
      </c>
      <c r="C162" s="1">
        <v>44731</v>
      </c>
      <c r="D162" t="s">
        <v>166</v>
      </c>
      <c r="E162" t="s">
        <v>170</v>
      </c>
      <c r="F162">
        <v>130</v>
      </c>
      <c r="G162" t="s">
        <v>104</v>
      </c>
      <c r="H162" s="2">
        <v>4</v>
      </c>
      <c r="I162" s="3">
        <v>0.81572623665656485</v>
      </c>
      <c r="J162">
        <f>Table3[[#This Row],[Price of One Product]]*Table3[[#This Row],[No of Products in one Sale]]</f>
        <v>520</v>
      </c>
      <c r="K162" s="16">
        <f t="shared" si="4"/>
        <v>95.822356938586282</v>
      </c>
      <c r="L162" s="16">
        <f t="shared" si="5"/>
        <v>424.17764306141373</v>
      </c>
    </row>
    <row r="163" spans="1:12" x14ac:dyDescent="0.25">
      <c r="A163" t="s">
        <v>290</v>
      </c>
      <c r="B163" t="s">
        <v>154</v>
      </c>
      <c r="C163" s="1">
        <v>44725</v>
      </c>
      <c r="D163" t="s">
        <v>163</v>
      </c>
      <c r="E163" t="s">
        <v>170</v>
      </c>
      <c r="F163">
        <v>72</v>
      </c>
      <c r="G163" t="s">
        <v>105</v>
      </c>
      <c r="H163" s="2">
        <v>11</v>
      </c>
      <c r="I163" s="3">
        <v>0.60394772308749511</v>
      </c>
      <c r="J163">
        <f>Table3[[#This Row],[Price of One Product]]*Table3[[#This Row],[No of Products in one Sale]]</f>
        <v>792</v>
      </c>
      <c r="K163" s="16">
        <f t="shared" si="4"/>
        <v>313.67340331470388</v>
      </c>
      <c r="L163" s="16">
        <f t="shared" si="5"/>
        <v>478.32659668529612</v>
      </c>
    </row>
    <row r="164" spans="1:12" x14ac:dyDescent="0.25">
      <c r="A164" t="s">
        <v>291</v>
      </c>
      <c r="B164" t="s">
        <v>155</v>
      </c>
      <c r="C164" s="1">
        <v>44753</v>
      </c>
      <c r="D164" t="s">
        <v>164</v>
      </c>
      <c r="E164" t="s">
        <v>170</v>
      </c>
      <c r="F164">
        <v>65</v>
      </c>
      <c r="G164" t="s">
        <v>103</v>
      </c>
      <c r="H164" s="2">
        <v>7</v>
      </c>
      <c r="I164" s="3">
        <v>0.2716676542664398</v>
      </c>
      <c r="J164">
        <f>Table3[[#This Row],[Price of One Product]]*Table3[[#This Row],[No of Products in one Sale]]</f>
        <v>455</v>
      </c>
      <c r="K164" s="16">
        <f t="shared" si="4"/>
        <v>331.39121730876991</v>
      </c>
      <c r="L164" s="16">
        <f t="shared" si="5"/>
        <v>123.60878269123009</v>
      </c>
    </row>
    <row r="165" spans="1:12" x14ac:dyDescent="0.25">
      <c r="A165" t="s">
        <v>292</v>
      </c>
      <c r="B165" t="s">
        <v>156</v>
      </c>
      <c r="C165" s="1">
        <v>44738</v>
      </c>
      <c r="D165" t="s">
        <v>165</v>
      </c>
      <c r="E165" t="s">
        <v>170</v>
      </c>
      <c r="F165">
        <v>250</v>
      </c>
      <c r="G165" t="s">
        <v>104</v>
      </c>
      <c r="H165" s="2">
        <v>2</v>
      </c>
      <c r="I165" s="3">
        <v>0.56293228162406539</v>
      </c>
      <c r="J165">
        <f>Table3[[#This Row],[Price of One Product]]*Table3[[#This Row],[No of Products in one Sale]]</f>
        <v>500</v>
      </c>
      <c r="K165" s="16">
        <f t="shared" si="4"/>
        <v>218.53385918796729</v>
      </c>
      <c r="L165" s="16">
        <f t="shared" si="5"/>
        <v>281.46614081203268</v>
      </c>
    </row>
    <row r="166" spans="1:12" x14ac:dyDescent="0.25">
      <c r="A166" t="s">
        <v>293</v>
      </c>
      <c r="B166" t="s">
        <v>157</v>
      </c>
      <c r="C166" s="1">
        <v>44762</v>
      </c>
      <c r="D166" t="s">
        <v>166</v>
      </c>
      <c r="E166" t="s">
        <v>170</v>
      </c>
      <c r="F166">
        <v>130</v>
      </c>
      <c r="G166" t="s">
        <v>105</v>
      </c>
      <c r="H166" s="2">
        <v>4</v>
      </c>
      <c r="I166" s="3">
        <v>0.73579140219525918</v>
      </c>
      <c r="J166">
        <f>Table3[[#This Row],[Price of One Product]]*Table3[[#This Row],[No of Products in one Sale]]</f>
        <v>520</v>
      </c>
      <c r="K166" s="16">
        <f t="shared" si="4"/>
        <v>137.38847085846521</v>
      </c>
      <c r="L166" s="16">
        <f t="shared" si="5"/>
        <v>382.61152914153479</v>
      </c>
    </row>
    <row r="167" spans="1:12" x14ac:dyDescent="0.25">
      <c r="A167" t="s">
        <v>294</v>
      </c>
      <c r="B167" t="s">
        <v>158</v>
      </c>
      <c r="C167" s="1">
        <v>44756</v>
      </c>
      <c r="D167" t="s">
        <v>167</v>
      </c>
      <c r="E167" t="s">
        <v>170</v>
      </c>
      <c r="F167">
        <v>60</v>
      </c>
      <c r="G167" t="s">
        <v>103</v>
      </c>
      <c r="H167" s="2">
        <v>12</v>
      </c>
      <c r="I167" s="3">
        <v>0.44112931781121201</v>
      </c>
      <c r="J167">
        <f>Table3[[#This Row],[Price of One Product]]*Table3[[#This Row],[No of Products in one Sale]]</f>
        <v>720</v>
      </c>
      <c r="K167" s="16">
        <f t="shared" si="4"/>
        <v>402.38689117592736</v>
      </c>
      <c r="L167" s="16">
        <f t="shared" si="5"/>
        <v>317.61310882407264</v>
      </c>
    </row>
    <row r="168" spans="1:12" x14ac:dyDescent="0.25">
      <c r="A168" t="s">
        <v>295</v>
      </c>
      <c r="B168" t="s">
        <v>154</v>
      </c>
      <c r="C168" s="1">
        <v>44744</v>
      </c>
      <c r="D168" t="s">
        <v>163</v>
      </c>
      <c r="E168" t="s">
        <v>170</v>
      </c>
      <c r="F168">
        <v>72</v>
      </c>
      <c r="G168" t="s">
        <v>104</v>
      </c>
      <c r="H168" s="2">
        <v>11</v>
      </c>
      <c r="I168" s="3">
        <v>0.67026763876764872</v>
      </c>
      <c r="J168">
        <f>Table3[[#This Row],[Price of One Product]]*Table3[[#This Row],[No of Products in one Sale]]</f>
        <v>792</v>
      </c>
      <c r="K168" s="16">
        <f t="shared" si="4"/>
        <v>261.14803009602224</v>
      </c>
      <c r="L168" s="16">
        <f t="shared" si="5"/>
        <v>530.85196990397776</v>
      </c>
    </row>
    <row r="169" spans="1:12" x14ac:dyDescent="0.25">
      <c r="A169" t="s">
        <v>296</v>
      </c>
      <c r="B169" t="s">
        <v>155</v>
      </c>
      <c r="C169" s="1">
        <v>44753</v>
      </c>
      <c r="D169" t="s">
        <v>164</v>
      </c>
      <c r="E169" t="s">
        <v>170</v>
      </c>
      <c r="F169">
        <v>65</v>
      </c>
      <c r="G169" t="s">
        <v>105</v>
      </c>
      <c r="H169" s="2">
        <v>9</v>
      </c>
      <c r="I169" s="3">
        <v>0.21501842814819261</v>
      </c>
      <c r="J169">
        <f>Table3[[#This Row],[Price of One Product]]*Table3[[#This Row],[No of Products in one Sale]]</f>
        <v>585</v>
      </c>
      <c r="K169" s="16">
        <f t="shared" si="4"/>
        <v>459.2142195333073</v>
      </c>
      <c r="L169" s="16">
        <f t="shared" si="5"/>
        <v>125.7857804666927</v>
      </c>
    </row>
    <row r="170" spans="1:12" x14ac:dyDescent="0.25">
      <c r="A170" t="s">
        <v>297</v>
      </c>
      <c r="B170" t="s">
        <v>156</v>
      </c>
      <c r="C170" s="1">
        <v>44762</v>
      </c>
      <c r="D170" t="s">
        <v>165</v>
      </c>
      <c r="E170" t="s">
        <v>171</v>
      </c>
      <c r="F170">
        <v>250</v>
      </c>
      <c r="G170" t="s">
        <v>103</v>
      </c>
      <c r="H170" s="2">
        <v>3</v>
      </c>
      <c r="I170" s="3">
        <v>0.77528388030776896</v>
      </c>
      <c r="J170">
        <f>Table3[[#This Row],[Price of One Product]]*Table3[[#This Row],[No of Products in one Sale]]</f>
        <v>750</v>
      </c>
      <c r="K170" s="16">
        <f t="shared" si="4"/>
        <v>168.53708976917329</v>
      </c>
      <c r="L170" s="16">
        <f t="shared" si="5"/>
        <v>581.46291023082676</v>
      </c>
    </row>
    <row r="171" spans="1:12" x14ac:dyDescent="0.25">
      <c r="A171" t="s">
        <v>298</v>
      </c>
      <c r="B171" t="s">
        <v>157</v>
      </c>
      <c r="C171" s="1">
        <v>44740</v>
      </c>
      <c r="D171" t="s">
        <v>166</v>
      </c>
      <c r="E171" t="s">
        <v>170</v>
      </c>
      <c r="F171">
        <v>130</v>
      </c>
      <c r="G171" t="s">
        <v>104</v>
      </c>
      <c r="H171" s="2">
        <v>3</v>
      </c>
      <c r="I171" s="3">
        <v>0.32334348690445713</v>
      </c>
      <c r="J171">
        <f>Table3[[#This Row],[Price of One Product]]*Table3[[#This Row],[No of Products in one Sale]]</f>
        <v>390</v>
      </c>
      <c r="K171" s="16">
        <f t="shared" si="4"/>
        <v>263.89604010726174</v>
      </c>
      <c r="L171" s="16">
        <f t="shared" si="5"/>
        <v>126.10395989273826</v>
      </c>
    </row>
    <row r="172" spans="1:12" x14ac:dyDescent="0.25">
      <c r="A172" t="s">
        <v>299</v>
      </c>
      <c r="B172" t="s">
        <v>154</v>
      </c>
      <c r="C172" s="1">
        <v>44729</v>
      </c>
      <c r="D172" t="s">
        <v>163</v>
      </c>
      <c r="E172" t="s">
        <v>170</v>
      </c>
      <c r="F172">
        <v>72</v>
      </c>
      <c r="G172" t="s">
        <v>105</v>
      </c>
      <c r="H172" s="2">
        <v>5</v>
      </c>
      <c r="I172" s="3">
        <v>0.2117276391971491</v>
      </c>
      <c r="J172">
        <f>Table3[[#This Row],[Price of One Product]]*Table3[[#This Row],[No of Products in one Sale]]</f>
        <v>360</v>
      </c>
      <c r="K172" s="16">
        <f t="shared" si="4"/>
        <v>283.77804988902631</v>
      </c>
      <c r="L172" s="16">
        <f t="shared" si="5"/>
        <v>76.221950110973694</v>
      </c>
    </row>
    <row r="173" spans="1:12" x14ac:dyDescent="0.25">
      <c r="A173" t="s">
        <v>300</v>
      </c>
      <c r="B173" t="s">
        <v>155</v>
      </c>
      <c r="C173" s="1">
        <v>44727</v>
      </c>
      <c r="D173" t="s">
        <v>164</v>
      </c>
      <c r="E173" t="s">
        <v>170</v>
      </c>
      <c r="F173">
        <v>65</v>
      </c>
      <c r="G173" t="s">
        <v>103</v>
      </c>
      <c r="H173" s="2">
        <v>10</v>
      </c>
      <c r="I173" s="3">
        <v>0.99817658128489728</v>
      </c>
      <c r="J173">
        <f>Table3[[#This Row],[Price of One Product]]*Table3[[#This Row],[No of Products in one Sale]]</f>
        <v>650</v>
      </c>
      <c r="K173" s="16">
        <f t="shared" si="4"/>
        <v>1.1852221648167682</v>
      </c>
      <c r="L173" s="16">
        <f t="shared" si="5"/>
        <v>648.81477783518324</v>
      </c>
    </row>
    <row r="174" spans="1:12" x14ac:dyDescent="0.25">
      <c r="A174" t="s">
        <v>301</v>
      </c>
      <c r="B174" t="s">
        <v>156</v>
      </c>
      <c r="C174" s="1">
        <v>44734</v>
      </c>
      <c r="D174" t="s">
        <v>165</v>
      </c>
      <c r="E174" t="s">
        <v>170</v>
      </c>
      <c r="F174">
        <v>250</v>
      </c>
      <c r="G174" t="s">
        <v>104</v>
      </c>
      <c r="H174" s="2">
        <v>3</v>
      </c>
      <c r="I174" s="3">
        <v>0.34321661485625221</v>
      </c>
      <c r="J174">
        <f>Table3[[#This Row],[Price of One Product]]*Table3[[#This Row],[No of Products in one Sale]]</f>
        <v>750</v>
      </c>
      <c r="K174" s="16">
        <f t="shared" si="4"/>
        <v>492.58753885781084</v>
      </c>
      <c r="L174" s="16">
        <f t="shared" si="5"/>
        <v>257.41246114218916</v>
      </c>
    </row>
    <row r="175" spans="1:12" x14ac:dyDescent="0.25">
      <c r="A175" t="s">
        <v>302</v>
      </c>
      <c r="B175" t="s">
        <v>157</v>
      </c>
      <c r="C175" s="1">
        <v>44744</v>
      </c>
      <c r="D175" t="s">
        <v>166</v>
      </c>
      <c r="E175" t="s">
        <v>170</v>
      </c>
      <c r="F175">
        <v>130</v>
      </c>
      <c r="G175" t="s">
        <v>105</v>
      </c>
      <c r="H175" s="2">
        <v>6</v>
      </c>
      <c r="I175" s="3">
        <v>0.17688363553653064</v>
      </c>
      <c r="J175">
        <f>Table3[[#This Row],[Price of One Product]]*Table3[[#This Row],[No of Products in one Sale]]</f>
        <v>780</v>
      </c>
      <c r="K175" s="16">
        <f t="shared" si="4"/>
        <v>642.03076428150609</v>
      </c>
      <c r="L175" s="16">
        <f t="shared" si="5"/>
        <v>137.96923571849391</v>
      </c>
    </row>
    <row r="176" spans="1:12" x14ac:dyDescent="0.25">
      <c r="A176" t="s">
        <v>303</v>
      </c>
      <c r="B176" t="s">
        <v>158</v>
      </c>
      <c r="C176" s="1">
        <v>44737</v>
      </c>
      <c r="D176" t="s">
        <v>167</v>
      </c>
      <c r="E176" t="s">
        <v>171</v>
      </c>
      <c r="F176">
        <v>60</v>
      </c>
      <c r="G176" t="s">
        <v>103</v>
      </c>
      <c r="H176" s="2">
        <v>12</v>
      </c>
      <c r="I176" s="3">
        <v>0.54853763527560739</v>
      </c>
      <c r="J176">
        <f>Table3[[#This Row],[Price of One Product]]*Table3[[#This Row],[No of Products in one Sale]]</f>
        <v>720</v>
      </c>
      <c r="K176" s="16">
        <f t="shared" si="4"/>
        <v>325.05290260156266</v>
      </c>
      <c r="L176" s="16">
        <f t="shared" si="5"/>
        <v>394.94709739843734</v>
      </c>
    </row>
    <row r="177" spans="1:12" x14ac:dyDescent="0.25">
      <c r="A177" t="s">
        <v>304</v>
      </c>
      <c r="B177" t="s">
        <v>159</v>
      </c>
      <c r="C177" s="1">
        <v>44752</v>
      </c>
      <c r="D177" t="s">
        <v>168</v>
      </c>
      <c r="E177" t="s">
        <v>170</v>
      </c>
      <c r="F177">
        <v>95</v>
      </c>
      <c r="G177" t="s">
        <v>104</v>
      </c>
      <c r="H177" s="2">
        <v>7</v>
      </c>
      <c r="I177" s="3">
        <v>0.40612729229894939</v>
      </c>
      <c r="J177">
        <f>Table3[[#This Row],[Price of One Product]]*Table3[[#This Row],[No of Products in one Sale]]</f>
        <v>665</v>
      </c>
      <c r="K177" s="16">
        <f t="shared" si="4"/>
        <v>394.92535062119867</v>
      </c>
      <c r="L177" s="16">
        <f t="shared" si="5"/>
        <v>270.07464937880133</v>
      </c>
    </row>
    <row r="178" spans="1:12" x14ac:dyDescent="0.25">
      <c r="A178" t="s">
        <v>305</v>
      </c>
      <c r="B178" t="s">
        <v>154</v>
      </c>
      <c r="C178" s="1">
        <v>44736</v>
      </c>
      <c r="D178" t="s">
        <v>163</v>
      </c>
      <c r="E178" t="s">
        <v>170</v>
      </c>
      <c r="F178">
        <v>72</v>
      </c>
      <c r="G178" t="s">
        <v>105</v>
      </c>
      <c r="H178" s="2">
        <v>6</v>
      </c>
      <c r="I178" s="3">
        <v>0.16780300089638589</v>
      </c>
      <c r="J178">
        <f>Table3[[#This Row],[Price of One Product]]*Table3[[#This Row],[No of Products in one Sale]]</f>
        <v>432</v>
      </c>
      <c r="K178" s="16">
        <f t="shared" si="4"/>
        <v>359.50910361276129</v>
      </c>
      <c r="L178" s="16">
        <f t="shared" si="5"/>
        <v>72.490896387238706</v>
      </c>
    </row>
    <row r="179" spans="1:12" x14ac:dyDescent="0.25">
      <c r="A179" t="s">
        <v>306</v>
      </c>
      <c r="B179" t="s">
        <v>155</v>
      </c>
      <c r="C179" s="1">
        <v>44752</v>
      </c>
      <c r="D179" t="s">
        <v>164</v>
      </c>
      <c r="E179" t="s">
        <v>170</v>
      </c>
      <c r="F179">
        <v>65</v>
      </c>
      <c r="G179" t="s">
        <v>103</v>
      </c>
      <c r="H179" s="2">
        <v>10</v>
      </c>
      <c r="I179" s="3">
        <v>0.91086777790941564</v>
      </c>
      <c r="J179">
        <f>Table3[[#This Row],[Price of One Product]]*Table3[[#This Row],[No of Products in one Sale]]</f>
        <v>650</v>
      </c>
      <c r="K179" s="16">
        <f t="shared" si="4"/>
        <v>57.93594435887983</v>
      </c>
      <c r="L179" s="16">
        <f t="shared" si="5"/>
        <v>592.06405564112015</v>
      </c>
    </row>
    <row r="180" spans="1:12" x14ac:dyDescent="0.25">
      <c r="A180" t="s">
        <v>307</v>
      </c>
      <c r="B180" t="s">
        <v>156</v>
      </c>
      <c r="C180" s="1">
        <v>44759</v>
      </c>
      <c r="D180" t="s">
        <v>165</v>
      </c>
      <c r="E180" t="s">
        <v>171</v>
      </c>
      <c r="F180">
        <v>250</v>
      </c>
      <c r="G180" t="s">
        <v>104</v>
      </c>
      <c r="H180" s="2">
        <v>3</v>
      </c>
      <c r="I180" s="3">
        <v>0.2731985494536886</v>
      </c>
      <c r="J180">
        <f>Table3[[#This Row],[Price of One Product]]*Table3[[#This Row],[No of Products in one Sale]]</f>
        <v>750</v>
      </c>
      <c r="K180" s="16">
        <f t="shared" si="4"/>
        <v>545.10108790973356</v>
      </c>
      <c r="L180" s="16">
        <f t="shared" si="5"/>
        <v>204.89891209026644</v>
      </c>
    </row>
    <row r="181" spans="1:12" x14ac:dyDescent="0.25">
      <c r="A181" t="s">
        <v>308</v>
      </c>
      <c r="B181" t="s">
        <v>157</v>
      </c>
      <c r="C181" s="1">
        <v>44763</v>
      </c>
      <c r="D181" t="s">
        <v>166</v>
      </c>
      <c r="E181" t="s">
        <v>171</v>
      </c>
      <c r="F181">
        <v>130</v>
      </c>
      <c r="G181" t="s">
        <v>105</v>
      </c>
      <c r="H181" s="2">
        <v>4</v>
      </c>
      <c r="I181" s="3">
        <v>0.81984662786178419</v>
      </c>
      <c r="J181">
        <f>Table3[[#This Row],[Price of One Product]]*Table3[[#This Row],[No of Products in one Sale]]</f>
        <v>520</v>
      </c>
      <c r="K181" s="16">
        <f t="shared" si="4"/>
        <v>93.679753511872221</v>
      </c>
      <c r="L181" s="16">
        <f t="shared" si="5"/>
        <v>426.32024648812779</v>
      </c>
    </row>
    <row r="182" spans="1:12" x14ac:dyDescent="0.25">
      <c r="A182" t="s">
        <v>309</v>
      </c>
      <c r="B182" t="s">
        <v>154</v>
      </c>
      <c r="C182" s="1">
        <v>44763</v>
      </c>
      <c r="D182" t="s">
        <v>163</v>
      </c>
      <c r="E182" t="s">
        <v>171</v>
      </c>
      <c r="F182">
        <v>72</v>
      </c>
      <c r="G182" t="s">
        <v>103</v>
      </c>
      <c r="H182" s="2">
        <v>7</v>
      </c>
      <c r="I182" s="3">
        <v>0.89980934003543744</v>
      </c>
      <c r="J182">
        <f>Table3[[#This Row],[Price of One Product]]*Table3[[#This Row],[No of Products in one Sale]]</f>
        <v>504</v>
      </c>
      <c r="K182" s="16">
        <f t="shared" si="4"/>
        <v>50.496092622139528</v>
      </c>
      <c r="L182" s="16">
        <f t="shared" si="5"/>
        <v>453.50390737786046</v>
      </c>
    </row>
    <row r="183" spans="1:12" x14ac:dyDescent="0.25">
      <c r="A183" t="s">
        <v>310</v>
      </c>
      <c r="B183" t="s">
        <v>155</v>
      </c>
      <c r="C183" s="1">
        <v>44750</v>
      </c>
      <c r="D183" t="s">
        <v>164</v>
      </c>
      <c r="E183" t="s">
        <v>171</v>
      </c>
      <c r="F183">
        <v>65</v>
      </c>
      <c r="G183" t="s">
        <v>104</v>
      </c>
      <c r="H183" s="2">
        <v>5</v>
      </c>
      <c r="I183" s="3">
        <v>0.73522347452625669</v>
      </c>
      <c r="J183">
        <f>Table3[[#This Row],[Price of One Product]]*Table3[[#This Row],[No of Products in one Sale]]</f>
        <v>325</v>
      </c>
      <c r="K183" s="16">
        <f t="shared" si="4"/>
        <v>86.052370778966576</v>
      </c>
      <c r="L183" s="16">
        <f t="shared" si="5"/>
        <v>238.94762922103342</v>
      </c>
    </row>
    <row r="184" spans="1:12" x14ac:dyDescent="0.25">
      <c r="A184" t="s">
        <v>311</v>
      </c>
      <c r="B184" t="s">
        <v>156</v>
      </c>
      <c r="C184" s="1">
        <v>44751</v>
      </c>
      <c r="D184" t="s">
        <v>165</v>
      </c>
      <c r="E184" t="s">
        <v>171</v>
      </c>
      <c r="F184">
        <v>250</v>
      </c>
      <c r="G184" t="s">
        <v>105</v>
      </c>
      <c r="H184" s="2">
        <v>3</v>
      </c>
      <c r="I184" s="3">
        <v>0.36579213338930128</v>
      </c>
      <c r="J184">
        <f>Table3[[#This Row],[Price of One Product]]*Table3[[#This Row],[No of Products in one Sale]]</f>
        <v>750</v>
      </c>
      <c r="K184" s="16">
        <f t="shared" si="4"/>
        <v>475.65589995802407</v>
      </c>
      <c r="L184" s="16">
        <f t="shared" si="5"/>
        <v>274.34410004197593</v>
      </c>
    </row>
    <row r="185" spans="1:12" x14ac:dyDescent="0.25">
      <c r="A185" t="s">
        <v>312</v>
      </c>
      <c r="B185" t="s">
        <v>157</v>
      </c>
      <c r="C185" s="1">
        <v>44736</v>
      </c>
      <c r="D185" t="s">
        <v>166</v>
      </c>
      <c r="E185" t="s">
        <v>171</v>
      </c>
      <c r="F185">
        <v>130</v>
      </c>
      <c r="G185" t="s">
        <v>103</v>
      </c>
      <c r="H185" s="2">
        <v>2</v>
      </c>
      <c r="I185" s="3">
        <v>0.79313642440033238</v>
      </c>
      <c r="J185">
        <f>Table3[[#This Row],[Price of One Product]]*Table3[[#This Row],[No of Products in one Sale]]</f>
        <v>260</v>
      </c>
      <c r="K185" s="16">
        <f t="shared" si="4"/>
        <v>53.78452965591358</v>
      </c>
      <c r="L185" s="16">
        <f t="shared" si="5"/>
        <v>206.21547034408641</v>
      </c>
    </row>
    <row r="186" spans="1:12" x14ac:dyDescent="0.25">
      <c r="A186" t="s">
        <v>313</v>
      </c>
      <c r="B186" t="s">
        <v>154</v>
      </c>
      <c r="C186" s="1">
        <v>44737</v>
      </c>
      <c r="D186" t="s">
        <v>163</v>
      </c>
      <c r="E186" t="s">
        <v>170</v>
      </c>
      <c r="F186">
        <v>72</v>
      </c>
      <c r="G186" t="s">
        <v>103</v>
      </c>
      <c r="H186" s="2">
        <v>4</v>
      </c>
      <c r="I186" s="3">
        <v>8.0407664979564641E-2</v>
      </c>
      <c r="J186">
        <f>Table3[[#This Row],[Price of One Product]]*Table3[[#This Row],[No of Products in one Sale]]</f>
        <v>288</v>
      </c>
      <c r="K186" s="16">
        <f t="shared" si="4"/>
        <v>264.8425924858854</v>
      </c>
      <c r="L186" s="16">
        <f t="shared" si="5"/>
        <v>23.157407514114595</v>
      </c>
    </row>
    <row r="187" spans="1:12" x14ac:dyDescent="0.25">
      <c r="A187" t="s">
        <v>314</v>
      </c>
      <c r="B187" t="s">
        <v>155</v>
      </c>
      <c r="C187" s="1">
        <v>44744</v>
      </c>
      <c r="D187" t="s">
        <v>164</v>
      </c>
      <c r="E187" t="s">
        <v>171</v>
      </c>
      <c r="F187">
        <v>65</v>
      </c>
      <c r="G187" t="s">
        <v>104</v>
      </c>
      <c r="H187" s="2">
        <v>12</v>
      </c>
      <c r="I187" s="3">
        <v>0.38525936096781821</v>
      </c>
      <c r="J187">
        <f>Table3[[#This Row],[Price of One Product]]*Table3[[#This Row],[No of Products in one Sale]]</f>
        <v>780</v>
      </c>
      <c r="K187" s="16">
        <f t="shared" si="4"/>
        <v>479.49769844510178</v>
      </c>
      <c r="L187" s="16">
        <f t="shared" si="5"/>
        <v>300.50230155489822</v>
      </c>
    </row>
    <row r="188" spans="1:12" x14ac:dyDescent="0.25">
      <c r="A188" t="s">
        <v>315</v>
      </c>
      <c r="B188" t="s">
        <v>156</v>
      </c>
      <c r="C188" s="1">
        <v>44735</v>
      </c>
      <c r="D188" t="s">
        <v>165</v>
      </c>
      <c r="E188" t="s">
        <v>170</v>
      </c>
      <c r="F188">
        <v>250</v>
      </c>
      <c r="G188" t="s">
        <v>105</v>
      </c>
      <c r="H188" s="2">
        <v>1</v>
      </c>
      <c r="I188" s="3">
        <v>0.45507177071325888</v>
      </c>
      <c r="J188">
        <f>Table3[[#This Row],[Price of One Product]]*Table3[[#This Row],[No of Products in one Sale]]</f>
        <v>250</v>
      </c>
      <c r="K188" s="16">
        <f t="shared" si="4"/>
        <v>136.23205732168529</v>
      </c>
      <c r="L188" s="16">
        <f t="shared" si="5"/>
        <v>113.76794267831471</v>
      </c>
    </row>
    <row r="189" spans="1:12" x14ac:dyDescent="0.25">
      <c r="A189" t="s">
        <v>316</v>
      </c>
      <c r="B189" t="s">
        <v>157</v>
      </c>
      <c r="C189" s="1">
        <v>44751</v>
      </c>
      <c r="D189" t="s">
        <v>166</v>
      </c>
      <c r="E189" t="s">
        <v>171</v>
      </c>
      <c r="F189">
        <v>130</v>
      </c>
      <c r="G189" t="s">
        <v>103</v>
      </c>
      <c r="H189" s="2">
        <v>4</v>
      </c>
      <c r="I189" s="3">
        <v>0.93827031337312128</v>
      </c>
      <c r="J189">
        <f>Table3[[#This Row],[Price of One Product]]*Table3[[#This Row],[No of Products in one Sale]]</f>
        <v>520</v>
      </c>
      <c r="K189" s="16">
        <f t="shared" si="4"/>
        <v>32.099437045976934</v>
      </c>
      <c r="L189" s="16">
        <f t="shared" si="5"/>
        <v>487.90056295402309</v>
      </c>
    </row>
    <row r="190" spans="1:12" x14ac:dyDescent="0.25">
      <c r="A190" t="s">
        <v>317</v>
      </c>
      <c r="B190" t="s">
        <v>154</v>
      </c>
      <c r="C190" s="1">
        <v>44726</v>
      </c>
      <c r="D190" t="s">
        <v>163</v>
      </c>
      <c r="E190" t="s">
        <v>170</v>
      </c>
      <c r="F190">
        <v>72</v>
      </c>
      <c r="G190" t="s">
        <v>104</v>
      </c>
      <c r="H190" s="2">
        <v>7</v>
      </c>
      <c r="I190" s="3">
        <v>0.14716035331195043</v>
      </c>
      <c r="J190">
        <f>Table3[[#This Row],[Price of One Product]]*Table3[[#This Row],[No of Products in one Sale]]</f>
        <v>504</v>
      </c>
      <c r="K190" s="16">
        <f t="shared" si="4"/>
        <v>429.83118193077701</v>
      </c>
      <c r="L190" s="16">
        <f t="shared" si="5"/>
        <v>74.168818069222993</v>
      </c>
    </row>
    <row r="191" spans="1:12" x14ac:dyDescent="0.25">
      <c r="A191" t="s">
        <v>318</v>
      </c>
      <c r="B191" t="s">
        <v>155</v>
      </c>
      <c r="C191" s="1">
        <v>44749</v>
      </c>
      <c r="D191" t="s">
        <v>164</v>
      </c>
      <c r="E191" t="s">
        <v>171</v>
      </c>
      <c r="F191">
        <v>65</v>
      </c>
      <c r="G191" t="s">
        <v>105</v>
      </c>
      <c r="H191" s="2">
        <v>12</v>
      </c>
      <c r="I191" s="3">
        <v>0.10159867043013626</v>
      </c>
      <c r="J191">
        <f>Table3[[#This Row],[Price of One Product]]*Table3[[#This Row],[No of Products in one Sale]]</f>
        <v>780</v>
      </c>
      <c r="K191" s="16">
        <f t="shared" si="4"/>
        <v>700.7530370644937</v>
      </c>
      <c r="L191" s="16">
        <f t="shared" si="5"/>
        <v>79.246962935506303</v>
      </c>
    </row>
    <row r="192" spans="1:12" x14ac:dyDescent="0.25">
      <c r="A192" t="s">
        <v>319</v>
      </c>
      <c r="B192" t="s">
        <v>156</v>
      </c>
      <c r="C192" s="1">
        <v>44734</v>
      </c>
      <c r="D192" t="s">
        <v>165</v>
      </c>
      <c r="E192" t="s">
        <v>170</v>
      </c>
      <c r="F192">
        <v>250</v>
      </c>
      <c r="G192" t="s">
        <v>103</v>
      </c>
      <c r="H192" s="2">
        <v>2</v>
      </c>
      <c r="I192" s="3">
        <v>0.50060788399709522</v>
      </c>
      <c r="J192">
        <f>Table3[[#This Row],[Price of One Product]]*Table3[[#This Row],[No of Products in one Sale]]</f>
        <v>500</v>
      </c>
      <c r="K192" s="16">
        <f t="shared" si="4"/>
        <v>249.6960580014524</v>
      </c>
      <c r="L192" s="16">
        <f t="shared" si="5"/>
        <v>250.3039419985476</v>
      </c>
    </row>
    <row r="193" spans="1:12" x14ac:dyDescent="0.25">
      <c r="A193" t="s">
        <v>320</v>
      </c>
      <c r="B193" t="s">
        <v>157</v>
      </c>
      <c r="C193" s="1">
        <v>44726</v>
      </c>
      <c r="D193" t="s">
        <v>166</v>
      </c>
      <c r="E193" t="s">
        <v>171</v>
      </c>
      <c r="F193">
        <v>130</v>
      </c>
      <c r="G193" t="s">
        <v>104</v>
      </c>
      <c r="H193" s="2">
        <v>6</v>
      </c>
      <c r="I193" s="3">
        <v>0.70539643021834586</v>
      </c>
      <c r="J193">
        <f>Table3[[#This Row],[Price of One Product]]*Table3[[#This Row],[No of Products in one Sale]]</f>
        <v>780</v>
      </c>
      <c r="K193" s="16">
        <f t="shared" si="4"/>
        <v>229.79078442969023</v>
      </c>
      <c r="L193" s="16">
        <f t="shared" si="5"/>
        <v>550.20921557030977</v>
      </c>
    </row>
    <row r="194" spans="1:12" x14ac:dyDescent="0.25">
      <c r="A194" t="s">
        <v>321</v>
      </c>
      <c r="B194" t="s">
        <v>158</v>
      </c>
      <c r="C194" s="1">
        <v>44743</v>
      </c>
      <c r="D194" t="s">
        <v>167</v>
      </c>
      <c r="E194" t="s">
        <v>170</v>
      </c>
      <c r="F194">
        <v>60</v>
      </c>
      <c r="G194" t="s">
        <v>105</v>
      </c>
      <c r="H194" s="2">
        <v>12</v>
      </c>
      <c r="I194" s="3">
        <v>0.72481379032239401</v>
      </c>
      <c r="J194">
        <f>Table3[[#This Row],[Price of One Product]]*Table3[[#This Row],[No of Products in one Sale]]</f>
        <v>720</v>
      </c>
      <c r="K194" s="16">
        <f t="shared" ref="K194:K257" si="6">J194*(1-I194)</f>
        <v>198.13407096787631</v>
      </c>
      <c r="L194" s="16">
        <f t="shared" ref="L194:L257" si="7">J194-K194</f>
        <v>521.86592903212363</v>
      </c>
    </row>
    <row r="195" spans="1:12" x14ac:dyDescent="0.25">
      <c r="A195" t="s">
        <v>322</v>
      </c>
      <c r="B195" t="s">
        <v>154</v>
      </c>
      <c r="C195" s="1">
        <v>44742</v>
      </c>
      <c r="D195" t="s">
        <v>163</v>
      </c>
      <c r="E195" t="s">
        <v>171</v>
      </c>
      <c r="F195">
        <v>72</v>
      </c>
      <c r="G195" t="s">
        <v>103</v>
      </c>
      <c r="H195" s="2">
        <v>6</v>
      </c>
      <c r="I195" s="3">
        <v>0.21833121955544521</v>
      </c>
      <c r="J195">
        <f>Table3[[#This Row],[Price of One Product]]*Table3[[#This Row],[No of Products in one Sale]]</f>
        <v>432</v>
      </c>
      <c r="K195" s="16">
        <f t="shared" si="6"/>
        <v>337.68091315204765</v>
      </c>
      <c r="L195" s="16">
        <f t="shared" si="7"/>
        <v>94.319086847952349</v>
      </c>
    </row>
    <row r="196" spans="1:12" x14ac:dyDescent="0.25">
      <c r="A196" t="s">
        <v>323</v>
      </c>
      <c r="B196" t="s">
        <v>155</v>
      </c>
      <c r="C196" s="1">
        <v>44747</v>
      </c>
      <c r="D196" t="s">
        <v>164</v>
      </c>
      <c r="E196" t="s">
        <v>170</v>
      </c>
      <c r="F196">
        <v>65</v>
      </c>
      <c r="G196" t="s">
        <v>104</v>
      </c>
      <c r="H196" s="2">
        <v>8</v>
      </c>
      <c r="I196" s="3">
        <v>0.33253524453952932</v>
      </c>
      <c r="J196">
        <f>Table3[[#This Row],[Price of One Product]]*Table3[[#This Row],[No of Products in one Sale]]</f>
        <v>520</v>
      </c>
      <c r="K196" s="16">
        <f t="shared" si="6"/>
        <v>347.08167283944476</v>
      </c>
      <c r="L196" s="16">
        <f t="shared" si="7"/>
        <v>172.91832716055524</v>
      </c>
    </row>
    <row r="197" spans="1:12" x14ac:dyDescent="0.25">
      <c r="A197" t="s">
        <v>324</v>
      </c>
      <c r="B197" t="s">
        <v>156</v>
      </c>
      <c r="C197" s="1">
        <v>44764</v>
      </c>
      <c r="D197" t="s">
        <v>165</v>
      </c>
      <c r="E197" t="s">
        <v>171</v>
      </c>
      <c r="F197">
        <v>250</v>
      </c>
      <c r="G197" t="s">
        <v>105</v>
      </c>
      <c r="H197" s="2">
        <v>2</v>
      </c>
      <c r="I197" s="3">
        <v>0.39793552100289009</v>
      </c>
      <c r="J197">
        <f>Table3[[#This Row],[Price of One Product]]*Table3[[#This Row],[No of Products in one Sale]]</f>
        <v>500</v>
      </c>
      <c r="K197" s="16">
        <f t="shared" si="6"/>
        <v>301.03223949855493</v>
      </c>
      <c r="L197" s="16">
        <f t="shared" si="7"/>
        <v>198.96776050144507</v>
      </c>
    </row>
    <row r="198" spans="1:12" x14ac:dyDescent="0.25">
      <c r="A198" t="s">
        <v>325</v>
      </c>
      <c r="B198" t="s">
        <v>157</v>
      </c>
      <c r="C198" s="1">
        <v>44735</v>
      </c>
      <c r="D198" t="s">
        <v>166</v>
      </c>
      <c r="E198" t="s">
        <v>170</v>
      </c>
      <c r="F198">
        <v>130</v>
      </c>
      <c r="G198" t="s">
        <v>103</v>
      </c>
      <c r="H198" s="2">
        <v>4</v>
      </c>
      <c r="I198" s="3">
        <v>0.83519533088641318</v>
      </c>
      <c r="J198">
        <f>Table3[[#This Row],[Price of One Product]]*Table3[[#This Row],[No of Products in one Sale]]</f>
        <v>520</v>
      </c>
      <c r="K198" s="16">
        <f t="shared" si="6"/>
        <v>85.698427939065141</v>
      </c>
      <c r="L198" s="16">
        <f t="shared" si="7"/>
        <v>434.30157206093486</v>
      </c>
    </row>
    <row r="199" spans="1:12" x14ac:dyDescent="0.25">
      <c r="A199" t="s">
        <v>326</v>
      </c>
      <c r="B199" t="s">
        <v>154</v>
      </c>
      <c r="C199" s="1">
        <v>44737</v>
      </c>
      <c r="D199" t="s">
        <v>163</v>
      </c>
      <c r="E199" t="s">
        <v>171</v>
      </c>
      <c r="F199">
        <v>72</v>
      </c>
      <c r="G199" t="s">
        <v>104</v>
      </c>
      <c r="H199" s="2">
        <v>10</v>
      </c>
      <c r="I199" s="3">
        <v>8.7312208799101843E-3</v>
      </c>
      <c r="J199">
        <f>Table3[[#This Row],[Price of One Product]]*Table3[[#This Row],[No of Products in one Sale]]</f>
        <v>720</v>
      </c>
      <c r="K199" s="16">
        <f t="shared" si="6"/>
        <v>713.71352096646467</v>
      </c>
      <c r="L199" s="16">
        <f t="shared" si="7"/>
        <v>6.2864790335353291</v>
      </c>
    </row>
    <row r="200" spans="1:12" x14ac:dyDescent="0.25">
      <c r="A200" t="s">
        <v>327</v>
      </c>
      <c r="B200" t="s">
        <v>155</v>
      </c>
      <c r="C200" s="1">
        <v>44749</v>
      </c>
      <c r="D200" t="s">
        <v>164</v>
      </c>
      <c r="E200" t="s">
        <v>170</v>
      </c>
      <c r="F200">
        <v>65</v>
      </c>
      <c r="G200" t="s">
        <v>105</v>
      </c>
      <c r="H200" s="2">
        <v>12</v>
      </c>
      <c r="I200" s="3">
        <v>0.95071636556912675</v>
      </c>
      <c r="J200">
        <f>Table3[[#This Row],[Price of One Product]]*Table3[[#This Row],[No of Products in one Sale]]</f>
        <v>780</v>
      </c>
      <c r="K200" s="16">
        <f t="shared" si="6"/>
        <v>38.441234856081131</v>
      </c>
      <c r="L200" s="16">
        <f t="shared" si="7"/>
        <v>741.55876514391889</v>
      </c>
    </row>
    <row r="201" spans="1:12" x14ac:dyDescent="0.25">
      <c r="A201" t="s">
        <v>328</v>
      </c>
      <c r="B201" t="s">
        <v>156</v>
      </c>
      <c r="C201" s="1">
        <v>44729</v>
      </c>
      <c r="D201" t="s">
        <v>165</v>
      </c>
      <c r="E201" t="s">
        <v>171</v>
      </c>
      <c r="F201">
        <v>250</v>
      </c>
      <c r="G201" t="s">
        <v>103</v>
      </c>
      <c r="H201" s="2">
        <v>4</v>
      </c>
      <c r="I201" s="3">
        <v>6.5110770871939172E-2</v>
      </c>
      <c r="J201">
        <f>Table3[[#This Row],[Price of One Product]]*Table3[[#This Row],[No of Products in one Sale]]</f>
        <v>1000</v>
      </c>
      <c r="K201" s="16">
        <f t="shared" si="6"/>
        <v>934.88922912806083</v>
      </c>
      <c r="L201" s="16">
        <f t="shared" si="7"/>
        <v>65.110770871939167</v>
      </c>
    </row>
    <row r="202" spans="1:12" x14ac:dyDescent="0.25">
      <c r="A202" t="s">
        <v>329</v>
      </c>
      <c r="B202" t="s">
        <v>157</v>
      </c>
      <c r="C202" s="1">
        <v>44738</v>
      </c>
      <c r="D202" t="s">
        <v>166</v>
      </c>
      <c r="E202" t="s">
        <v>170</v>
      </c>
      <c r="F202">
        <v>130</v>
      </c>
      <c r="G202" t="s">
        <v>104</v>
      </c>
      <c r="H202" s="2">
        <v>6</v>
      </c>
      <c r="I202" s="3">
        <v>0.43772024513265795</v>
      </c>
      <c r="J202">
        <f>Table3[[#This Row],[Price of One Product]]*Table3[[#This Row],[No of Products in one Sale]]</f>
        <v>780</v>
      </c>
      <c r="K202" s="16">
        <f t="shared" si="6"/>
        <v>438.57820879652678</v>
      </c>
      <c r="L202" s="16">
        <f t="shared" si="7"/>
        <v>341.42179120347322</v>
      </c>
    </row>
    <row r="203" spans="1:12" x14ac:dyDescent="0.25">
      <c r="A203" t="s">
        <v>330</v>
      </c>
      <c r="B203" t="s">
        <v>158</v>
      </c>
      <c r="C203" s="1">
        <v>44740</v>
      </c>
      <c r="D203" t="s">
        <v>167</v>
      </c>
      <c r="E203" t="s">
        <v>170</v>
      </c>
      <c r="F203">
        <v>60</v>
      </c>
      <c r="G203" t="s">
        <v>105</v>
      </c>
      <c r="H203" s="2">
        <v>7</v>
      </c>
      <c r="I203" s="3">
        <v>0.41853663840169475</v>
      </c>
      <c r="J203">
        <f>Table3[[#This Row],[Price of One Product]]*Table3[[#This Row],[No of Products in one Sale]]</f>
        <v>420</v>
      </c>
      <c r="K203" s="16">
        <f t="shared" si="6"/>
        <v>244.21461187128821</v>
      </c>
      <c r="L203" s="16">
        <f t="shared" si="7"/>
        <v>175.78538812871179</v>
      </c>
    </row>
    <row r="204" spans="1:12" x14ac:dyDescent="0.25">
      <c r="A204" t="s">
        <v>331</v>
      </c>
      <c r="B204" t="s">
        <v>159</v>
      </c>
      <c r="C204" s="1">
        <v>44755</v>
      </c>
      <c r="D204" t="s">
        <v>168</v>
      </c>
      <c r="E204" t="s">
        <v>171</v>
      </c>
      <c r="F204">
        <v>95</v>
      </c>
      <c r="G204" t="s">
        <v>103</v>
      </c>
      <c r="H204" s="2">
        <v>7</v>
      </c>
      <c r="I204" s="3">
        <v>0.38824165845812764</v>
      </c>
      <c r="J204">
        <f>Table3[[#This Row],[Price of One Product]]*Table3[[#This Row],[No of Products in one Sale]]</f>
        <v>665</v>
      </c>
      <c r="K204" s="16">
        <f t="shared" si="6"/>
        <v>406.81929712534514</v>
      </c>
      <c r="L204" s="16">
        <f t="shared" si="7"/>
        <v>258.18070287465486</v>
      </c>
    </row>
    <row r="205" spans="1:12" x14ac:dyDescent="0.25">
      <c r="A205" t="s">
        <v>332</v>
      </c>
      <c r="B205" t="s">
        <v>154</v>
      </c>
      <c r="C205" s="1">
        <v>44755</v>
      </c>
      <c r="D205" t="s">
        <v>163</v>
      </c>
      <c r="E205" t="s">
        <v>171</v>
      </c>
      <c r="F205">
        <v>72</v>
      </c>
      <c r="G205" t="s">
        <v>104</v>
      </c>
      <c r="H205" s="2">
        <v>3</v>
      </c>
      <c r="I205" s="3">
        <v>0.75434060698733896</v>
      </c>
      <c r="J205">
        <f>Table3[[#This Row],[Price of One Product]]*Table3[[#This Row],[No of Products in one Sale]]</f>
        <v>216</v>
      </c>
      <c r="K205" s="16">
        <f t="shared" si="6"/>
        <v>53.062428890734786</v>
      </c>
      <c r="L205" s="16">
        <f t="shared" si="7"/>
        <v>162.93757110926521</v>
      </c>
    </row>
    <row r="206" spans="1:12" x14ac:dyDescent="0.25">
      <c r="A206" t="s">
        <v>333</v>
      </c>
      <c r="B206" t="s">
        <v>155</v>
      </c>
      <c r="C206" s="1">
        <v>44764</v>
      </c>
      <c r="D206" t="s">
        <v>164</v>
      </c>
      <c r="E206" t="s">
        <v>171</v>
      </c>
      <c r="F206">
        <v>65</v>
      </c>
      <c r="G206" t="s">
        <v>105</v>
      </c>
      <c r="H206" s="2">
        <v>12</v>
      </c>
      <c r="I206" s="3">
        <v>0.61587381700020483</v>
      </c>
      <c r="J206">
        <f>Table3[[#This Row],[Price of One Product]]*Table3[[#This Row],[No of Products in one Sale]]</f>
        <v>780</v>
      </c>
      <c r="K206" s="16">
        <f t="shared" si="6"/>
        <v>299.61842273984024</v>
      </c>
      <c r="L206" s="16">
        <f t="shared" si="7"/>
        <v>480.38157726015976</v>
      </c>
    </row>
    <row r="207" spans="1:12" x14ac:dyDescent="0.25">
      <c r="A207" t="s">
        <v>334</v>
      </c>
      <c r="B207" t="s">
        <v>156</v>
      </c>
      <c r="C207" s="1">
        <v>44735</v>
      </c>
      <c r="D207" t="s">
        <v>165</v>
      </c>
      <c r="E207" t="s">
        <v>170</v>
      </c>
      <c r="F207">
        <v>250</v>
      </c>
      <c r="G207" t="s">
        <v>103</v>
      </c>
      <c r="H207" s="2">
        <v>2</v>
      </c>
      <c r="I207" s="3">
        <v>0.80006888756762451</v>
      </c>
      <c r="J207">
        <f>Table3[[#This Row],[Price of One Product]]*Table3[[#This Row],[No of Products in one Sale]]</f>
        <v>500</v>
      </c>
      <c r="K207" s="16">
        <f t="shared" si="6"/>
        <v>99.96555621618775</v>
      </c>
      <c r="L207" s="16">
        <f t="shared" si="7"/>
        <v>400.03444378381226</v>
      </c>
    </row>
    <row r="208" spans="1:12" x14ac:dyDescent="0.25">
      <c r="A208" t="s">
        <v>335</v>
      </c>
      <c r="B208" t="s">
        <v>157</v>
      </c>
      <c r="C208" s="1">
        <v>44734</v>
      </c>
      <c r="D208" t="s">
        <v>166</v>
      </c>
      <c r="E208" t="s">
        <v>170</v>
      </c>
      <c r="F208">
        <v>130</v>
      </c>
      <c r="G208" t="s">
        <v>104</v>
      </c>
      <c r="H208" s="2">
        <v>5</v>
      </c>
      <c r="I208" s="3">
        <v>0.68228949683615203</v>
      </c>
      <c r="J208">
        <f>Table3[[#This Row],[Price of One Product]]*Table3[[#This Row],[No of Products in one Sale]]</f>
        <v>650</v>
      </c>
      <c r="K208" s="16">
        <f t="shared" si="6"/>
        <v>206.51182705650118</v>
      </c>
      <c r="L208" s="16">
        <f t="shared" si="7"/>
        <v>443.48817294349885</v>
      </c>
    </row>
    <row r="209" spans="1:12" x14ac:dyDescent="0.25">
      <c r="A209" t="s">
        <v>336</v>
      </c>
      <c r="B209" t="s">
        <v>154</v>
      </c>
      <c r="C209" s="1">
        <v>44728</v>
      </c>
      <c r="D209" t="s">
        <v>163</v>
      </c>
      <c r="E209" t="s">
        <v>170</v>
      </c>
      <c r="F209">
        <v>72</v>
      </c>
      <c r="G209" t="s">
        <v>105</v>
      </c>
      <c r="H209" s="2">
        <v>10</v>
      </c>
      <c r="I209" s="3">
        <v>1.6479509006877335E-2</v>
      </c>
      <c r="J209">
        <f>Table3[[#This Row],[Price of One Product]]*Table3[[#This Row],[No of Products in one Sale]]</f>
        <v>720</v>
      </c>
      <c r="K209" s="16">
        <f t="shared" si="6"/>
        <v>708.13475351504837</v>
      </c>
      <c r="L209" s="16">
        <f t="shared" si="7"/>
        <v>11.865246484951626</v>
      </c>
    </row>
    <row r="210" spans="1:12" x14ac:dyDescent="0.25">
      <c r="A210" t="s">
        <v>337</v>
      </c>
      <c r="B210" t="s">
        <v>155</v>
      </c>
      <c r="C210" s="1">
        <v>44739</v>
      </c>
      <c r="D210" t="s">
        <v>164</v>
      </c>
      <c r="E210" t="s">
        <v>170</v>
      </c>
      <c r="F210">
        <v>65</v>
      </c>
      <c r="G210" t="s">
        <v>103</v>
      </c>
      <c r="H210" s="2">
        <v>10</v>
      </c>
      <c r="I210" s="3">
        <v>0.23078123893127422</v>
      </c>
      <c r="J210">
        <f>Table3[[#This Row],[Price of One Product]]*Table3[[#This Row],[No of Products in one Sale]]</f>
        <v>650</v>
      </c>
      <c r="K210" s="16">
        <f t="shared" si="6"/>
        <v>499.99219469467175</v>
      </c>
      <c r="L210" s="16">
        <f t="shared" si="7"/>
        <v>150.00780530532825</v>
      </c>
    </row>
    <row r="211" spans="1:12" x14ac:dyDescent="0.25">
      <c r="A211" t="s">
        <v>338</v>
      </c>
      <c r="B211" t="s">
        <v>156</v>
      </c>
      <c r="C211" s="1">
        <v>44765</v>
      </c>
      <c r="D211" t="s">
        <v>165</v>
      </c>
      <c r="E211" t="s">
        <v>170</v>
      </c>
      <c r="F211">
        <v>250</v>
      </c>
      <c r="G211" t="s">
        <v>104</v>
      </c>
      <c r="H211" s="2">
        <v>3</v>
      </c>
      <c r="I211" s="3">
        <v>2.2225272121484729E-2</v>
      </c>
      <c r="J211">
        <f>Table3[[#This Row],[Price of One Product]]*Table3[[#This Row],[No of Products in one Sale]]</f>
        <v>750</v>
      </c>
      <c r="K211" s="16">
        <f t="shared" si="6"/>
        <v>733.33104590888649</v>
      </c>
      <c r="L211" s="16">
        <f t="shared" si="7"/>
        <v>16.668954091113505</v>
      </c>
    </row>
    <row r="212" spans="1:12" x14ac:dyDescent="0.25">
      <c r="A212" t="s">
        <v>339</v>
      </c>
      <c r="B212" t="s">
        <v>157</v>
      </c>
      <c r="C212" s="1">
        <v>44740</v>
      </c>
      <c r="D212" t="s">
        <v>166</v>
      </c>
      <c r="E212" t="s">
        <v>170</v>
      </c>
      <c r="F212">
        <v>130</v>
      </c>
      <c r="G212" t="s">
        <v>105</v>
      </c>
      <c r="H212" s="2">
        <v>3</v>
      </c>
      <c r="I212" s="3">
        <v>0.72206439626516772</v>
      </c>
      <c r="J212">
        <f>Table3[[#This Row],[Price of One Product]]*Table3[[#This Row],[No of Products in one Sale]]</f>
        <v>390</v>
      </c>
      <c r="K212" s="16">
        <f t="shared" si="6"/>
        <v>108.39488545658459</v>
      </c>
      <c r="L212" s="16">
        <f t="shared" si="7"/>
        <v>281.60511454341543</v>
      </c>
    </row>
    <row r="213" spans="1:12" x14ac:dyDescent="0.25">
      <c r="A213" t="s">
        <v>340</v>
      </c>
      <c r="B213" t="s">
        <v>158</v>
      </c>
      <c r="C213" s="1">
        <v>44734</v>
      </c>
      <c r="D213" t="s">
        <v>167</v>
      </c>
      <c r="E213" t="s">
        <v>170</v>
      </c>
      <c r="F213">
        <v>60</v>
      </c>
      <c r="G213" t="s">
        <v>103</v>
      </c>
      <c r="H213" s="2">
        <v>7</v>
      </c>
      <c r="I213" s="3">
        <v>0.66067744665264683</v>
      </c>
      <c r="J213">
        <f>Table3[[#This Row],[Price of One Product]]*Table3[[#This Row],[No of Products in one Sale]]</f>
        <v>420</v>
      </c>
      <c r="K213" s="16">
        <f t="shared" si="6"/>
        <v>142.51547240588835</v>
      </c>
      <c r="L213" s="16">
        <f t="shared" si="7"/>
        <v>277.48452759411168</v>
      </c>
    </row>
    <row r="214" spans="1:12" x14ac:dyDescent="0.25">
      <c r="A214" t="s">
        <v>341</v>
      </c>
      <c r="B214" t="s">
        <v>154</v>
      </c>
      <c r="C214" s="1">
        <v>44727</v>
      </c>
      <c r="D214" t="s">
        <v>163</v>
      </c>
      <c r="E214" t="s">
        <v>170</v>
      </c>
      <c r="F214">
        <v>72</v>
      </c>
      <c r="G214" t="s">
        <v>104</v>
      </c>
      <c r="H214" s="2">
        <v>6</v>
      </c>
      <c r="I214" s="3">
        <v>0.14048396352986114</v>
      </c>
      <c r="J214">
        <f>Table3[[#This Row],[Price of One Product]]*Table3[[#This Row],[No of Products in one Sale]]</f>
        <v>432</v>
      </c>
      <c r="K214" s="16">
        <f t="shared" si="6"/>
        <v>371.31092775510001</v>
      </c>
      <c r="L214" s="16">
        <f t="shared" si="7"/>
        <v>60.68907224489999</v>
      </c>
    </row>
    <row r="215" spans="1:12" x14ac:dyDescent="0.25">
      <c r="A215" t="s">
        <v>342</v>
      </c>
      <c r="B215" t="s">
        <v>155</v>
      </c>
      <c r="C215" s="1">
        <v>44737</v>
      </c>
      <c r="D215" t="s">
        <v>164</v>
      </c>
      <c r="E215" t="s">
        <v>170</v>
      </c>
      <c r="F215">
        <v>65</v>
      </c>
      <c r="G215" t="s">
        <v>105</v>
      </c>
      <c r="H215" s="2">
        <v>8</v>
      </c>
      <c r="I215" s="3">
        <v>0.37872981249566817</v>
      </c>
      <c r="J215">
        <f>Table3[[#This Row],[Price of One Product]]*Table3[[#This Row],[No of Products in one Sale]]</f>
        <v>520</v>
      </c>
      <c r="K215" s="16">
        <f t="shared" si="6"/>
        <v>323.06049750225253</v>
      </c>
      <c r="L215" s="16">
        <f t="shared" si="7"/>
        <v>196.93950249774747</v>
      </c>
    </row>
    <row r="216" spans="1:12" x14ac:dyDescent="0.25">
      <c r="A216" t="s">
        <v>343</v>
      </c>
      <c r="B216" t="s">
        <v>156</v>
      </c>
      <c r="C216" s="1">
        <v>44747</v>
      </c>
      <c r="D216" t="s">
        <v>165</v>
      </c>
      <c r="E216" t="s">
        <v>171</v>
      </c>
      <c r="F216">
        <v>250</v>
      </c>
      <c r="G216" t="s">
        <v>103</v>
      </c>
      <c r="H216" s="2">
        <v>2</v>
      </c>
      <c r="I216" s="3">
        <v>0.71515589694127546</v>
      </c>
      <c r="J216">
        <f>Table3[[#This Row],[Price of One Product]]*Table3[[#This Row],[No of Products in one Sale]]</f>
        <v>500</v>
      </c>
      <c r="K216" s="16">
        <f t="shared" si="6"/>
        <v>142.42205152936228</v>
      </c>
      <c r="L216" s="16">
        <f t="shared" si="7"/>
        <v>357.57794847063769</v>
      </c>
    </row>
    <row r="217" spans="1:12" x14ac:dyDescent="0.25">
      <c r="A217" t="s">
        <v>344</v>
      </c>
      <c r="B217" t="s">
        <v>157</v>
      </c>
      <c r="C217" s="1">
        <v>44754</v>
      </c>
      <c r="D217" t="s">
        <v>166</v>
      </c>
      <c r="E217" t="s">
        <v>170</v>
      </c>
      <c r="F217">
        <v>130</v>
      </c>
      <c r="G217" t="s">
        <v>104</v>
      </c>
      <c r="H217" s="2">
        <v>6</v>
      </c>
      <c r="I217" s="3">
        <v>0.21412519358799298</v>
      </c>
      <c r="J217">
        <f>Table3[[#This Row],[Price of One Product]]*Table3[[#This Row],[No of Products in one Sale]]</f>
        <v>780</v>
      </c>
      <c r="K217" s="16">
        <f t="shared" si="6"/>
        <v>612.98234900136549</v>
      </c>
      <c r="L217" s="16">
        <f t="shared" si="7"/>
        <v>167.01765099863451</v>
      </c>
    </row>
    <row r="218" spans="1:12" x14ac:dyDescent="0.25">
      <c r="A218" t="s">
        <v>345</v>
      </c>
      <c r="B218" t="s">
        <v>154</v>
      </c>
      <c r="C218" s="1">
        <v>44760</v>
      </c>
      <c r="D218" t="s">
        <v>163</v>
      </c>
      <c r="E218" t="s">
        <v>170</v>
      </c>
      <c r="F218">
        <v>72</v>
      </c>
      <c r="G218" t="s">
        <v>105</v>
      </c>
      <c r="H218" s="2">
        <v>6</v>
      </c>
      <c r="I218" s="3">
        <v>0.16455091596073168</v>
      </c>
      <c r="J218">
        <f>Table3[[#This Row],[Price of One Product]]*Table3[[#This Row],[No of Products in one Sale]]</f>
        <v>432</v>
      </c>
      <c r="K218" s="16">
        <f t="shared" si="6"/>
        <v>360.9140043049639</v>
      </c>
      <c r="L218" s="16">
        <f t="shared" si="7"/>
        <v>71.085995695036104</v>
      </c>
    </row>
    <row r="219" spans="1:12" x14ac:dyDescent="0.25">
      <c r="A219" t="s">
        <v>346</v>
      </c>
      <c r="B219" t="s">
        <v>155</v>
      </c>
      <c r="C219" s="1">
        <v>44759</v>
      </c>
      <c r="D219" t="s">
        <v>164</v>
      </c>
      <c r="E219" t="s">
        <v>170</v>
      </c>
      <c r="F219">
        <v>65</v>
      </c>
      <c r="G219" t="s">
        <v>103</v>
      </c>
      <c r="H219" s="2">
        <v>4</v>
      </c>
      <c r="I219" s="3">
        <v>0.25666907491668522</v>
      </c>
      <c r="J219">
        <f>Table3[[#This Row],[Price of One Product]]*Table3[[#This Row],[No of Products in one Sale]]</f>
        <v>260</v>
      </c>
      <c r="K219" s="16">
        <f t="shared" si="6"/>
        <v>193.26604052166184</v>
      </c>
      <c r="L219" s="16">
        <f t="shared" si="7"/>
        <v>66.733959478338164</v>
      </c>
    </row>
    <row r="220" spans="1:12" x14ac:dyDescent="0.25">
      <c r="A220" t="s">
        <v>347</v>
      </c>
      <c r="B220" t="s">
        <v>156</v>
      </c>
      <c r="C220" s="1">
        <v>44735</v>
      </c>
      <c r="D220" t="s">
        <v>165</v>
      </c>
      <c r="E220" t="s">
        <v>170</v>
      </c>
      <c r="F220">
        <v>250</v>
      </c>
      <c r="G220" t="s">
        <v>104</v>
      </c>
      <c r="H220" s="2">
        <v>3</v>
      </c>
      <c r="I220" s="3">
        <v>0.90160231788426648</v>
      </c>
      <c r="J220">
        <f>Table3[[#This Row],[Price of One Product]]*Table3[[#This Row],[No of Products in one Sale]]</f>
        <v>750</v>
      </c>
      <c r="K220" s="16">
        <f t="shared" si="6"/>
        <v>73.798261586800137</v>
      </c>
      <c r="L220" s="16">
        <f t="shared" si="7"/>
        <v>676.20173841319991</v>
      </c>
    </row>
    <row r="221" spans="1:12" x14ac:dyDescent="0.25">
      <c r="A221" t="s">
        <v>348</v>
      </c>
      <c r="B221" t="s">
        <v>157</v>
      </c>
      <c r="C221" s="1">
        <v>44734</v>
      </c>
      <c r="D221" t="s">
        <v>166</v>
      </c>
      <c r="E221" t="s">
        <v>170</v>
      </c>
      <c r="F221">
        <v>130</v>
      </c>
      <c r="G221" t="s">
        <v>105</v>
      </c>
      <c r="H221" s="2">
        <v>2</v>
      </c>
      <c r="I221" s="3">
        <v>0.320164833885899</v>
      </c>
      <c r="J221">
        <f>Table3[[#This Row],[Price of One Product]]*Table3[[#This Row],[No of Products in one Sale]]</f>
        <v>260</v>
      </c>
      <c r="K221" s="16">
        <f t="shared" si="6"/>
        <v>176.75714318966627</v>
      </c>
      <c r="L221" s="16">
        <f t="shared" si="7"/>
        <v>83.242856810333734</v>
      </c>
    </row>
    <row r="222" spans="1:12" x14ac:dyDescent="0.25">
      <c r="A222" t="s">
        <v>349</v>
      </c>
      <c r="B222" t="s">
        <v>158</v>
      </c>
      <c r="C222" s="1">
        <v>44753</v>
      </c>
      <c r="D222" t="s">
        <v>167</v>
      </c>
      <c r="E222" t="s">
        <v>171</v>
      </c>
      <c r="F222">
        <v>60</v>
      </c>
      <c r="G222" t="s">
        <v>103</v>
      </c>
      <c r="H222" s="2">
        <v>9</v>
      </c>
      <c r="I222" s="3">
        <v>0.13498450487731639</v>
      </c>
      <c r="J222">
        <f>Table3[[#This Row],[Price of One Product]]*Table3[[#This Row],[No of Products in one Sale]]</f>
        <v>540</v>
      </c>
      <c r="K222" s="16">
        <f t="shared" si="6"/>
        <v>467.10836736624913</v>
      </c>
      <c r="L222" s="16">
        <f t="shared" si="7"/>
        <v>72.891632633750874</v>
      </c>
    </row>
    <row r="223" spans="1:12" x14ac:dyDescent="0.25">
      <c r="A223" t="s">
        <v>350</v>
      </c>
      <c r="B223" t="s">
        <v>159</v>
      </c>
      <c r="C223" s="1">
        <v>44739</v>
      </c>
      <c r="D223" t="s">
        <v>168</v>
      </c>
      <c r="E223" t="s">
        <v>170</v>
      </c>
      <c r="F223">
        <v>95</v>
      </c>
      <c r="G223" t="s">
        <v>104</v>
      </c>
      <c r="H223" s="2">
        <v>5</v>
      </c>
      <c r="I223" s="3">
        <v>0.91789593738279973</v>
      </c>
      <c r="J223">
        <f>Table3[[#This Row],[Price of One Product]]*Table3[[#This Row],[No of Products in one Sale]]</f>
        <v>475</v>
      </c>
      <c r="K223" s="16">
        <f t="shared" si="6"/>
        <v>38.999429743170126</v>
      </c>
      <c r="L223" s="16">
        <f t="shared" si="7"/>
        <v>436.00057025682986</v>
      </c>
    </row>
    <row r="224" spans="1:12" x14ac:dyDescent="0.25">
      <c r="A224" t="s">
        <v>351</v>
      </c>
      <c r="B224" t="s">
        <v>154</v>
      </c>
      <c r="C224" s="1">
        <v>44740</v>
      </c>
      <c r="D224" t="s">
        <v>163</v>
      </c>
      <c r="E224" t="s">
        <v>170</v>
      </c>
      <c r="F224">
        <v>72</v>
      </c>
      <c r="G224" t="s">
        <v>105</v>
      </c>
      <c r="H224" s="2">
        <v>3</v>
      </c>
      <c r="I224" s="3">
        <v>0.98021726342122206</v>
      </c>
      <c r="J224">
        <f>Table3[[#This Row],[Price of One Product]]*Table3[[#This Row],[No of Products in one Sale]]</f>
        <v>216</v>
      </c>
      <c r="K224" s="16">
        <f t="shared" si="6"/>
        <v>4.2730711010160345</v>
      </c>
      <c r="L224" s="16">
        <f t="shared" si="7"/>
        <v>211.72692889898397</v>
      </c>
    </row>
    <row r="225" spans="1:12" x14ac:dyDescent="0.25">
      <c r="A225" t="s">
        <v>352</v>
      </c>
      <c r="B225" t="s">
        <v>155</v>
      </c>
      <c r="C225" s="1">
        <v>44748</v>
      </c>
      <c r="D225" t="s">
        <v>164</v>
      </c>
      <c r="E225" t="s">
        <v>170</v>
      </c>
      <c r="F225">
        <v>65</v>
      </c>
      <c r="G225" t="s">
        <v>103</v>
      </c>
      <c r="H225" s="2">
        <v>7</v>
      </c>
      <c r="I225" s="3">
        <v>6.7354248366482961E-2</v>
      </c>
      <c r="J225">
        <f>Table3[[#This Row],[Price of One Product]]*Table3[[#This Row],[No of Products in one Sale]]</f>
        <v>455</v>
      </c>
      <c r="K225" s="16">
        <f t="shared" si="6"/>
        <v>424.35381699325023</v>
      </c>
      <c r="L225" s="16">
        <f t="shared" si="7"/>
        <v>30.646183006749766</v>
      </c>
    </row>
    <row r="226" spans="1:12" x14ac:dyDescent="0.25">
      <c r="A226" t="s">
        <v>353</v>
      </c>
      <c r="B226" t="s">
        <v>156</v>
      </c>
      <c r="C226" s="1">
        <v>44731</v>
      </c>
      <c r="D226" t="s">
        <v>165</v>
      </c>
      <c r="E226" t="s">
        <v>171</v>
      </c>
      <c r="F226">
        <v>250</v>
      </c>
      <c r="G226" t="s">
        <v>104</v>
      </c>
      <c r="H226" s="2">
        <v>2</v>
      </c>
      <c r="I226" s="3">
        <v>0.49907272133883429</v>
      </c>
      <c r="J226">
        <f>Table3[[#This Row],[Price of One Product]]*Table3[[#This Row],[No of Products in one Sale]]</f>
        <v>500</v>
      </c>
      <c r="K226" s="16">
        <f t="shared" si="6"/>
        <v>250.46363933058285</v>
      </c>
      <c r="L226" s="16">
        <f t="shared" si="7"/>
        <v>249.53636066941715</v>
      </c>
    </row>
    <row r="227" spans="1:12" x14ac:dyDescent="0.25">
      <c r="A227" t="s">
        <v>354</v>
      </c>
      <c r="B227" t="s">
        <v>157</v>
      </c>
      <c r="C227" s="1">
        <v>44763</v>
      </c>
      <c r="D227" t="s">
        <v>166</v>
      </c>
      <c r="E227" t="s">
        <v>171</v>
      </c>
      <c r="F227">
        <v>130</v>
      </c>
      <c r="G227" t="s">
        <v>105</v>
      </c>
      <c r="H227" s="2">
        <v>5</v>
      </c>
      <c r="I227" s="3">
        <v>0.61466468459589796</v>
      </c>
      <c r="J227">
        <f>Table3[[#This Row],[Price of One Product]]*Table3[[#This Row],[No of Products in one Sale]]</f>
        <v>650</v>
      </c>
      <c r="K227" s="16">
        <f t="shared" si="6"/>
        <v>250.46795501266632</v>
      </c>
      <c r="L227" s="16">
        <f t="shared" si="7"/>
        <v>399.53204498733368</v>
      </c>
    </row>
    <row r="228" spans="1:12" x14ac:dyDescent="0.25">
      <c r="A228" t="s">
        <v>355</v>
      </c>
      <c r="B228" t="s">
        <v>154</v>
      </c>
      <c r="C228" s="1">
        <v>44733</v>
      </c>
      <c r="D228" t="s">
        <v>163</v>
      </c>
      <c r="E228" t="s">
        <v>171</v>
      </c>
      <c r="F228">
        <v>72</v>
      </c>
      <c r="G228" t="s">
        <v>103</v>
      </c>
      <c r="H228" s="2">
        <v>7</v>
      </c>
      <c r="I228" s="3">
        <v>0.94639798804768638</v>
      </c>
      <c r="J228">
        <f>Table3[[#This Row],[Price of One Product]]*Table3[[#This Row],[No of Products in one Sale]]</f>
        <v>504</v>
      </c>
      <c r="K228" s="16">
        <f t="shared" si="6"/>
        <v>27.015414023966066</v>
      </c>
      <c r="L228" s="16">
        <f t="shared" si="7"/>
        <v>476.98458597603394</v>
      </c>
    </row>
    <row r="229" spans="1:12" x14ac:dyDescent="0.25">
      <c r="A229" t="s">
        <v>356</v>
      </c>
      <c r="B229" t="s">
        <v>155</v>
      </c>
      <c r="C229" s="1">
        <v>44746</v>
      </c>
      <c r="D229" t="s">
        <v>164</v>
      </c>
      <c r="E229" t="s">
        <v>171</v>
      </c>
      <c r="F229">
        <v>65</v>
      </c>
      <c r="G229" t="s">
        <v>104</v>
      </c>
      <c r="H229" s="2">
        <v>10</v>
      </c>
      <c r="I229" s="3">
        <v>0.95168663838417633</v>
      </c>
      <c r="J229">
        <f>Table3[[#This Row],[Price of One Product]]*Table3[[#This Row],[No of Products in one Sale]]</f>
        <v>650</v>
      </c>
      <c r="K229" s="16">
        <f t="shared" si="6"/>
        <v>31.403685050285386</v>
      </c>
      <c r="L229" s="16">
        <f t="shared" si="7"/>
        <v>618.59631494971461</v>
      </c>
    </row>
    <row r="230" spans="1:12" x14ac:dyDescent="0.25">
      <c r="A230" t="s">
        <v>357</v>
      </c>
      <c r="B230" t="s">
        <v>156</v>
      </c>
      <c r="C230" s="1">
        <v>44755</v>
      </c>
      <c r="D230" t="s">
        <v>165</v>
      </c>
      <c r="E230" t="s">
        <v>171</v>
      </c>
      <c r="F230">
        <v>250</v>
      </c>
      <c r="G230" t="s">
        <v>105</v>
      </c>
      <c r="H230" s="2">
        <v>2</v>
      </c>
      <c r="I230" s="3">
        <v>0.55958868077394219</v>
      </c>
      <c r="J230">
        <f>Table3[[#This Row],[Price of One Product]]*Table3[[#This Row],[No of Products in one Sale]]</f>
        <v>500</v>
      </c>
      <c r="K230" s="16">
        <f t="shared" si="6"/>
        <v>220.2056596130289</v>
      </c>
      <c r="L230" s="16">
        <f t="shared" si="7"/>
        <v>279.7943403869711</v>
      </c>
    </row>
    <row r="231" spans="1:12" x14ac:dyDescent="0.25">
      <c r="A231" t="s">
        <v>358</v>
      </c>
      <c r="B231" t="s">
        <v>157</v>
      </c>
      <c r="C231" s="1">
        <v>44755</v>
      </c>
      <c r="D231" t="s">
        <v>166</v>
      </c>
      <c r="E231" t="s">
        <v>171</v>
      </c>
      <c r="F231">
        <v>130</v>
      </c>
      <c r="G231" t="s">
        <v>103</v>
      </c>
      <c r="H231" s="2">
        <v>2</v>
      </c>
      <c r="I231" s="3">
        <v>0.81003936677165544</v>
      </c>
      <c r="J231">
        <f>Table3[[#This Row],[Price of One Product]]*Table3[[#This Row],[No of Products in one Sale]]</f>
        <v>260</v>
      </c>
      <c r="K231" s="16">
        <f t="shared" si="6"/>
        <v>49.389764639369588</v>
      </c>
      <c r="L231" s="16">
        <f t="shared" si="7"/>
        <v>210.61023536063041</v>
      </c>
    </row>
    <row r="232" spans="1:12" x14ac:dyDescent="0.25">
      <c r="A232" t="s">
        <v>359</v>
      </c>
      <c r="B232" t="s">
        <v>154</v>
      </c>
      <c r="C232" s="1">
        <v>44727</v>
      </c>
      <c r="D232" t="s">
        <v>163</v>
      </c>
      <c r="E232" t="s">
        <v>171</v>
      </c>
      <c r="F232">
        <v>72</v>
      </c>
      <c r="G232" t="s">
        <v>103</v>
      </c>
      <c r="H232" s="2">
        <v>12</v>
      </c>
      <c r="I232" s="3">
        <v>0.35450072343254235</v>
      </c>
      <c r="J232">
        <f>Table3[[#This Row],[Price of One Product]]*Table3[[#This Row],[No of Products in one Sale]]</f>
        <v>864</v>
      </c>
      <c r="K232" s="16">
        <f t="shared" si="6"/>
        <v>557.71137495428343</v>
      </c>
      <c r="L232" s="16">
        <f t="shared" si="7"/>
        <v>306.28862504571657</v>
      </c>
    </row>
    <row r="233" spans="1:12" x14ac:dyDescent="0.25">
      <c r="A233" t="s">
        <v>360</v>
      </c>
      <c r="B233" t="s">
        <v>155</v>
      </c>
      <c r="C233" s="1">
        <v>44746</v>
      </c>
      <c r="D233" t="s">
        <v>164</v>
      </c>
      <c r="E233" t="s">
        <v>170</v>
      </c>
      <c r="F233">
        <v>65</v>
      </c>
      <c r="G233" t="s">
        <v>104</v>
      </c>
      <c r="H233" s="2">
        <v>11</v>
      </c>
      <c r="I233" s="3">
        <v>0.34895469608332785</v>
      </c>
      <c r="J233">
        <f>Table3[[#This Row],[Price of One Product]]*Table3[[#This Row],[No of Products in one Sale]]</f>
        <v>715</v>
      </c>
      <c r="K233" s="16">
        <f t="shared" si="6"/>
        <v>465.49739230042059</v>
      </c>
      <c r="L233" s="16">
        <f t="shared" si="7"/>
        <v>249.50260769957941</v>
      </c>
    </row>
    <row r="234" spans="1:12" x14ac:dyDescent="0.25">
      <c r="A234" t="s">
        <v>361</v>
      </c>
      <c r="B234" t="s">
        <v>156</v>
      </c>
      <c r="C234" s="1">
        <v>44740</v>
      </c>
      <c r="D234" t="s">
        <v>165</v>
      </c>
      <c r="E234" t="s">
        <v>170</v>
      </c>
      <c r="F234">
        <v>250</v>
      </c>
      <c r="G234" t="s">
        <v>105</v>
      </c>
      <c r="H234" s="2">
        <v>2</v>
      </c>
      <c r="I234" s="3">
        <v>0.52279578451533193</v>
      </c>
      <c r="J234">
        <f>Table3[[#This Row],[Price of One Product]]*Table3[[#This Row],[No of Products in one Sale]]</f>
        <v>500</v>
      </c>
      <c r="K234" s="16">
        <f t="shared" si="6"/>
        <v>238.60210774233403</v>
      </c>
      <c r="L234" s="16">
        <f t="shared" si="7"/>
        <v>261.39789225766594</v>
      </c>
    </row>
    <row r="235" spans="1:12" x14ac:dyDescent="0.25">
      <c r="A235" t="s">
        <v>362</v>
      </c>
      <c r="B235" t="s">
        <v>157</v>
      </c>
      <c r="C235" s="1">
        <v>44743</v>
      </c>
      <c r="D235" t="s">
        <v>166</v>
      </c>
      <c r="E235" t="s">
        <v>170</v>
      </c>
      <c r="F235">
        <v>130</v>
      </c>
      <c r="G235" t="s">
        <v>103</v>
      </c>
      <c r="H235" s="2">
        <v>3</v>
      </c>
      <c r="I235" s="3">
        <v>0.69617887937852907</v>
      </c>
      <c r="J235">
        <f>Table3[[#This Row],[Price of One Product]]*Table3[[#This Row],[No of Products in one Sale]]</f>
        <v>390</v>
      </c>
      <c r="K235" s="16">
        <f t="shared" si="6"/>
        <v>118.49023704237366</v>
      </c>
      <c r="L235" s="16">
        <f t="shared" si="7"/>
        <v>271.50976295762632</v>
      </c>
    </row>
    <row r="236" spans="1:12" x14ac:dyDescent="0.25">
      <c r="A236" t="s">
        <v>363</v>
      </c>
      <c r="B236" t="s">
        <v>154</v>
      </c>
      <c r="C236" s="1">
        <v>44737</v>
      </c>
      <c r="D236" t="s">
        <v>163</v>
      </c>
      <c r="E236" t="s">
        <v>171</v>
      </c>
      <c r="F236">
        <v>72</v>
      </c>
      <c r="G236" t="s">
        <v>104</v>
      </c>
      <c r="H236" s="2">
        <v>6</v>
      </c>
      <c r="I236" s="3">
        <v>0.55638354082081654</v>
      </c>
      <c r="J236">
        <f>Table3[[#This Row],[Price of One Product]]*Table3[[#This Row],[No of Products in one Sale]]</f>
        <v>432</v>
      </c>
      <c r="K236" s="16">
        <f t="shared" si="6"/>
        <v>191.64231036540727</v>
      </c>
      <c r="L236" s="16">
        <f t="shared" si="7"/>
        <v>240.35768963459273</v>
      </c>
    </row>
    <row r="237" spans="1:12" x14ac:dyDescent="0.25">
      <c r="A237" t="s">
        <v>364</v>
      </c>
      <c r="B237" t="s">
        <v>155</v>
      </c>
      <c r="C237" s="1">
        <v>44757</v>
      </c>
      <c r="D237" t="s">
        <v>164</v>
      </c>
      <c r="E237" t="s">
        <v>171</v>
      </c>
      <c r="F237">
        <v>65</v>
      </c>
      <c r="G237" t="s">
        <v>105</v>
      </c>
      <c r="H237" s="2">
        <v>8</v>
      </c>
      <c r="I237" s="3">
        <v>7.8132692098414003E-2</v>
      </c>
      <c r="J237">
        <f>Table3[[#This Row],[Price of One Product]]*Table3[[#This Row],[No of Products in one Sale]]</f>
        <v>520</v>
      </c>
      <c r="K237" s="16">
        <f t="shared" si="6"/>
        <v>479.37100010882472</v>
      </c>
      <c r="L237" s="16">
        <f t="shared" si="7"/>
        <v>40.628999891175283</v>
      </c>
    </row>
    <row r="238" spans="1:12" x14ac:dyDescent="0.25">
      <c r="A238" t="s">
        <v>365</v>
      </c>
      <c r="B238" t="s">
        <v>156</v>
      </c>
      <c r="C238" s="1">
        <v>44745</v>
      </c>
      <c r="D238" t="s">
        <v>165</v>
      </c>
      <c r="E238" t="s">
        <v>171</v>
      </c>
      <c r="F238">
        <v>250</v>
      </c>
      <c r="G238" t="s">
        <v>103</v>
      </c>
      <c r="H238" s="2">
        <v>1</v>
      </c>
      <c r="I238" s="3">
        <v>0.37783112687678633</v>
      </c>
      <c r="J238">
        <f>Table3[[#This Row],[Price of One Product]]*Table3[[#This Row],[No of Products in one Sale]]</f>
        <v>250</v>
      </c>
      <c r="K238" s="16">
        <f t="shared" si="6"/>
        <v>155.54221828080341</v>
      </c>
      <c r="L238" s="16">
        <f t="shared" si="7"/>
        <v>94.457781719196589</v>
      </c>
    </row>
    <row r="239" spans="1:12" x14ac:dyDescent="0.25">
      <c r="A239" t="s">
        <v>366</v>
      </c>
      <c r="B239" t="s">
        <v>157</v>
      </c>
      <c r="C239" s="1">
        <v>44760</v>
      </c>
      <c r="D239" t="s">
        <v>166</v>
      </c>
      <c r="E239" t="s">
        <v>171</v>
      </c>
      <c r="F239">
        <v>130</v>
      </c>
      <c r="G239" t="s">
        <v>104</v>
      </c>
      <c r="H239" s="2">
        <v>7</v>
      </c>
      <c r="I239" s="3">
        <v>0.34200944354303275</v>
      </c>
      <c r="J239">
        <f>Table3[[#This Row],[Price of One Product]]*Table3[[#This Row],[No of Products in one Sale]]</f>
        <v>910</v>
      </c>
      <c r="K239" s="16">
        <f t="shared" si="6"/>
        <v>598.77140637584023</v>
      </c>
      <c r="L239" s="16">
        <f t="shared" si="7"/>
        <v>311.22859362415977</v>
      </c>
    </row>
    <row r="240" spans="1:12" x14ac:dyDescent="0.25">
      <c r="A240" t="s">
        <v>367</v>
      </c>
      <c r="B240" t="s">
        <v>158</v>
      </c>
      <c r="C240" s="1">
        <v>44750</v>
      </c>
      <c r="D240" t="s">
        <v>167</v>
      </c>
      <c r="E240" t="s">
        <v>171</v>
      </c>
      <c r="F240">
        <v>60</v>
      </c>
      <c r="G240" t="s">
        <v>105</v>
      </c>
      <c r="H240" s="2">
        <v>11</v>
      </c>
      <c r="I240" s="3">
        <v>0.92737976442865855</v>
      </c>
      <c r="J240">
        <f>Table3[[#This Row],[Price of One Product]]*Table3[[#This Row],[No of Products in one Sale]]</f>
        <v>660</v>
      </c>
      <c r="K240" s="16">
        <f t="shared" si="6"/>
        <v>47.929355477085359</v>
      </c>
      <c r="L240" s="16">
        <f t="shared" si="7"/>
        <v>612.07064452291468</v>
      </c>
    </row>
    <row r="241" spans="1:12" x14ac:dyDescent="0.25">
      <c r="A241" t="s">
        <v>368</v>
      </c>
      <c r="B241" t="s">
        <v>154</v>
      </c>
      <c r="C241" s="1">
        <v>44742</v>
      </c>
      <c r="D241" t="s">
        <v>163</v>
      </c>
      <c r="E241" t="s">
        <v>171</v>
      </c>
      <c r="F241">
        <v>72</v>
      </c>
      <c r="G241" t="s">
        <v>103</v>
      </c>
      <c r="H241" s="2">
        <v>6</v>
      </c>
      <c r="I241" s="3">
        <v>0.96938667185148797</v>
      </c>
      <c r="J241">
        <f>Table3[[#This Row],[Price of One Product]]*Table3[[#This Row],[No of Products in one Sale]]</f>
        <v>432</v>
      </c>
      <c r="K241" s="16">
        <f t="shared" si="6"/>
        <v>13.224957760157197</v>
      </c>
      <c r="L241" s="16">
        <f t="shared" si="7"/>
        <v>418.77504223984278</v>
      </c>
    </row>
    <row r="242" spans="1:12" x14ac:dyDescent="0.25">
      <c r="A242" t="s">
        <v>369</v>
      </c>
      <c r="B242" t="s">
        <v>155</v>
      </c>
      <c r="C242" s="1">
        <v>44754</v>
      </c>
      <c r="D242" t="s">
        <v>164</v>
      </c>
      <c r="E242" t="s">
        <v>171</v>
      </c>
      <c r="F242">
        <v>65</v>
      </c>
      <c r="G242" t="s">
        <v>104</v>
      </c>
      <c r="H242" s="2">
        <v>6</v>
      </c>
      <c r="I242" s="3">
        <v>0.24406307827004359</v>
      </c>
      <c r="J242">
        <f>Table3[[#This Row],[Price of One Product]]*Table3[[#This Row],[No of Products in one Sale]]</f>
        <v>390</v>
      </c>
      <c r="K242" s="16">
        <f t="shared" si="6"/>
        <v>294.81539947468298</v>
      </c>
      <c r="L242" s="16">
        <f t="shared" si="7"/>
        <v>95.184600525317023</v>
      </c>
    </row>
    <row r="243" spans="1:12" x14ac:dyDescent="0.25">
      <c r="A243" t="s">
        <v>370</v>
      </c>
      <c r="B243" t="s">
        <v>156</v>
      </c>
      <c r="C243" s="1">
        <v>44746</v>
      </c>
      <c r="D243" t="s">
        <v>165</v>
      </c>
      <c r="E243" t="s">
        <v>170</v>
      </c>
      <c r="F243">
        <v>250</v>
      </c>
      <c r="G243" t="s">
        <v>105</v>
      </c>
      <c r="H243" s="2">
        <v>2</v>
      </c>
      <c r="I243" s="3">
        <v>0.931057824254786</v>
      </c>
      <c r="J243">
        <f>Table3[[#This Row],[Price of One Product]]*Table3[[#This Row],[No of Products in one Sale]]</f>
        <v>500</v>
      </c>
      <c r="K243" s="16">
        <f t="shared" si="6"/>
        <v>34.471087872607001</v>
      </c>
      <c r="L243" s="16">
        <f t="shared" si="7"/>
        <v>465.52891212739303</v>
      </c>
    </row>
    <row r="244" spans="1:12" x14ac:dyDescent="0.25">
      <c r="A244" t="s">
        <v>371</v>
      </c>
      <c r="B244" t="s">
        <v>157</v>
      </c>
      <c r="C244" s="1">
        <v>44752</v>
      </c>
      <c r="D244" t="s">
        <v>166</v>
      </c>
      <c r="E244" t="s">
        <v>170</v>
      </c>
      <c r="F244">
        <v>130</v>
      </c>
      <c r="G244" t="s">
        <v>103</v>
      </c>
      <c r="H244" s="2">
        <v>4</v>
      </c>
      <c r="I244" s="3">
        <v>0.67570229189541975</v>
      </c>
      <c r="J244">
        <f>Table3[[#This Row],[Price of One Product]]*Table3[[#This Row],[No of Products in one Sale]]</f>
        <v>520</v>
      </c>
      <c r="K244" s="16">
        <f t="shared" si="6"/>
        <v>168.63480821438174</v>
      </c>
      <c r="L244" s="16">
        <f t="shared" si="7"/>
        <v>351.36519178561826</v>
      </c>
    </row>
    <row r="245" spans="1:12" x14ac:dyDescent="0.25">
      <c r="A245" t="s">
        <v>372</v>
      </c>
      <c r="B245" t="s">
        <v>154</v>
      </c>
      <c r="C245" s="1">
        <v>44725</v>
      </c>
      <c r="D245" t="s">
        <v>163</v>
      </c>
      <c r="E245" t="s">
        <v>170</v>
      </c>
      <c r="F245">
        <v>72</v>
      </c>
      <c r="G245" t="s">
        <v>104</v>
      </c>
      <c r="H245" s="2">
        <v>7</v>
      </c>
      <c r="I245" s="3">
        <v>0.91192982577548221</v>
      </c>
      <c r="J245">
        <f>Table3[[#This Row],[Price of One Product]]*Table3[[#This Row],[No of Products in one Sale]]</f>
        <v>504</v>
      </c>
      <c r="K245" s="16">
        <f t="shared" si="6"/>
        <v>44.38736780915697</v>
      </c>
      <c r="L245" s="16">
        <f t="shared" si="7"/>
        <v>459.61263219084304</v>
      </c>
    </row>
    <row r="246" spans="1:12" x14ac:dyDescent="0.25">
      <c r="A246" t="s">
        <v>373</v>
      </c>
      <c r="B246" t="s">
        <v>155</v>
      </c>
      <c r="C246" s="1">
        <v>44734</v>
      </c>
      <c r="D246" t="s">
        <v>164</v>
      </c>
      <c r="E246" t="s">
        <v>171</v>
      </c>
      <c r="F246">
        <v>65</v>
      </c>
      <c r="G246" t="s">
        <v>105</v>
      </c>
      <c r="H246" s="2">
        <v>13</v>
      </c>
      <c r="I246" s="3">
        <v>0.46313611506175134</v>
      </c>
      <c r="J246">
        <f>Table3[[#This Row],[Price of One Product]]*Table3[[#This Row],[No of Products in one Sale]]</f>
        <v>845</v>
      </c>
      <c r="K246" s="16">
        <f t="shared" si="6"/>
        <v>453.64998277282012</v>
      </c>
      <c r="L246" s="16">
        <f t="shared" si="7"/>
        <v>391.35001722717988</v>
      </c>
    </row>
    <row r="247" spans="1:12" x14ac:dyDescent="0.25">
      <c r="A247" t="s">
        <v>374</v>
      </c>
      <c r="B247" t="s">
        <v>156</v>
      </c>
      <c r="C247" s="1">
        <v>44761</v>
      </c>
      <c r="D247" t="s">
        <v>165</v>
      </c>
      <c r="E247" t="s">
        <v>171</v>
      </c>
      <c r="F247">
        <v>250</v>
      </c>
      <c r="G247" t="s">
        <v>103</v>
      </c>
      <c r="H247" s="2">
        <v>1</v>
      </c>
      <c r="I247" s="3">
        <v>5.3530222562513607E-2</v>
      </c>
      <c r="J247">
        <f>Table3[[#This Row],[Price of One Product]]*Table3[[#This Row],[No of Products in one Sale]]</f>
        <v>250</v>
      </c>
      <c r="K247" s="16">
        <f t="shared" si="6"/>
        <v>236.6174443593716</v>
      </c>
      <c r="L247" s="16">
        <f t="shared" si="7"/>
        <v>13.382555640628397</v>
      </c>
    </row>
    <row r="248" spans="1:12" x14ac:dyDescent="0.25">
      <c r="A248" t="s">
        <v>375</v>
      </c>
      <c r="B248" t="s">
        <v>157</v>
      </c>
      <c r="C248" s="1">
        <v>44735</v>
      </c>
      <c r="D248" t="s">
        <v>166</v>
      </c>
      <c r="E248" t="s">
        <v>171</v>
      </c>
      <c r="F248">
        <v>130</v>
      </c>
      <c r="G248" t="s">
        <v>104</v>
      </c>
      <c r="H248" s="2">
        <v>2</v>
      </c>
      <c r="I248" s="3">
        <v>0.10135414856508229</v>
      </c>
      <c r="J248">
        <f>Table3[[#This Row],[Price of One Product]]*Table3[[#This Row],[No of Products in one Sale]]</f>
        <v>260</v>
      </c>
      <c r="K248" s="16">
        <f t="shared" si="6"/>
        <v>233.64792137307862</v>
      </c>
      <c r="L248" s="16">
        <f t="shared" si="7"/>
        <v>26.352078626921383</v>
      </c>
    </row>
    <row r="249" spans="1:12" x14ac:dyDescent="0.25">
      <c r="A249" t="s">
        <v>376</v>
      </c>
      <c r="B249" t="s">
        <v>158</v>
      </c>
      <c r="C249" s="1">
        <v>44753</v>
      </c>
      <c r="D249" t="s">
        <v>167</v>
      </c>
      <c r="E249" t="s">
        <v>171</v>
      </c>
      <c r="F249">
        <v>60</v>
      </c>
      <c r="G249" t="s">
        <v>105</v>
      </c>
      <c r="H249" s="2">
        <v>10</v>
      </c>
      <c r="I249" s="3">
        <v>0.15413196820236597</v>
      </c>
      <c r="J249">
        <f>Table3[[#This Row],[Price of One Product]]*Table3[[#This Row],[No of Products in one Sale]]</f>
        <v>600</v>
      </c>
      <c r="K249" s="16">
        <f t="shared" si="6"/>
        <v>507.52081907858042</v>
      </c>
      <c r="L249" s="16">
        <f t="shared" si="7"/>
        <v>92.479180921419584</v>
      </c>
    </row>
    <row r="250" spans="1:12" x14ac:dyDescent="0.25">
      <c r="A250" t="s">
        <v>377</v>
      </c>
      <c r="B250" t="s">
        <v>159</v>
      </c>
      <c r="C250" s="1">
        <v>44732</v>
      </c>
      <c r="D250" t="s">
        <v>168</v>
      </c>
      <c r="E250" t="s">
        <v>171</v>
      </c>
      <c r="F250">
        <v>95</v>
      </c>
      <c r="G250" t="s">
        <v>103</v>
      </c>
      <c r="H250" s="2">
        <v>4</v>
      </c>
      <c r="I250" s="3">
        <v>0.99147229272651061</v>
      </c>
      <c r="J250">
        <f>Table3[[#This Row],[Price of One Product]]*Table3[[#This Row],[No of Products in one Sale]]</f>
        <v>380</v>
      </c>
      <c r="K250" s="16">
        <f t="shared" si="6"/>
        <v>3.2405287639259694</v>
      </c>
      <c r="L250" s="16">
        <f t="shared" si="7"/>
        <v>376.75947123607403</v>
      </c>
    </row>
    <row r="251" spans="1:12" x14ac:dyDescent="0.25">
      <c r="A251" t="s">
        <v>378</v>
      </c>
      <c r="B251" t="s">
        <v>154</v>
      </c>
      <c r="C251" s="1">
        <v>44748</v>
      </c>
      <c r="D251" t="s">
        <v>163</v>
      </c>
      <c r="E251" t="s">
        <v>171</v>
      </c>
      <c r="F251">
        <v>72</v>
      </c>
      <c r="G251" t="s">
        <v>104</v>
      </c>
      <c r="H251" s="2">
        <v>4</v>
      </c>
      <c r="I251" s="3">
        <v>0.26792541838229555</v>
      </c>
      <c r="J251">
        <f>Table3[[#This Row],[Price of One Product]]*Table3[[#This Row],[No of Products in one Sale]]</f>
        <v>288</v>
      </c>
      <c r="K251" s="16">
        <f t="shared" si="6"/>
        <v>210.83747950589887</v>
      </c>
      <c r="L251" s="16">
        <f t="shared" si="7"/>
        <v>77.16252049410113</v>
      </c>
    </row>
    <row r="252" spans="1:12" x14ac:dyDescent="0.25">
      <c r="A252" t="s">
        <v>379</v>
      </c>
      <c r="B252" t="s">
        <v>155</v>
      </c>
      <c r="C252" s="1">
        <v>44731</v>
      </c>
      <c r="D252" t="s">
        <v>164</v>
      </c>
      <c r="E252" t="s">
        <v>171</v>
      </c>
      <c r="F252">
        <v>65</v>
      </c>
      <c r="G252" t="s">
        <v>105</v>
      </c>
      <c r="H252" s="2">
        <v>7</v>
      </c>
      <c r="I252" s="3">
        <v>0.67400237007588726</v>
      </c>
      <c r="J252">
        <f>Table3[[#This Row],[Price of One Product]]*Table3[[#This Row],[No of Products in one Sale]]</f>
        <v>455</v>
      </c>
      <c r="K252" s="16">
        <f t="shared" si="6"/>
        <v>148.3289216154713</v>
      </c>
      <c r="L252" s="16">
        <f t="shared" si="7"/>
        <v>306.6710783845287</v>
      </c>
    </row>
    <row r="253" spans="1:12" x14ac:dyDescent="0.25">
      <c r="A253" t="s">
        <v>380</v>
      </c>
      <c r="B253" t="s">
        <v>156</v>
      </c>
      <c r="C253" s="1">
        <v>44725</v>
      </c>
      <c r="D253" t="s">
        <v>165</v>
      </c>
      <c r="E253" t="s">
        <v>170</v>
      </c>
      <c r="F253">
        <v>250</v>
      </c>
      <c r="G253" t="s">
        <v>103</v>
      </c>
      <c r="H253" s="2">
        <v>2</v>
      </c>
      <c r="I253" s="3">
        <v>0.10779012567415547</v>
      </c>
      <c r="J253">
        <f>Table3[[#This Row],[Price of One Product]]*Table3[[#This Row],[No of Products in one Sale]]</f>
        <v>500</v>
      </c>
      <c r="K253" s="16">
        <f t="shared" si="6"/>
        <v>446.10493716292228</v>
      </c>
      <c r="L253" s="16">
        <f t="shared" si="7"/>
        <v>53.895062837077717</v>
      </c>
    </row>
    <row r="254" spans="1:12" x14ac:dyDescent="0.25">
      <c r="A254" t="s">
        <v>381</v>
      </c>
      <c r="B254" t="s">
        <v>157</v>
      </c>
      <c r="C254" s="1">
        <v>44753</v>
      </c>
      <c r="D254" t="s">
        <v>166</v>
      </c>
      <c r="E254" t="s">
        <v>170</v>
      </c>
      <c r="F254">
        <v>130</v>
      </c>
      <c r="G254" t="s">
        <v>104</v>
      </c>
      <c r="H254" s="2">
        <v>4</v>
      </c>
      <c r="I254" s="3">
        <v>6.5825812137458972E-2</v>
      </c>
      <c r="J254">
        <f>Table3[[#This Row],[Price of One Product]]*Table3[[#This Row],[No of Products in one Sale]]</f>
        <v>520</v>
      </c>
      <c r="K254" s="16">
        <f t="shared" si="6"/>
        <v>485.77057768852131</v>
      </c>
      <c r="L254" s="16">
        <f t="shared" si="7"/>
        <v>34.229422311478686</v>
      </c>
    </row>
    <row r="255" spans="1:12" x14ac:dyDescent="0.25">
      <c r="A255" t="s">
        <v>382</v>
      </c>
      <c r="B255" t="s">
        <v>154</v>
      </c>
      <c r="C255" s="1">
        <v>44738</v>
      </c>
      <c r="D255" t="s">
        <v>163</v>
      </c>
      <c r="E255" t="s">
        <v>170</v>
      </c>
      <c r="F255">
        <v>72</v>
      </c>
      <c r="G255" t="s">
        <v>105</v>
      </c>
      <c r="H255" s="2">
        <v>11</v>
      </c>
      <c r="I255" s="3">
        <v>0.36167362480508147</v>
      </c>
      <c r="J255">
        <f>Table3[[#This Row],[Price of One Product]]*Table3[[#This Row],[No of Products in one Sale]]</f>
        <v>792</v>
      </c>
      <c r="K255" s="16">
        <f t="shared" si="6"/>
        <v>505.55448915437546</v>
      </c>
      <c r="L255" s="16">
        <f t="shared" si="7"/>
        <v>286.44551084562454</v>
      </c>
    </row>
    <row r="256" spans="1:12" x14ac:dyDescent="0.25">
      <c r="A256" t="s">
        <v>383</v>
      </c>
      <c r="B256" t="s">
        <v>155</v>
      </c>
      <c r="C256" s="1">
        <v>44762</v>
      </c>
      <c r="D256" t="s">
        <v>164</v>
      </c>
      <c r="E256" t="s">
        <v>171</v>
      </c>
      <c r="F256">
        <v>65</v>
      </c>
      <c r="G256" t="s">
        <v>103</v>
      </c>
      <c r="H256" s="2">
        <v>9</v>
      </c>
      <c r="I256" s="3">
        <v>0.15611277710708626</v>
      </c>
      <c r="J256">
        <f>Table3[[#This Row],[Price of One Product]]*Table3[[#This Row],[No of Products in one Sale]]</f>
        <v>585</v>
      </c>
      <c r="K256" s="16">
        <f t="shared" si="6"/>
        <v>493.67402539235451</v>
      </c>
      <c r="L256" s="16">
        <f t="shared" si="7"/>
        <v>91.325974607645492</v>
      </c>
    </row>
    <row r="257" spans="1:12" x14ac:dyDescent="0.25">
      <c r="A257" t="s">
        <v>384</v>
      </c>
      <c r="B257" t="s">
        <v>156</v>
      </c>
      <c r="C257" s="1">
        <v>44756</v>
      </c>
      <c r="D257" t="s">
        <v>165</v>
      </c>
      <c r="E257" t="s">
        <v>171</v>
      </c>
      <c r="F257">
        <v>250</v>
      </c>
      <c r="G257" t="s">
        <v>104</v>
      </c>
      <c r="H257" s="2">
        <v>2</v>
      </c>
      <c r="I257" s="3">
        <v>0.11892962947938523</v>
      </c>
      <c r="J257">
        <f>Table3[[#This Row],[Price of One Product]]*Table3[[#This Row],[No of Products in one Sale]]</f>
        <v>500</v>
      </c>
      <c r="K257" s="16">
        <f t="shared" si="6"/>
        <v>440.5351852603074</v>
      </c>
      <c r="L257" s="16">
        <f t="shared" si="7"/>
        <v>59.464814739692599</v>
      </c>
    </row>
    <row r="258" spans="1:12" x14ac:dyDescent="0.25">
      <c r="A258" t="s">
        <v>385</v>
      </c>
      <c r="B258" t="s">
        <v>157</v>
      </c>
      <c r="C258" s="1">
        <v>44744</v>
      </c>
      <c r="D258" t="s">
        <v>166</v>
      </c>
      <c r="E258" t="s">
        <v>171</v>
      </c>
      <c r="F258">
        <v>130</v>
      </c>
      <c r="G258" t="s">
        <v>105</v>
      </c>
      <c r="H258" s="2">
        <v>5</v>
      </c>
      <c r="I258" s="3">
        <v>0.94178498482348294</v>
      </c>
      <c r="J258">
        <f>Table3[[#This Row],[Price of One Product]]*Table3[[#This Row],[No of Products in one Sale]]</f>
        <v>650</v>
      </c>
      <c r="K258" s="16">
        <f t="shared" ref="K258:K321" si="8">J258*(1-I258)</f>
        <v>37.839759864736088</v>
      </c>
      <c r="L258" s="16">
        <f t="shared" ref="L258:L321" si="9">J258-K258</f>
        <v>612.16024013526396</v>
      </c>
    </row>
    <row r="259" spans="1:12" x14ac:dyDescent="0.25">
      <c r="A259" t="s">
        <v>386</v>
      </c>
      <c r="B259" t="s">
        <v>158</v>
      </c>
      <c r="C259" s="1">
        <v>44753</v>
      </c>
      <c r="D259" t="s">
        <v>167</v>
      </c>
      <c r="E259" t="s">
        <v>171</v>
      </c>
      <c r="F259">
        <v>60</v>
      </c>
      <c r="G259" t="s">
        <v>103</v>
      </c>
      <c r="H259" s="2">
        <v>5</v>
      </c>
      <c r="I259" s="3">
        <v>0.82224390590219021</v>
      </c>
      <c r="J259">
        <f>Table3[[#This Row],[Price of One Product]]*Table3[[#This Row],[No of Products in one Sale]]</f>
        <v>300</v>
      </c>
      <c r="K259" s="16">
        <f t="shared" si="8"/>
        <v>53.326828229342937</v>
      </c>
      <c r="L259" s="16">
        <f t="shared" si="9"/>
        <v>246.67317177065706</v>
      </c>
    </row>
    <row r="260" spans="1:12" x14ac:dyDescent="0.25">
      <c r="A260" t="s">
        <v>387</v>
      </c>
      <c r="B260" t="s">
        <v>154</v>
      </c>
      <c r="C260" s="1">
        <v>44762</v>
      </c>
      <c r="D260" t="s">
        <v>163</v>
      </c>
      <c r="E260" t="s">
        <v>171</v>
      </c>
      <c r="F260">
        <v>72</v>
      </c>
      <c r="G260" t="s">
        <v>104</v>
      </c>
      <c r="H260" s="2">
        <v>10</v>
      </c>
      <c r="I260" s="3">
        <v>1.5473035826796155E-2</v>
      </c>
      <c r="J260">
        <f>Table3[[#This Row],[Price of One Product]]*Table3[[#This Row],[No of Products in one Sale]]</f>
        <v>720</v>
      </c>
      <c r="K260" s="16">
        <f t="shared" si="8"/>
        <v>708.85941420470681</v>
      </c>
      <c r="L260" s="16">
        <f t="shared" si="9"/>
        <v>11.140585795293191</v>
      </c>
    </row>
    <row r="261" spans="1:12" x14ac:dyDescent="0.25">
      <c r="A261" t="s">
        <v>388</v>
      </c>
      <c r="B261" t="s">
        <v>155</v>
      </c>
      <c r="C261" s="1">
        <v>44740</v>
      </c>
      <c r="D261" t="s">
        <v>164</v>
      </c>
      <c r="E261" t="s">
        <v>171</v>
      </c>
      <c r="F261">
        <v>65</v>
      </c>
      <c r="G261" t="s">
        <v>105</v>
      </c>
      <c r="H261" s="2">
        <v>3</v>
      </c>
      <c r="I261" s="3">
        <v>0.57002189482885535</v>
      </c>
      <c r="J261">
        <f>Table3[[#This Row],[Price of One Product]]*Table3[[#This Row],[No of Products in one Sale]]</f>
        <v>195</v>
      </c>
      <c r="K261" s="16">
        <f t="shared" si="8"/>
        <v>83.845730508373208</v>
      </c>
      <c r="L261" s="16">
        <f t="shared" si="9"/>
        <v>111.15426949162679</v>
      </c>
    </row>
    <row r="262" spans="1:12" x14ac:dyDescent="0.25">
      <c r="A262" t="s">
        <v>389</v>
      </c>
      <c r="B262" t="s">
        <v>156</v>
      </c>
      <c r="C262" s="1">
        <v>44729</v>
      </c>
      <c r="D262" t="s">
        <v>165</v>
      </c>
      <c r="E262" t="s">
        <v>170</v>
      </c>
      <c r="F262">
        <v>250</v>
      </c>
      <c r="G262" t="s">
        <v>103</v>
      </c>
      <c r="H262" s="2">
        <v>3</v>
      </c>
      <c r="I262" s="3">
        <v>0.22169123462523532</v>
      </c>
      <c r="J262">
        <f>Table3[[#This Row],[Price of One Product]]*Table3[[#This Row],[No of Products in one Sale]]</f>
        <v>750</v>
      </c>
      <c r="K262" s="16">
        <f t="shared" si="8"/>
        <v>583.73157403107348</v>
      </c>
      <c r="L262" s="16">
        <f t="shared" si="9"/>
        <v>166.26842596892652</v>
      </c>
    </row>
    <row r="263" spans="1:12" x14ac:dyDescent="0.25">
      <c r="A263" t="s">
        <v>390</v>
      </c>
      <c r="B263" t="s">
        <v>157</v>
      </c>
      <c r="C263" s="1">
        <v>44727</v>
      </c>
      <c r="D263" t="s">
        <v>166</v>
      </c>
      <c r="E263" t="s">
        <v>171</v>
      </c>
      <c r="F263">
        <v>130</v>
      </c>
      <c r="G263" t="s">
        <v>104</v>
      </c>
      <c r="H263" s="2">
        <v>6</v>
      </c>
      <c r="I263" s="3">
        <v>0.16327712663351335</v>
      </c>
      <c r="J263">
        <f>Table3[[#This Row],[Price of One Product]]*Table3[[#This Row],[No of Products in one Sale]]</f>
        <v>780</v>
      </c>
      <c r="K263" s="16">
        <f t="shared" si="8"/>
        <v>652.64384122585955</v>
      </c>
      <c r="L263" s="16">
        <f t="shared" si="9"/>
        <v>127.35615877414045</v>
      </c>
    </row>
    <row r="264" spans="1:12" x14ac:dyDescent="0.25">
      <c r="A264" t="s">
        <v>391</v>
      </c>
      <c r="B264" t="s">
        <v>154</v>
      </c>
      <c r="C264" s="1">
        <v>44734</v>
      </c>
      <c r="D264" t="s">
        <v>163</v>
      </c>
      <c r="E264" t="s">
        <v>170</v>
      </c>
      <c r="F264">
        <v>72</v>
      </c>
      <c r="G264" t="s">
        <v>105</v>
      </c>
      <c r="H264" s="2">
        <v>9</v>
      </c>
      <c r="I264" s="3">
        <v>0.71431849239690393</v>
      </c>
      <c r="J264">
        <f>Table3[[#This Row],[Price of One Product]]*Table3[[#This Row],[No of Products in one Sale]]</f>
        <v>648</v>
      </c>
      <c r="K264" s="16">
        <f t="shared" si="8"/>
        <v>185.12161692680627</v>
      </c>
      <c r="L264" s="16">
        <f t="shared" si="9"/>
        <v>462.87838307319373</v>
      </c>
    </row>
    <row r="265" spans="1:12" x14ac:dyDescent="0.25">
      <c r="A265" t="s">
        <v>392</v>
      </c>
      <c r="B265" t="s">
        <v>155</v>
      </c>
      <c r="C265" s="1">
        <v>44744</v>
      </c>
      <c r="D265" t="s">
        <v>164</v>
      </c>
      <c r="E265" t="s">
        <v>171</v>
      </c>
      <c r="F265">
        <v>65</v>
      </c>
      <c r="G265" t="s">
        <v>103</v>
      </c>
      <c r="H265" s="2">
        <v>7</v>
      </c>
      <c r="I265" s="3">
        <v>0.58151491016386692</v>
      </c>
      <c r="J265">
        <f>Table3[[#This Row],[Price of One Product]]*Table3[[#This Row],[No of Products in one Sale]]</f>
        <v>455</v>
      </c>
      <c r="K265" s="16">
        <f t="shared" si="8"/>
        <v>190.41071587544056</v>
      </c>
      <c r="L265" s="16">
        <f t="shared" si="9"/>
        <v>264.58928412455941</v>
      </c>
    </row>
    <row r="266" spans="1:12" x14ac:dyDescent="0.25">
      <c r="A266" t="s">
        <v>393</v>
      </c>
      <c r="B266" t="s">
        <v>156</v>
      </c>
      <c r="C266" s="1">
        <v>44737</v>
      </c>
      <c r="D266" t="s">
        <v>165</v>
      </c>
      <c r="E266" t="s">
        <v>170</v>
      </c>
      <c r="F266">
        <v>250</v>
      </c>
      <c r="G266" t="s">
        <v>104</v>
      </c>
      <c r="H266" s="2">
        <v>1</v>
      </c>
      <c r="I266" s="3">
        <v>0.94025500085845537</v>
      </c>
      <c r="J266">
        <f>Table3[[#This Row],[Price of One Product]]*Table3[[#This Row],[No of Products in one Sale]]</f>
        <v>250</v>
      </c>
      <c r="K266" s="16">
        <f t="shared" si="8"/>
        <v>14.936249785386158</v>
      </c>
      <c r="L266" s="16">
        <f t="shared" si="9"/>
        <v>235.06375021461383</v>
      </c>
    </row>
    <row r="267" spans="1:12" x14ac:dyDescent="0.25">
      <c r="A267" t="s">
        <v>394</v>
      </c>
      <c r="B267" t="s">
        <v>157</v>
      </c>
      <c r="C267" s="1">
        <v>44752</v>
      </c>
      <c r="D267" t="s">
        <v>166</v>
      </c>
      <c r="E267" t="s">
        <v>171</v>
      </c>
      <c r="F267">
        <v>130</v>
      </c>
      <c r="G267" t="s">
        <v>105</v>
      </c>
      <c r="H267" s="2">
        <v>3</v>
      </c>
      <c r="I267" s="3">
        <v>0.85696007733376245</v>
      </c>
      <c r="J267">
        <f>Table3[[#This Row],[Price of One Product]]*Table3[[#This Row],[No of Products in one Sale]]</f>
        <v>390</v>
      </c>
      <c r="K267" s="16">
        <f t="shared" si="8"/>
        <v>55.785569839832647</v>
      </c>
      <c r="L267" s="16">
        <f t="shared" si="9"/>
        <v>334.21443016016735</v>
      </c>
    </row>
    <row r="268" spans="1:12" x14ac:dyDescent="0.25">
      <c r="A268" t="s">
        <v>395</v>
      </c>
      <c r="B268" t="s">
        <v>158</v>
      </c>
      <c r="C268" s="1">
        <v>44736</v>
      </c>
      <c r="D268" t="s">
        <v>167</v>
      </c>
      <c r="E268" t="s">
        <v>170</v>
      </c>
      <c r="F268">
        <v>60</v>
      </c>
      <c r="G268" t="s">
        <v>103</v>
      </c>
      <c r="H268" s="2">
        <v>6</v>
      </c>
      <c r="I268" s="3">
        <v>0.73704670632037661</v>
      </c>
      <c r="J268">
        <f>Table3[[#This Row],[Price of One Product]]*Table3[[#This Row],[No of Products in one Sale]]</f>
        <v>360</v>
      </c>
      <c r="K268" s="16">
        <f t="shared" si="8"/>
        <v>94.663185724664416</v>
      </c>
      <c r="L268" s="16">
        <f t="shared" si="9"/>
        <v>265.3368142753356</v>
      </c>
    </row>
    <row r="269" spans="1:12" x14ac:dyDescent="0.25">
      <c r="A269" t="s">
        <v>396</v>
      </c>
      <c r="B269" t="s">
        <v>159</v>
      </c>
      <c r="C269" s="1">
        <v>44752</v>
      </c>
      <c r="D269" t="s">
        <v>168</v>
      </c>
      <c r="E269" t="s">
        <v>171</v>
      </c>
      <c r="F269">
        <v>95</v>
      </c>
      <c r="G269" t="s">
        <v>104</v>
      </c>
      <c r="H269" s="2">
        <v>5</v>
      </c>
      <c r="I269" s="3">
        <v>0.99556674564351355</v>
      </c>
      <c r="J269">
        <f>Table3[[#This Row],[Price of One Product]]*Table3[[#This Row],[No of Products in one Sale]]</f>
        <v>475</v>
      </c>
      <c r="K269" s="16">
        <f t="shared" si="8"/>
        <v>2.1057958193310631</v>
      </c>
      <c r="L269" s="16">
        <f t="shared" si="9"/>
        <v>472.89420418066896</v>
      </c>
    </row>
    <row r="270" spans="1:12" x14ac:dyDescent="0.25">
      <c r="A270" t="s">
        <v>397</v>
      </c>
      <c r="B270" t="s">
        <v>154</v>
      </c>
      <c r="C270" s="1">
        <v>44759</v>
      </c>
      <c r="D270" t="s">
        <v>163</v>
      </c>
      <c r="E270" t="s">
        <v>170</v>
      </c>
      <c r="F270">
        <v>72</v>
      </c>
      <c r="G270" t="s">
        <v>105</v>
      </c>
      <c r="H270" s="2">
        <v>8</v>
      </c>
      <c r="I270" s="3">
        <v>0.82336237784945987</v>
      </c>
      <c r="J270">
        <f>Table3[[#This Row],[Price of One Product]]*Table3[[#This Row],[No of Products in one Sale]]</f>
        <v>576</v>
      </c>
      <c r="K270" s="16">
        <f t="shared" si="8"/>
        <v>101.74327035871111</v>
      </c>
      <c r="L270" s="16">
        <f t="shared" si="9"/>
        <v>474.25672964128887</v>
      </c>
    </row>
    <row r="271" spans="1:12" x14ac:dyDescent="0.25">
      <c r="A271" t="s">
        <v>398</v>
      </c>
      <c r="B271" t="s">
        <v>155</v>
      </c>
      <c r="C271" s="1">
        <v>44763</v>
      </c>
      <c r="D271" t="s">
        <v>164</v>
      </c>
      <c r="E271" t="s">
        <v>171</v>
      </c>
      <c r="F271">
        <v>65</v>
      </c>
      <c r="G271" t="s">
        <v>103</v>
      </c>
      <c r="H271" s="2">
        <v>13</v>
      </c>
      <c r="I271" s="3">
        <v>0.21429857063805535</v>
      </c>
      <c r="J271">
        <f>Table3[[#This Row],[Price of One Product]]*Table3[[#This Row],[No of Products in one Sale]]</f>
        <v>845</v>
      </c>
      <c r="K271" s="16">
        <f t="shared" si="8"/>
        <v>663.91770781084324</v>
      </c>
      <c r="L271" s="16">
        <f t="shared" si="9"/>
        <v>181.08229218915676</v>
      </c>
    </row>
    <row r="272" spans="1:12" x14ac:dyDescent="0.25">
      <c r="A272" t="s">
        <v>399</v>
      </c>
      <c r="B272" t="s">
        <v>156</v>
      </c>
      <c r="C272" s="1">
        <v>44763</v>
      </c>
      <c r="D272" t="s">
        <v>165</v>
      </c>
      <c r="E272" t="s">
        <v>170</v>
      </c>
      <c r="F272">
        <v>250</v>
      </c>
      <c r="G272" t="s">
        <v>104</v>
      </c>
      <c r="H272" s="2">
        <v>2</v>
      </c>
      <c r="I272" s="3">
        <v>0.9858246368711242</v>
      </c>
      <c r="J272">
        <f>Table3[[#This Row],[Price of One Product]]*Table3[[#This Row],[No of Products in one Sale]]</f>
        <v>500</v>
      </c>
      <c r="K272" s="16">
        <f t="shared" si="8"/>
        <v>7.0876815644378972</v>
      </c>
      <c r="L272" s="16">
        <f t="shared" si="9"/>
        <v>492.9123184355621</v>
      </c>
    </row>
    <row r="273" spans="1:12" x14ac:dyDescent="0.25">
      <c r="A273" t="s">
        <v>400</v>
      </c>
      <c r="B273" t="s">
        <v>157</v>
      </c>
      <c r="C273" s="1">
        <v>44750</v>
      </c>
      <c r="D273" t="s">
        <v>166</v>
      </c>
      <c r="E273" t="s">
        <v>171</v>
      </c>
      <c r="F273">
        <v>130</v>
      </c>
      <c r="G273" t="s">
        <v>105</v>
      </c>
      <c r="H273" s="2">
        <v>6</v>
      </c>
      <c r="I273" s="3">
        <v>2.0787857004193944E-2</v>
      </c>
      <c r="J273">
        <f>Table3[[#This Row],[Price of One Product]]*Table3[[#This Row],[No of Products in one Sale]]</f>
        <v>780</v>
      </c>
      <c r="K273" s="16">
        <f t="shared" si="8"/>
        <v>763.78547153672878</v>
      </c>
      <c r="L273" s="16">
        <f t="shared" si="9"/>
        <v>16.214528463271222</v>
      </c>
    </row>
    <row r="274" spans="1:12" x14ac:dyDescent="0.25">
      <c r="A274" t="s">
        <v>401</v>
      </c>
      <c r="B274" t="s">
        <v>154</v>
      </c>
      <c r="C274" s="1">
        <v>44751</v>
      </c>
      <c r="D274" t="s">
        <v>163</v>
      </c>
      <c r="E274" t="s">
        <v>170</v>
      </c>
      <c r="F274">
        <v>72</v>
      </c>
      <c r="G274" t="s">
        <v>103</v>
      </c>
      <c r="H274" s="2">
        <v>8</v>
      </c>
      <c r="I274" s="3">
        <v>0.4043041551106823</v>
      </c>
      <c r="J274">
        <f>Table3[[#This Row],[Price of One Product]]*Table3[[#This Row],[No of Products in one Sale]]</f>
        <v>576</v>
      </c>
      <c r="K274" s="16">
        <f t="shared" si="8"/>
        <v>343.120806656247</v>
      </c>
      <c r="L274" s="16">
        <f t="shared" si="9"/>
        <v>232.879193343753</v>
      </c>
    </row>
    <row r="275" spans="1:12" x14ac:dyDescent="0.25">
      <c r="A275" t="s">
        <v>402</v>
      </c>
      <c r="B275" t="s">
        <v>155</v>
      </c>
      <c r="C275" s="1">
        <v>44736</v>
      </c>
      <c r="D275" t="s">
        <v>164</v>
      </c>
      <c r="E275" t="s">
        <v>171</v>
      </c>
      <c r="F275">
        <v>65</v>
      </c>
      <c r="G275" t="s">
        <v>104</v>
      </c>
      <c r="H275" s="2">
        <v>6</v>
      </c>
      <c r="I275" s="3">
        <v>0.86228936216370378</v>
      </c>
      <c r="J275">
        <f>Table3[[#This Row],[Price of One Product]]*Table3[[#This Row],[No of Products in one Sale]]</f>
        <v>390</v>
      </c>
      <c r="K275" s="16">
        <f t="shared" si="8"/>
        <v>53.707148756155526</v>
      </c>
      <c r="L275" s="16">
        <f t="shared" si="9"/>
        <v>336.2928512438445</v>
      </c>
    </row>
    <row r="276" spans="1:12" x14ac:dyDescent="0.25">
      <c r="A276" t="s">
        <v>403</v>
      </c>
      <c r="B276" t="s">
        <v>156</v>
      </c>
      <c r="C276" s="1">
        <v>44737</v>
      </c>
      <c r="D276" t="s">
        <v>165</v>
      </c>
      <c r="E276" t="s">
        <v>170</v>
      </c>
      <c r="F276">
        <v>250</v>
      </c>
      <c r="G276" t="s">
        <v>105</v>
      </c>
      <c r="H276" s="2">
        <v>3</v>
      </c>
      <c r="I276" s="3">
        <v>0.20267200262393703</v>
      </c>
      <c r="J276">
        <f>Table3[[#This Row],[Price of One Product]]*Table3[[#This Row],[No of Products in one Sale]]</f>
        <v>750</v>
      </c>
      <c r="K276" s="16">
        <f t="shared" si="8"/>
        <v>597.99599803204728</v>
      </c>
      <c r="L276" s="16">
        <f t="shared" si="9"/>
        <v>152.00400196795272</v>
      </c>
    </row>
    <row r="277" spans="1:12" x14ac:dyDescent="0.25">
      <c r="A277" t="s">
        <v>404</v>
      </c>
      <c r="B277" t="s">
        <v>157</v>
      </c>
      <c r="C277" s="1">
        <v>44744</v>
      </c>
      <c r="D277" t="s">
        <v>163</v>
      </c>
      <c r="E277" t="s">
        <v>171</v>
      </c>
      <c r="F277">
        <v>72</v>
      </c>
      <c r="G277" t="s">
        <v>103</v>
      </c>
      <c r="H277" s="2">
        <v>6</v>
      </c>
      <c r="I277" s="3">
        <v>0.42721330596562979</v>
      </c>
      <c r="J277">
        <f>Table3[[#This Row],[Price of One Product]]*Table3[[#This Row],[No of Products in one Sale]]</f>
        <v>432</v>
      </c>
      <c r="K277" s="16">
        <f t="shared" si="8"/>
        <v>247.44385182284793</v>
      </c>
      <c r="L277" s="16">
        <f t="shared" si="9"/>
        <v>184.55614817715207</v>
      </c>
    </row>
    <row r="278" spans="1:12" x14ac:dyDescent="0.25">
      <c r="A278" t="s">
        <v>405</v>
      </c>
      <c r="B278" t="s">
        <v>154</v>
      </c>
      <c r="C278" s="1">
        <v>44735</v>
      </c>
      <c r="D278" t="s">
        <v>164</v>
      </c>
      <c r="E278" t="s">
        <v>170</v>
      </c>
      <c r="F278">
        <v>65</v>
      </c>
      <c r="G278" t="s">
        <v>103</v>
      </c>
      <c r="H278" s="2">
        <v>13</v>
      </c>
      <c r="I278" s="3">
        <v>0.87108149970897442</v>
      </c>
      <c r="J278">
        <f>Table3[[#This Row],[Price of One Product]]*Table3[[#This Row],[No of Products in one Sale]]</f>
        <v>845</v>
      </c>
      <c r="K278" s="16">
        <f t="shared" si="8"/>
        <v>108.93613274591662</v>
      </c>
      <c r="L278" s="16">
        <f t="shared" si="9"/>
        <v>736.06386725408333</v>
      </c>
    </row>
    <row r="279" spans="1:12" x14ac:dyDescent="0.25">
      <c r="A279" t="s">
        <v>406</v>
      </c>
      <c r="B279" t="s">
        <v>155</v>
      </c>
      <c r="C279" s="1">
        <v>44751</v>
      </c>
      <c r="D279" t="s">
        <v>165</v>
      </c>
      <c r="E279" t="s">
        <v>171</v>
      </c>
      <c r="F279">
        <v>250</v>
      </c>
      <c r="G279" t="s">
        <v>104</v>
      </c>
      <c r="H279" s="2">
        <v>1</v>
      </c>
      <c r="I279" s="3">
        <v>2.6358009716956676E-2</v>
      </c>
      <c r="J279">
        <f>Table3[[#This Row],[Price of One Product]]*Table3[[#This Row],[No of Products in one Sale]]</f>
        <v>250</v>
      </c>
      <c r="K279" s="16">
        <f t="shared" si="8"/>
        <v>243.41049757076084</v>
      </c>
      <c r="L279" s="16">
        <f t="shared" si="9"/>
        <v>6.5895024292391611</v>
      </c>
    </row>
    <row r="280" spans="1:12" x14ac:dyDescent="0.25">
      <c r="A280" t="s">
        <v>407</v>
      </c>
      <c r="B280" t="s">
        <v>156</v>
      </c>
      <c r="C280" s="1">
        <v>44726</v>
      </c>
      <c r="D280" t="s">
        <v>166</v>
      </c>
      <c r="E280" t="s">
        <v>171</v>
      </c>
      <c r="F280">
        <v>130</v>
      </c>
      <c r="G280" t="s">
        <v>105</v>
      </c>
      <c r="H280" s="2">
        <v>3</v>
      </c>
      <c r="I280" s="3">
        <v>0.77767785740350603</v>
      </c>
      <c r="J280">
        <f>Table3[[#This Row],[Price of One Product]]*Table3[[#This Row],[No of Products in one Sale]]</f>
        <v>390</v>
      </c>
      <c r="K280" s="16">
        <f t="shared" si="8"/>
        <v>86.705635612632648</v>
      </c>
      <c r="L280" s="16">
        <f t="shared" si="9"/>
        <v>303.29436438736735</v>
      </c>
    </row>
    <row r="281" spans="1:12" x14ac:dyDescent="0.25">
      <c r="A281" t="s">
        <v>408</v>
      </c>
      <c r="B281" t="s">
        <v>157</v>
      </c>
      <c r="C281" s="1">
        <v>44749</v>
      </c>
      <c r="D281" t="s">
        <v>163</v>
      </c>
      <c r="E281" t="s">
        <v>171</v>
      </c>
      <c r="F281">
        <v>72</v>
      </c>
      <c r="G281" t="s">
        <v>103</v>
      </c>
      <c r="H281" s="2">
        <v>3</v>
      </c>
      <c r="I281" s="3">
        <v>0.68682565144107521</v>
      </c>
      <c r="J281">
        <f>Table3[[#This Row],[Price of One Product]]*Table3[[#This Row],[No of Products in one Sale]]</f>
        <v>216</v>
      </c>
      <c r="K281" s="16">
        <f t="shared" si="8"/>
        <v>67.645659288727757</v>
      </c>
      <c r="L281" s="16">
        <f t="shared" si="9"/>
        <v>148.35434071127224</v>
      </c>
    </row>
    <row r="282" spans="1:12" x14ac:dyDescent="0.25">
      <c r="A282" t="s">
        <v>409</v>
      </c>
      <c r="B282" t="s">
        <v>154</v>
      </c>
      <c r="C282" s="1">
        <v>44734</v>
      </c>
      <c r="D282" t="s">
        <v>164</v>
      </c>
      <c r="E282" t="s">
        <v>171</v>
      </c>
      <c r="F282">
        <v>65</v>
      </c>
      <c r="G282" t="s">
        <v>104</v>
      </c>
      <c r="H282" s="2">
        <v>14</v>
      </c>
      <c r="I282" s="3">
        <v>0.58269109940879071</v>
      </c>
      <c r="J282">
        <f>Table3[[#This Row],[Price of One Product]]*Table3[[#This Row],[No of Products in one Sale]]</f>
        <v>910</v>
      </c>
      <c r="K282" s="16">
        <f t="shared" si="8"/>
        <v>379.75109953800046</v>
      </c>
      <c r="L282" s="16">
        <f t="shared" si="9"/>
        <v>530.24890046199948</v>
      </c>
    </row>
    <row r="283" spans="1:12" x14ac:dyDescent="0.25">
      <c r="A283" t="s">
        <v>410</v>
      </c>
      <c r="B283" t="s">
        <v>155</v>
      </c>
      <c r="C283" s="1">
        <v>44726</v>
      </c>
      <c r="D283" t="s">
        <v>165</v>
      </c>
      <c r="E283" t="s">
        <v>171</v>
      </c>
      <c r="F283">
        <v>250</v>
      </c>
      <c r="G283" t="s">
        <v>105</v>
      </c>
      <c r="H283" s="2">
        <v>3</v>
      </c>
      <c r="I283" s="3">
        <v>0.44339908275720785</v>
      </c>
      <c r="J283">
        <f>Table3[[#This Row],[Price of One Product]]*Table3[[#This Row],[No of Products in one Sale]]</f>
        <v>750</v>
      </c>
      <c r="K283" s="16">
        <f t="shared" si="8"/>
        <v>417.45068793209413</v>
      </c>
      <c r="L283" s="16">
        <f t="shared" si="9"/>
        <v>332.54931206790587</v>
      </c>
    </row>
    <row r="284" spans="1:12" x14ac:dyDescent="0.25">
      <c r="A284" t="s">
        <v>411</v>
      </c>
      <c r="B284" t="s">
        <v>156</v>
      </c>
      <c r="C284" s="1">
        <v>44743</v>
      </c>
      <c r="D284" t="s">
        <v>166</v>
      </c>
      <c r="E284" t="s">
        <v>170</v>
      </c>
      <c r="F284">
        <v>130</v>
      </c>
      <c r="G284" t="s">
        <v>103</v>
      </c>
      <c r="H284" s="2">
        <v>3</v>
      </c>
      <c r="I284" s="3">
        <v>0.12575036810320794</v>
      </c>
      <c r="J284">
        <f>Table3[[#This Row],[Price of One Product]]*Table3[[#This Row],[No of Products in one Sale]]</f>
        <v>390</v>
      </c>
      <c r="K284" s="16">
        <f t="shared" si="8"/>
        <v>340.95735643974888</v>
      </c>
      <c r="L284" s="16">
        <f t="shared" si="9"/>
        <v>49.042643560251122</v>
      </c>
    </row>
    <row r="285" spans="1:12" x14ac:dyDescent="0.25">
      <c r="A285" t="s">
        <v>412</v>
      </c>
      <c r="B285" t="s">
        <v>157</v>
      </c>
      <c r="C285" s="1">
        <v>44742</v>
      </c>
      <c r="D285" t="s">
        <v>167</v>
      </c>
      <c r="E285" t="s">
        <v>171</v>
      </c>
      <c r="F285">
        <v>60</v>
      </c>
      <c r="G285" t="s">
        <v>104</v>
      </c>
      <c r="H285" s="2">
        <v>13</v>
      </c>
      <c r="I285" s="3">
        <v>0.58443763111426095</v>
      </c>
      <c r="J285">
        <f>Table3[[#This Row],[Price of One Product]]*Table3[[#This Row],[No of Products in one Sale]]</f>
        <v>780</v>
      </c>
      <c r="K285" s="16">
        <f t="shared" si="8"/>
        <v>324.13864773087647</v>
      </c>
      <c r="L285" s="16">
        <f t="shared" si="9"/>
        <v>455.86135226912353</v>
      </c>
    </row>
    <row r="286" spans="1:12" x14ac:dyDescent="0.25">
      <c r="A286" t="s">
        <v>413</v>
      </c>
      <c r="B286" t="s">
        <v>158</v>
      </c>
      <c r="C286" s="1">
        <v>44747</v>
      </c>
      <c r="D286" t="s">
        <v>163</v>
      </c>
      <c r="E286" t="s">
        <v>170</v>
      </c>
      <c r="F286">
        <v>72</v>
      </c>
      <c r="G286" t="s">
        <v>105</v>
      </c>
      <c r="H286" s="2">
        <v>11</v>
      </c>
      <c r="I286" s="3">
        <v>0.20269838427382159</v>
      </c>
      <c r="J286">
        <f>Table3[[#This Row],[Price of One Product]]*Table3[[#This Row],[No of Products in one Sale]]</f>
        <v>792</v>
      </c>
      <c r="K286" s="16">
        <f t="shared" si="8"/>
        <v>631.46287965513329</v>
      </c>
      <c r="L286" s="16">
        <f t="shared" si="9"/>
        <v>160.53712034486671</v>
      </c>
    </row>
    <row r="287" spans="1:12" x14ac:dyDescent="0.25">
      <c r="A287" t="s">
        <v>414</v>
      </c>
      <c r="B287" t="s">
        <v>154</v>
      </c>
      <c r="C287" s="1">
        <v>44764</v>
      </c>
      <c r="D287" t="s">
        <v>164</v>
      </c>
      <c r="E287" t="s">
        <v>171</v>
      </c>
      <c r="F287">
        <v>65</v>
      </c>
      <c r="G287" t="s">
        <v>103</v>
      </c>
      <c r="H287" s="2">
        <v>5</v>
      </c>
      <c r="I287" s="3">
        <v>0.34588473967990274</v>
      </c>
      <c r="J287">
        <f>Table3[[#This Row],[Price of One Product]]*Table3[[#This Row],[No of Products in one Sale]]</f>
        <v>325</v>
      </c>
      <c r="K287" s="16">
        <f t="shared" si="8"/>
        <v>212.58745960403161</v>
      </c>
      <c r="L287" s="16">
        <f t="shared" si="9"/>
        <v>112.41254039596839</v>
      </c>
    </row>
    <row r="288" spans="1:12" x14ac:dyDescent="0.25">
      <c r="A288" t="s">
        <v>415</v>
      </c>
      <c r="B288" t="s">
        <v>155</v>
      </c>
      <c r="C288" s="1">
        <v>44735</v>
      </c>
      <c r="D288" t="s">
        <v>165</v>
      </c>
      <c r="E288" t="s">
        <v>170</v>
      </c>
      <c r="F288">
        <v>250</v>
      </c>
      <c r="G288" t="s">
        <v>104</v>
      </c>
      <c r="H288" s="2">
        <v>3</v>
      </c>
      <c r="I288" s="3">
        <v>0.44863071332488991</v>
      </c>
      <c r="J288">
        <f>Table3[[#This Row],[Price of One Product]]*Table3[[#This Row],[No of Products in one Sale]]</f>
        <v>750</v>
      </c>
      <c r="K288" s="16">
        <f t="shared" si="8"/>
        <v>413.52696500633255</v>
      </c>
      <c r="L288" s="16">
        <f t="shared" si="9"/>
        <v>336.47303499366745</v>
      </c>
    </row>
    <row r="289" spans="1:12" x14ac:dyDescent="0.25">
      <c r="A289" t="s">
        <v>416</v>
      </c>
      <c r="B289" t="s">
        <v>156</v>
      </c>
      <c r="C289" s="1">
        <v>44737</v>
      </c>
      <c r="D289" t="s">
        <v>166</v>
      </c>
      <c r="E289" t="s">
        <v>171</v>
      </c>
      <c r="F289">
        <v>130</v>
      </c>
      <c r="G289" t="s">
        <v>105</v>
      </c>
      <c r="H289" s="2">
        <v>2</v>
      </c>
      <c r="I289" s="3">
        <v>0.41195662281860623</v>
      </c>
      <c r="J289">
        <f>Table3[[#This Row],[Price of One Product]]*Table3[[#This Row],[No of Products in one Sale]]</f>
        <v>260</v>
      </c>
      <c r="K289" s="16">
        <f t="shared" si="8"/>
        <v>152.89127806716238</v>
      </c>
      <c r="L289" s="16">
        <f t="shared" si="9"/>
        <v>107.10872193283762</v>
      </c>
    </row>
    <row r="290" spans="1:12" x14ac:dyDescent="0.25">
      <c r="A290" t="s">
        <v>417</v>
      </c>
      <c r="B290" t="s">
        <v>157</v>
      </c>
      <c r="C290" s="1">
        <v>44749</v>
      </c>
      <c r="D290" t="s">
        <v>163</v>
      </c>
      <c r="E290" t="s">
        <v>170</v>
      </c>
      <c r="F290">
        <v>72</v>
      </c>
      <c r="G290" t="s">
        <v>103</v>
      </c>
      <c r="H290" s="2">
        <v>10</v>
      </c>
      <c r="I290" s="3">
        <v>0.78611978286567918</v>
      </c>
      <c r="J290">
        <f>Table3[[#This Row],[Price of One Product]]*Table3[[#This Row],[No of Products in one Sale]]</f>
        <v>720</v>
      </c>
      <c r="K290" s="16">
        <f t="shared" si="8"/>
        <v>153.99375633671099</v>
      </c>
      <c r="L290" s="16">
        <f t="shared" si="9"/>
        <v>566.00624366328907</v>
      </c>
    </row>
    <row r="291" spans="1:12" x14ac:dyDescent="0.25">
      <c r="A291" t="s">
        <v>418</v>
      </c>
      <c r="B291" t="s">
        <v>154</v>
      </c>
      <c r="C291" s="1">
        <v>44729</v>
      </c>
      <c r="D291" t="s">
        <v>164</v>
      </c>
      <c r="E291" t="s">
        <v>171</v>
      </c>
      <c r="F291">
        <v>65</v>
      </c>
      <c r="G291" t="s">
        <v>104</v>
      </c>
      <c r="H291" s="2">
        <v>12</v>
      </c>
      <c r="I291" s="3">
        <v>0.82093526112515247</v>
      </c>
      <c r="J291">
        <f>Table3[[#This Row],[Price of One Product]]*Table3[[#This Row],[No of Products in one Sale]]</f>
        <v>780</v>
      </c>
      <c r="K291" s="16">
        <f t="shared" si="8"/>
        <v>139.67049632238107</v>
      </c>
      <c r="L291" s="16">
        <f t="shared" si="9"/>
        <v>640.32950367761896</v>
      </c>
    </row>
    <row r="292" spans="1:12" x14ac:dyDescent="0.25">
      <c r="A292" t="s">
        <v>419</v>
      </c>
      <c r="B292" t="s">
        <v>155</v>
      </c>
      <c r="C292" s="1">
        <v>44738</v>
      </c>
      <c r="D292" t="s">
        <v>165</v>
      </c>
      <c r="E292" t="s">
        <v>170</v>
      </c>
      <c r="F292">
        <v>250</v>
      </c>
      <c r="G292" t="s">
        <v>105</v>
      </c>
      <c r="H292" s="2">
        <v>3</v>
      </c>
      <c r="I292" s="3">
        <v>0.5655055849614361</v>
      </c>
      <c r="J292">
        <f>Table3[[#This Row],[Price of One Product]]*Table3[[#This Row],[No of Products in one Sale]]</f>
        <v>750</v>
      </c>
      <c r="K292" s="16">
        <f t="shared" si="8"/>
        <v>325.87081127892293</v>
      </c>
      <c r="L292" s="16">
        <f t="shared" si="9"/>
        <v>424.12918872107707</v>
      </c>
    </row>
    <row r="293" spans="1:12" x14ac:dyDescent="0.25">
      <c r="A293" t="s">
        <v>420</v>
      </c>
      <c r="B293" t="s">
        <v>156</v>
      </c>
      <c r="C293" s="1">
        <v>44740</v>
      </c>
      <c r="D293" t="s">
        <v>166</v>
      </c>
      <c r="E293" t="s">
        <v>171</v>
      </c>
      <c r="F293">
        <v>130</v>
      </c>
      <c r="G293" t="s">
        <v>103</v>
      </c>
      <c r="H293" s="2">
        <v>4</v>
      </c>
      <c r="I293" s="3">
        <v>0.48001599413027629</v>
      </c>
      <c r="J293">
        <f>Table3[[#This Row],[Price of One Product]]*Table3[[#This Row],[No of Products in one Sale]]</f>
        <v>520</v>
      </c>
      <c r="K293" s="16">
        <f t="shared" si="8"/>
        <v>270.39168305225633</v>
      </c>
      <c r="L293" s="16">
        <f t="shared" si="9"/>
        <v>249.60831694774367</v>
      </c>
    </row>
    <row r="294" spans="1:12" x14ac:dyDescent="0.25">
      <c r="A294" t="s">
        <v>421</v>
      </c>
      <c r="B294" t="s">
        <v>157</v>
      </c>
      <c r="C294" s="1">
        <v>44755</v>
      </c>
      <c r="D294" t="s">
        <v>167</v>
      </c>
      <c r="E294" t="s">
        <v>170</v>
      </c>
      <c r="F294">
        <v>60</v>
      </c>
      <c r="G294" t="s">
        <v>104</v>
      </c>
      <c r="H294" s="2">
        <v>9</v>
      </c>
      <c r="I294" s="3">
        <v>0.80703544305681518</v>
      </c>
      <c r="J294">
        <f>Table3[[#This Row],[Price of One Product]]*Table3[[#This Row],[No of Products in one Sale]]</f>
        <v>540</v>
      </c>
      <c r="K294" s="16">
        <f t="shared" si="8"/>
        <v>104.2008607493198</v>
      </c>
      <c r="L294" s="16">
        <f t="shared" si="9"/>
        <v>435.79913925068018</v>
      </c>
    </row>
    <row r="295" spans="1:12" x14ac:dyDescent="0.25">
      <c r="A295" t="s">
        <v>422</v>
      </c>
      <c r="B295" t="s">
        <v>158</v>
      </c>
      <c r="C295" s="1">
        <v>44755</v>
      </c>
      <c r="D295" t="s">
        <v>168</v>
      </c>
      <c r="E295" t="s">
        <v>171</v>
      </c>
      <c r="F295">
        <v>95</v>
      </c>
      <c r="G295" t="s">
        <v>105</v>
      </c>
      <c r="H295" s="2">
        <v>6</v>
      </c>
      <c r="I295" s="3">
        <v>0.13472953271650978</v>
      </c>
      <c r="J295">
        <f>Table3[[#This Row],[Price of One Product]]*Table3[[#This Row],[No of Products in one Sale]]</f>
        <v>570</v>
      </c>
      <c r="K295" s="16">
        <f t="shared" si="8"/>
        <v>493.20416635158944</v>
      </c>
      <c r="L295" s="16">
        <f t="shared" si="9"/>
        <v>76.795833648410564</v>
      </c>
    </row>
    <row r="296" spans="1:12" x14ac:dyDescent="0.25">
      <c r="A296" t="s">
        <v>423</v>
      </c>
      <c r="B296" t="s">
        <v>159</v>
      </c>
      <c r="C296" s="1">
        <v>44764</v>
      </c>
      <c r="D296" t="s">
        <v>163</v>
      </c>
      <c r="E296" t="s">
        <v>170</v>
      </c>
      <c r="F296">
        <v>72</v>
      </c>
      <c r="G296" t="s">
        <v>103</v>
      </c>
      <c r="H296" s="2">
        <v>9</v>
      </c>
      <c r="I296" s="3">
        <v>0.53735244514022174</v>
      </c>
      <c r="J296">
        <f>Table3[[#This Row],[Price of One Product]]*Table3[[#This Row],[No of Products in one Sale]]</f>
        <v>648</v>
      </c>
      <c r="K296" s="16">
        <f t="shared" si="8"/>
        <v>299.7956155491363</v>
      </c>
      <c r="L296" s="16">
        <f t="shared" si="9"/>
        <v>348.2043844508637</v>
      </c>
    </row>
    <row r="297" spans="1:12" x14ac:dyDescent="0.25">
      <c r="A297" t="s">
        <v>424</v>
      </c>
      <c r="B297" t="s">
        <v>154</v>
      </c>
      <c r="C297" s="1">
        <v>44735</v>
      </c>
      <c r="D297" t="s">
        <v>164</v>
      </c>
      <c r="E297" t="s">
        <v>171</v>
      </c>
      <c r="F297">
        <v>65</v>
      </c>
      <c r="G297" t="s">
        <v>104</v>
      </c>
      <c r="H297" s="2">
        <v>10</v>
      </c>
      <c r="I297" s="3">
        <v>0.86493253723020291</v>
      </c>
      <c r="J297">
        <f>Table3[[#This Row],[Price of One Product]]*Table3[[#This Row],[No of Products in one Sale]]</f>
        <v>650</v>
      </c>
      <c r="K297" s="16">
        <f t="shared" si="8"/>
        <v>87.793850800368105</v>
      </c>
      <c r="L297" s="16">
        <f t="shared" si="9"/>
        <v>562.20614919963191</v>
      </c>
    </row>
    <row r="298" spans="1:12" x14ac:dyDescent="0.25">
      <c r="A298" t="s">
        <v>425</v>
      </c>
      <c r="B298" t="s">
        <v>155</v>
      </c>
      <c r="C298" s="1">
        <v>44734</v>
      </c>
      <c r="D298" t="s">
        <v>165</v>
      </c>
      <c r="E298" t="s">
        <v>170</v>
      </c>
      <c r="F298">
        <v>250</v>
      </c>
      <c r="G298" t="s">
        <v>105</v>
      </c>
      <c r="H298" s="2">
        <v>2</v>
      </c>
      <c r="I298" s="3">
        <v>0.14635193252367351</v>
      </c>
      <c r="J298">
        <f>Table3[[#This Row],[Price of One Product]]*Table3[[#This Row],[No of Products in one Sale]]</f>
        <v>500</v>
      </c>
      <c r="K298" s="16">
        <f t="shared" si="8"/>
        <v>426.82403373816322</v>
      </c>
      <c r="L298" s="16">
        <f t="shared" si="9"/>
        <v>73.175966261836777</v>
      </c>
    </row>
    <row r="299" spans="1:12" x14ac:dyDescent="0.25">
      <c r="A299" t="s">
        <v>426</v>
      </c>
      <c r="B299" t="s">
        <v>156</v>
      </c>
      <c r="C299" s="1">
        <v>44728</v>
      </c>
      <c r="D299" t="s">
        <v>166</v>
      </c>
      <c r="E299" t="s">
        <v>171</v>
      </c>
      <c r="F299">
        <v>130</v>
      </c>
      <c r="G299" t="s">
        <v>103</v>
      </c>
      <c r="H299" s="2">
        <v>5</v>
      </c>
      <c r="I299" s="3">
        <v>0.49930216593502397</v>
      </c>
      <c r="J299">
        <f>Table3[[#This Row],[Price of One Product]]*Table3[[#This Row],[No of Products in one Sale]]</f>
        <v>650</v>
      </c>
      <c r="K299" s="16">
        <f t="shared" si="8"/>
        <v>325.45359214223441</v>
      </c>
      <c r="L299" s="16">
        <f t="shared" si="9"/>
        <v>324.54640785776559</v>
      </c>
    </row>
    <row r="300" spans="1:12" x14ac:dyDescent="0.25">
      <c r="A300" t="s">
        <v>427</v>
      </c>
      <c r="B300" t="s">
        <v>157</v>
      </c>
      <c r="C300" s="1">
        <v>44739</v>
      </c>
      <c r="D300" t="s">
        <v>163</v>
      </c>
      <c r="E300" t="s">
        <v>170</v>
      </c>
      <c r="F300">
        <v>72</v>
      </c>
      <c r="G300" t="s">
        <v>104</v>
      </c>
      <c r="H300" s="2">
        <v>4</v>
      </c>
      <c r="I300" s="3">
        <v>0.16760369217058779</v>
      </c>
      <c r="J300">
        <f>Table3[[#This Row],[Price of One Product]]*Table3[[#This Row],[No of Products in one Sale]]</f>
        <v>288</v>
      </c>
      <c r="K300" s="16">
        <f t="shared" si="8"/>
        <v>239.73013665487071</v>
      </c>
      <c r="L300" s="16">
        <f t="shared" si="9"/>
        <v>48.269863345129295</v>
      </c>
    </row>
    <row r="301" spans="1:12" x14ac:dyDescent="0.25">
      <c r="A301" t="s">
        <v>428</v>
      </c>
      <c r="B301" t="s">
        <v>154</v>
      </c>
      <c r="C301" s="1">
        <v>44765</v>
      </c>
      <c r="D301" t="s">
        <v>164</v>
      </c>
      <c r="E301" t="s">
        <v>171</v>
      </c>
      <c r="F301">
        <v>65</v>
      </c>
      <c r="G301" t="s">
        <v>105</v>
      </c>
      <c r="H301" s="2">
        <v>13</v>
      </c>
      <c r="I301" s="3">
        <v>0.57040391639924315</v>
      </c>
      <c r="J301">
        <f>Table3[[#This Row],[Price of One Product]]*Table3[[#This Row],[No of Products in one Sale]]</f>
        <v>845</v>
      </c>
      <c r="K301" s="16">
        <f t="shared" si="8"/>
        <v>363.00869064263952</v>
      </c>
      <c r="L301" s="16">
        <f t="shared" si="9"/>
        <v>481.99130935736048</v>
      </c>
    </row>
    <row r="302" spans="1:12" x14ac:dyDescent="0.25">
      <c r="A302" t="s">
        <v>429</v>
      </c>
      <c r="B302" t="s">
        <v>155</v>
      </c>
      <c r="C302" s="1">
        <v>44740</v>
      </c>
      <c r="D302" t="s">
        <v>165</v>
      </c>
      <c r="E302" t="s">
        <v>171</v>
      </c>
      <c r="F302">
        <v>250</v>
      </c>
      <c r="G302" t="s">
        <v>103</v>
      </c>
      <c r="H302" s="2">
        <v>2</v>
      </c>
      <c r="I302" s="3">
        <v>0.35240472893682595</v>
      </c>
      <c r="J302">
        <f>Table3[[#This Row],[Price of One Product]]*Table3[[#This Row],[No of Products in one Sale]]</f>
        <v>500</v>
      </c>
      <c r="K302" s="16">
        <f t="shared" si="8"/>
        <v>323.79763553158705</v>
      </c>
      <c r="L302" s="16">
        <f t="shared" si="9"/>
        <v>176.20236446841295</v>
      </c>
    </row>
    <row r="303" spans="1:12" x14ac:dyDescent="0.25">
      <c r="A303" t="s">
        <v>430</v>
      </c>
      <c r="B303" t="s">
        <v>156</v>
      </c>
      <c r="C303" s="1">
        <v>44734</v>
      </c>
      <c r="D303" t="s">
        <v>166</v>
      </c>
      <c r="E303" t="s">
        <v>171</v>
      </c>
      <c r="F303">
        <v>130</v>
      </c>
      <c r="G303" t="s">
        <v>104</v>
      </c>
      <c r="H303" s="2">
        <v>3</v>
      </c>
      <c r="I303" s="3">
        <v>0.11208092156242278</v>
      </c>
      <c r="J303">
        <f>Table3[[#This Row],[Price of One Product]]*Table3[[#This Row],[No of Products in one Sale]]</f>
        <v>390</v>
      </c>
      <c r="K303" s="16">
        <f t="shared" si="8"/>
        <v>346.28844059065511</v>
      </c>
      <c r="L303" s="16">
        <f t="shared" si="9"/>
        <v>43.711559409344886</v>
      </c>
    </row>
    <row r="304" spans="1:12" x14ac:dyDescent="0.25">
      <c r="A304" t="s">
        <v>431</v>
      </c>
      <c r="B304" t="s">
        <v>157</v>
      </c>
      <c r="C304" s="1">
        <v>44727</v>
      </c>
      <c r="D304" t="s">
        <v>167</v>
      </c>
      <c r="E304" t="s">
        <v>171</v>
      </c>
      <c r="F304">
        <v>60</v>
      </c>
      <c r="G304" t="s">
        <v>105</v>
      </c>
      <c r="H304" s="2">
        <v>10</v>
      </c>
      <c r="I304" s="3">
        <v>0.57839134647100132</v>
      </c>
      <c r="J304">
        <f>Table3[[#This Row],[Price of One Product]]*Table3[[#This Row],[No of Products in one Sale]]</f>
        <v>600</v>
      </c>
      <c r="K304" s="16">
        <f t="shared" si="8"/>
        <v>252.9651921173992</v>
      </c>
      <c r="L304" s="16">
        <f t="shared" si="9"/>
        <v>347.03480788260083</v>
      </c>
    </row>
    <row r="305" spans="1:12" x14ac:dyDescent="0.25">
      <c r="A305" t="s">
        <v>432</v>
      </c>
      <c r="B305" t="s">
        <v>158</v>
      </c>
      <c r="C305" s="1">
        <v>44737</v>
      </c>
      <c r="D305" t="s">
        <v>163</v>
      </c>
      <c r="E305" t="s">
        <v>171</v>
      </c>
      <c r="F305">
        <v>72</v>
      </c>
      <c r="G305" t="s">
        <v>103</v>
      </c>
      <c r="H305" s="2">
        <v>9</v>
      </c>
      <c r="I305" s="3">
        <v>0.18785567306752626</v>
      </c>
      <c r="J305">
        <f>Table3[[#This Row],[Price of One Product]]*Table3[[#This Row],[No of Products in one Sale]]</f>
        <v>648</v>
      </c>
      <c r="K305" s="16">
        <f t="shared" si="8"/>
        <v>526.26952385224297</v>
      </c>
      <c r="L305" s="16">
        <f t="shared" si="9"/>
        <v>121.73047614775703</v>
      </c>
    </row>
    <row r="306" spans="1:12" x14ac:dyDescent="0.25">
      <c r="A306" t="s">
        <v>433</v>
      </c>
      <c r="B306" t="s">
        <v>154</v>
      </c>
      <c r="C306" s="1">
        <v>44747</v>
      </c>
      <c r="D306" t="s">
        <v>164</v>
      </c>
      <c r="E306" t="s">
        <v>170</v>
      </c>
      <c r="F306">
        <v>65</v>
      </c>
      <c r="G306" t="s">
        <v>104</v>
      </c>
      <c r="H306" s="2">
        <v>8</v>
      </c>
      <c r="I306" s="3">
        <v>0.69234786906479862</v>
      </c>
      <c r="J306">
        <f>Table3[[#This Row],[Price of One Product]]*Table3[[#This Row],[No of Products in one Sale]]</f>
        <v>520</v>
      </c>
      <c r="K306" s="16">
        <f t="shared" si="8"/>
        <v>159.97910808630473</v>
      </c>
      <c r="L306" s="16">
        <f t="shared" si="9"/>
        <v>360.02089191369527</v>
      </c>
    </row>
    <row r="307" spans="1:12" x14ac:dyDescent="0.25">
      <c r="A307" t="s">
        <v>434</v>
      </c>
      <c r="B307" t="s">
        <v>155</v>
      </c>
      <c r="C307" s="1">
        <v>44754</v>
      </c>
      <c r="D307" t="s">
        <v>165</v>
      </c>
      <c r="E307" t="s">
        <v>171</v>
      </c>
      <c r="F307">
        <v>250</v>
      </c>
      <c r="G307" t="s">
        <v>105</v>
      </c>
      <c r="H307" s="2">
        <v>3</v>
      </c>
      <c r="I307" s="3">
        <v>0.7313105471637672</v>
      </c>
      <c r="J307">
        <f>Table3[[#This Row],[Price of One Product]]*Table3[[#This Row],[No of Products in one Sale]]</f>
        <v>750</v>
      </c>
      <c r="K307" s="16">
        <f t="shared" si="8"/>
        <v>201.51708962717461</v>
      </c>
      <c r="L307" s="16">
        <f t="shared" si="9"/>
        <v>548.48291037282536</v>
      </c>
    </row>
    <row r="308" spans="1:12" x14ac:dyDescent="0.25">
      <c r="A308" t="s">
        <v>435</v>
      </c>
      <c r="B308" t="s">
        <v>156</v>
      </c>
      <c r="C308" s="1">
        <v>44760</v>
      </c>
      <c r="D308" t="s">
        <v>166</v>
      </c>
      <c r="E308" t="s">
        <v>170</v>
      </c>
      <c r="F308">
        <v>130</v>
      </c>
      <c r="G308" t="s">
        <v>103</v>
      </c>
      <c r="H308" s="2">
        <v>3</v>
      </c>
      <c r="I308" s="3">
        <v>0.39651294953245186</v>
      </c>
      <c r="J308">
        <f>Table3[[#This Row],[Price of One Product]]*Table3[[#This Row],[No of Products in one Sale]]</f>
        <v>390</v>
      </c>
      <c r="K308" s="16">
        <f t="shared" si="8"/>
        <v>235.35994968234377</v>
      </c>
      <c r="L308" s="16">
        <f t="shared" si="9"/>
        <v>154.64005031765623</v>
      </c>
    </row>
    <row r="309" spans="1:12" x14ac:dyDescent="0.25">
      <c r="A309" t="s">
        <v>436</v>
      </c>
      <c r="B309" t="s">
        <v>157</v>
      </c>
      <c r="C309" s="1">
        <v>44759</v>
      </c>
      <c r="D309" t="s">
        <v>163</v>
      </c>
      <c r="E309" t="s">
        <v>171</v>
      </c>
      <c r="F309">
        <v>72</v>
      </c>
      <c r="G309" t="s">
        <v>104</v>
      </c>
      <c r="H309" s="2">
        <v>5</v>
      </c>
      <c r="I309" s="3">
        <v>0.47053293956185105</v>
      </c>
      <c r="J309">
        <f>Table3[[#This Row],[Price of One Product]]*Table3[[#This Row],[No of Products in one Sale]]</f>
        <v>360</v>
      </c>
      <c r="K309" s="16">
        <f t="shared" si="8"/>
        <v>190.60814175773362</v>
      </c>
      <c r="L309" s="16">
        <f t="shared" si="9"/>
        <v>169.39185824226638</v>
      </c>
    </row>
    <row r="310" spans="1:12" x14ac:dyDescent="0.25">
      <c r="A310" t="s">
        <v>437</v>
      </c>
      <c r="B310" t="s">
        <v>154</v>
      </c>
      <c r="C310" s="1">
        <v>44735</v>
      </c>
      <c r="D310" t="s">
        <v>164</v>
      </c>
      <c r="E310" t="s">
        <v>170</v>
      </c>
      <c r="F310">
        <v>65</v>
      </c>
      <c r="G310" t="s">
        <v>105</v>
      </c>
      <c r="H310" s="2">
        <v>9</v>
      </c>
      <c r="I310" s="3">
        <v>0.9022424845836422</v>
      </c>
      <c r="J310">
        <f>Table3[[#This Row],[Price of One Product]]*Table3[[#This Row],[No of Products in one Sale]]</f>
        <v>585</v>
      </c>
      <c r="K310" s="16">
        <f t="shared" si="8"/>
        <v>57.188146518569312</v>
      </c>
      <c r="L310" s="16">
        <f t="shared" si="9"/>
        <v>527.81185348143072</v>
      </c>
    </row>
    <row r="311" spans="1:12" x14ac:dyDescent="0.25">
      <c r="A311" t="s">
        <v>438</v>
      </c>
      <c r="B311" t="s">
        <v>155</v>
      </c>
      <c r="C311" s="1">
        <v>44734</v>
      </c>
      <c r="D311" t="s">
        <v>165</v>
      </c>
      <c r="E311" t="s">
        <v>171</v>
      </c>
      <c r="F311">
        <v>250</v>
      </c>
      <c r="G311" t="s">
        <v>103</v>
      </c>
      <c r="H311" s="2">
        <v>1</v>
      </c>
      <c r="I311" s="3">
        <v>0.25057968884738369</v>
      </c>
      <c r="J311">
        <f>Table3[[#This Row],[Price of One Product]]*Table3[[#This Row],[No of Products in one Sale]]</f>
        <v>250</v>
      </c>
      <c r="K311" s="16">
        <f t="shared" si="8"/>
        <v>187.35507778815409</v>
      </c>
      <c r="L311" s="16">
        <f t="shared" si="9"/>
        <v>62.644922211845909</v>
      </c>
    </row>
    <row r="312" spans="1:12" x14ac:dyDescent="0.25">
      <c r="A312" t="s">
        <v>439</v>
      </c>
      <c r="B312" t="s">
        <v>156</v>
      </c>
      <c r="C312" s="1">
        <v>44753</v>
      </c>
      <c r="D312" t="s">
        <v>166</v>
      </c>
      <c r="E312" t="s">
        <v>170</v>
      </c>
      <c r="F312">
        <v>130</v>
      </c>
      <c r="G312" t="s">
        <v>104</v>
      </c>
      <c r="H312" s="2">
        <v>4</v>
      </c>
      <c r="I312" s="3">
        <v>0.56892266919679113</v>
      </c>
      <c r="J312">
        <f>Table3[[#This Row],[Price of One Product]]*Table3[[#This Row],[No of Products in one Sale]]</f>
        <v>520</v>
      </c>
      <c r="K312" s="16">
        <f t="shared" si="8"/>
        <v>224.16021201766861</v>
      </c>
      <c r="L312" s="16">
        <f t="shared" si="9"/>
        <v>295.83978798233136</v>
      </c>
    </row>
    <row r="313" spans="1:12" x14ac:dyDescent="0.25">
      <c r="A313" t="s">
        <v>440</v>
      </c>
      <c r="B313" t="s">
        <v>157</v>
      </c>
      <c r="C313" s="1">
        <v>44739</v>
      </c>
      <c r="D313" t="s">
        <v>167</v>
      </c>
      <c r="E313" t="s">
        <v>171</v>
      </c>
      <c r="F313">
        <v>60</v>
      </c>
      <c r="G313" t="s">
        <v>105</v>
      </c>
      <c r="H313" s="2">
        <v>6</v>
      </c>
      <c r="I313" s="3">
        <v>3.357106137416721E-2</v>
      </c>
      <c r="J313">
        <f>Table3[[#This Row],[Price of One Product]]*Table3[[#This Row],[No of Products in one Sale]]</f>
        <v>360</v>
      </c>
      <c r="K313" s="16">
        <f t="shared" si="8"/>
        <v>347.91441790529979</v>
      </c>
      <c r="L313" s="16">
        <f t="shared" si="9"/>
        <v>12.085582094700214</v>
      </c>
    </row>
    <row r="314" spans="1:12" x14ac:dyDescent="0.25">
      <c r="A314" t="s">
        <v>441</v>
      </c>
      <c r="B314" t="s">
        <v>158</v>
      </c>
      <c r="C314" s="1">
        <v>44740</v>
      </c>
      <c r="D314" t="s">
        <v>168</v>
      </c>
      <c r="E314" t="s">
        <v>170</v>
      </c>
      <c r="F314">
        <v>95</v>
      </c>
      <c r="G314" t="s">
        <v>103</v>
      </c>
      <c r="H314" s="2">
        <v>4</v>
      </c>
      <c r="I314" s="3">
        <v>0.11797039324964398</v>
      </c>
      <c r="J314">
        <f>Table3[[#This Row],[Price of One Product]]*Table3[[#This Row],[No of Products in one Sale]]</f>
        <v>380</v>
      </c>
      <c r="K314" s="16">
        <f t="shared" si="8"/>
        <v>335.17125056513527</v>
      </c>
      <c r="L314" s="16">
        <f t="shared" si="9"/>
        <v>44.828749434864733</v>
      </c>
    </row>
    <row r="315" spans="1:12" x14ac:dyDescent="0.25">
      <c r="A315" t="s">
        <v>442</v>
      </c>
      <c r="B315" t="s">
        <v>159</v>
      </c>
      <c r="C315" s="1">
        <v>44748</v>
      </c>
      <c r="D315" t="s">
        <v>163</v>
      </c>
      <c r="E315" t="s">
        <v>171</v>
      </c>
      <c r="F315">
        <v>72</v>
      </c>
      <c r="G315" t="s">
        <v>104</v>
      </c>
      <c r="H315" s="2">
        <v>8</v>
      </c>
      <c r="I315" s="3">
        <v>2.8176385964748696E-2</v>
      </c>
      <c r="J315">
        <f>Table3[[#This Row],[Price of One Product]]*Table3[[#This Row],[No of Products in one Sale]]</f>
        <v>576</v>
      </c>
      <c r="K315" s="16">
        <f t="shared" si="8"/>
        <v>559.77040168430472</v>
      </c>
      <c r="L315" s="16">
        <f t="shared" si="9"/>
        <v>16.229598315695284</v>
      </c>
    </row>
    <row r="316" spans="1:12" x14ac:dyDescent="0.25">
      <c r="A316" t="s">
        <v>443</v>
      </c>
      <c r="B316" t="s">
        <v>154</v>
      </c>
      <c r="C316" s="1">
        <v>44731</v>
      </c>
      <c r="D316" t="s">
        <v>164</v>
      </c>
      <c r="E316" t="s">
        <v>170</v>
      </c>
      <c r="F316">
        <v>65</v>
      </c>
      <c r="G316" t="s">
        <v>105</v>
      </c>
      <c r="H316" s="2">
        <v>8</v>
      </c>
      <c r="I316" s="3">
        <v>0.66941136725758887</v>
      </c>
      <c r="J316">
        <f>Table3[[#This Row],[Price of One Product]]*Table3[[#This Row],[No of Products in one Sale]]</f>
        <v>520</v>
      </c>
      <c r="K316" s="16">
        <f t="shared" si="8"/>
        <v>171.90608902605379</v>
      </c>
      <c r="L316" s="16">
        <f t="shared" si="9"/>
        <v>348.09391097394621</v>
      </c>
    </row>
    <row r="317" spans="1:12" x14ac:dyDescent="0.25">
      <c r="A317" t="s">
        <v>444</v>
      </c>
      <c r="B317" t="s">
        <v>155</v>
      </c>
      <c r="C317" s="1">
        <v>44763</v>
      </c>
      <c r="D317" t="s">
        <v>165</v>
      </c>
      <c r="E317" t="s">
        <v>171</v>
      </c>
      <c r="F317">
        <v>250</v>
      </c>
      <c r="G317" t="s">
        <v>103</v>
      </c>
      <c r="H317" s="2">
        <v>2</v>
      </c>
      <c r="I317" s="3">
        <v>0.36448172495541775</v>
      </c>
      <c r="J317">
        <f>Table3[[#This Row],[Price of One Product]]*Table3[[#This Row],[No of Products in one Sale]]</f>
        <v>500</v>
      </c>
      <c r="K317" s="16">
        <f t="shared" si="8"/>
        <v>317.7591375222911</v>
      </c>
      <c r="L317" s="16">
        <f t="shared" si="9"/>
        <v>182.2408624777089</v>
      </c>
    </row>
    <row r="318" spans="1:12" x14ac:dyDescent="0.25">
      <c r="A318" t="s">
        <v>445</v>
      </c>
      <c r="B318" t="s">
        <v>156</v>
      </c>
      <c r="C318" s="1">
        <v>44733</v>
      </c>
      <c r="D318" t="s">
        <v>166</v>
      </c>
      <c r="E318" t="s">
        <v>170</v>
      </c>
      <c r="F318">
        <v>130</v>
      </c>
      <c r="G318" t="s">
        <v>104</v>
      </c>
      <c r="H318" s="2">
        <v>7</v>
      </c>
      <c r="I318" s="3">
        <v>0.15416488306079768</v>
      </c>
      <c r="J318">
        <f>Table3[[#This Row],[Price of One Product]]*Table3[[#This Row],[No of Products in one Sale]]</f>
        <v>910</v>
      </c>
      <c r="K318" s="16">
        <f t="shared" si="8"/>
        <v>769.70995641467414</v>
      </c>
      <c r="L318" s="16">
        <f t="shared" si="9"/>
        <v>140.29004358532586</v>
      </c>
    </row>
    <row r="319" spans="1:12" x14ac:dyDescent="0.25">
      <c r="A319" t="s">
        <v>446</v>
      </c>
      <c r="B319" t="s">
        <v>157</v>
      </c>
      <c r="C319" s="1">
        <v>44746</v>
      </c>
      <c r="D319" t="s">
        <v>163</v>
      </c>
      <c r="E319" t="s">
        <v>171</v>
      </c>
      <c r="F319">
        <v>72</v>
      </c>
      <c r="G319" t="s">
        <v>105</v>
      </c>
      <c r="H319" s="2">
        <v>7</v>
      </c>
      <c r="I319" s="3">
        <v>0.66646609625242947</v>
      </c>
      <c r="J319">
        <f>Table3[[#This Row],[Price of One Product]]*Table3[[#This Row],[No of Products in one Sale]]</f>
        <v>504</v>
      </c>
      <c r="K319" s="16">
        <f t="shared" si="8"/>
        <v>168.10108748877553</v>
      </c>
      <c r="L319" s="16">
        <f t="shared" si="9"/>
        <v>335.89891251122447</v>
      </c>
    </row>
    <row r="320" spans="1:12" x14ac:dyDescent="0.25">
      <c r="A320" t="s">
        <v>447</v>
      </c>
      <c r="B320" t="s">
        <v>154</v>
      </c>
      <c r="C320" s="1">
        <v>44755</v>
      </c>
      <c r="D320" t="s">
        <v>164</v>
      </c>
      <c r="E320" t="s">
        <v>170</v>
      </c>
      <c r="F320">
        <v>65</v>
      </c>
      <c r="G320" t="s">
        <v>103</v>
      </c>
      <c r="H320" s="2">
        <v>4</v>
      </c>
      <c r="I320" s="3">
        <v>0.69183752034253276</v>
      </c>
      <c r="J320">
        <f>Table3[[#This Row],[Price of One Product]]*Table3[[#This Row],[No of Products in one Sale]]</f>
        <v>260</v>
      </c>
      <c r="K320" s="16">
        <f t="shared" si="8"/>
        <v>80.122244710941487</v>
      </c>
      <c r="L320" s="16">
        <f t="shared" si="9"/>
        <v>179.87775528905851</v>
      </c>
    </row>
    <row r="321" spans="1:12" x14ac:dyDescent="0.25">
      <c r="A321" t="s">
        <v>448</v>
      </c>
      <c r="B321" t="s">
        <v>155</v>
      </c>
      <c r="C321" s="1">
        <v>44755</v>
      </c>
      <c r="D321" t="s">
        <v>165</v>
      </c>
      <c r="E321" t="s">
        <v>171</v>
      </c>
      <c r="F321">
        <v>250</v>
      </c>
      <c r="G321" t="s">
        <v>104</v>
      </c>
      <c r="H321" s="2">
        <v>2</v>
      </c>
      <c r="I321" s="3">
        <v>0.14649599591234685</v>
      </c>
      <c r="J321">
        <f>Table3[[#This Row],[Price of One Product]]*Table3[[#This Row],[No of Products in one Sale]]</f>
        <v>500</v>
      </c>
      <c r="K321" s="16">
        <f t="shared" si="8"/>
        <v>426.75200204382656</v>
      </c>
      <c r="L321" s="16">
        <f t="shared" si="9"/>
        <v>73.247997956173435</v>
      </c>
    </row>
    <row r="322" spans="1:12" x14ac:dyDescent="0.25">
      <c r="A322" t="s">
        <v>449</v>
      </c>
      <c r="B322" t="s">
        <v>156</v>
      </c>
      <c r="C322" s="1">
        <v>44727</v>
      </c>
      <c r="D322" t="s">
        <v>166</v>
      </c>
      <c r="E322" t="s">
        <v>170</v>
      </c>
      <c r="F322">
        <v>130</v>
      </c>
      <c r="G322" t="s">
        <v>105</v>
      </c>
      <c r="H322" s="2">
        <v>2</v>
      </c>
      <c r="I322" s="3">
        <v>0.98540635482364014</v>
      </c>
      <c r="J322">
        <f>Table3[[#This Row],[Price of One Product]]*Table3[[#This Row],[No of Products in one Sale]]</f>
        <v>260</v>
      </c>
      <c r="K322" s="16">
        <f t="shared" ref="K322:K385" si="10">J322*(1-I322)</f>
        <v>3.7943477458535635</v>
      </c>
      <c r="L322" s="16">
        <f t="shared" ref="L322:L385" si="11">J322-K322</f>
        <v>256.20565225414646</v>
      </c>
    </row>
    <row r="323" spans="1:12" x14ac:dyDescent="0.25">
      <c r="A323" t="s">
        <v>450</v>
      </c>
      <c r="B323" t="s">
        <v>157</v>
      </c>
      <c r="C323" s="1">
        <v>44746</v>
      </c>
      <c r="D323" t="s">
        <v>163</v>
      </c>
      <c r="E323" t="s">
        <v>171</v>
      </c>
      <c r="F323">
        <v>72</v>
      </c>
      <c r="G323" t="s">
        <v>103</v>
      </c>
      <c r="H323" s="2">
        <v>9</v>
      </c>
      <c r="I323" s="3">
        <v>0.32091320735788698</v>
      </c>
      <c r="J323">
        <f>Table3[[#This Row],[Price of One Product]]*Table3[[#This Row],[No of Products in one Sale]]</f>
        <v>648</v>
      </c>
      <c r="K323" s="16">
        <f t="shared" si="10"/>
        <v>440.04824163208923</v>
      </c>
      <c r="L323" s="16">
        <f t="shared" si="11"/>
        <v>207.95175836791077</v>
      </c>
    </row>
    <row r="324" spans="1:12" x14ac:dyDescent="0.25">
      <c r="A324" t="s">
        <v>451</v>
      </c>
      <c r="B324" t="s">
        <v>154</v>
      </c>
      <c r="C324" s="1">
        <v>44740</v>
      </c>
      <c r="D324" t="s">
        <v>164</v>
      </c>
      <c r="E324" t="s">
        <v>171</v>
      </c>
      <c r="F324">
        <v>65</v>
      </c>
      <c r="G324" t="s">
        <v>103</v>
      </c>
      <c r="H324" s="2">
        <v>9</v>
      </c>
      <c r="I324" s="3">
        <v>0.94495394109275654</v>
      </c>
      <c r="J324">
        <f>Table3[[#This Row],[Price of One Product]]*Table3[[#This Row],[No of Products in one Sale]]</f>
        <v>585</v>
      </c>
      <c r="K324" s="16">
        <f t="shared" si="10"/>
        <v>32.201944460737423</v>
      </c>
      <c r="L324" s="16">
        <f t="shared" si="11"/>
        <v>552.79805553926258</v>
      </c>
    </row>
    <row r="325" spans="1:12" x14ac:dyDescent="0.25">
      <c r="A325" t="s">
        <v>452</v>
      </c>
      <c r="B325" t="s">
        <v>155</v>
      </c>
      <c r="C325" s="1">
        <v>44743</v>
      </c>
      <c r="D325" t="s">
        <v>165</v>
      </c>
      <c r="E325" t="s">
        <v>171</v>
      </c>
      <c r="F325">
        <v>250</v>
      </c>
      <c r="G325" t="s">
        <v>104</v>
      </c>
      <c r="H325" s="2">
        <v>2</v>
      </c>
      <c r="I325" s="3">
        <v>0.50906748027199666</v>
      </c>
      <c r="J325">
        <f>Table3[[#This Row],[Price of One Product]]*Table3[[#This Row],[No of Products in one Sale]]</f>
        <v>500</v>
      </c>
      <c r="K325" s="16">
        <f t="shared" si="10"/>
        <v>245.46625986400167</v>
      </c>
      <c r="L325" s="16">
        <f t="shared" si="11"/>
        <v>254.53374013599833</v>
      </c>
    </row>
    <row r="326" spans="1:12" x14ac:dyDescent="0.25">
      <c r="A326" t="s">
        <v>453</v>
      </c>
      <c r="B326" t="s">
        <v>156</v>
      </c>
      <c r="C326" s="1">
        <v>44737</v>
      </c>
      <c r="D326" t="s">
        <v>166</v>
      </c>
      <c r="E326" t="s">
        <v>171</v>
      </c>
      <c r="F326">
        <v>130</v>
      </c>
      <c r="G326" t="s">
        <v>105</v>
      </c>
      <c r="H326" s="2">
        <v>4</v>
      </c>
      <c r="I326" s="3">
        <v>0.66059053266706258</v>
      </c>
      <c r="J326">
        <f>Table3[[#This Row],[Price of One Product]]*Table3[[#This Row],[No of Products in one Sale]]</f>
        <v>520</v>
      </c>
      <c r="K326" s="16">
        <f t="shared" si="10"/>
        <v>176.49292301312747</v>
      </c>
      <c r="L326" s="16">
        <f t="shared" si="11"/>
        <v>343.50707698687256</v>
      </c>
    </row>
    <row r="327" spans="1:12" x14ac:dyDescent="0.25">
      <c r="A327" t="s">
        <v>454</v>
      </c>
      <c r="B327" t="s">
        <v>157</v>
      </c>
      <c r="C327" s="1">
        <v>44757</v>
      </c>
      <c r="D327" t="s">
        <v>163</v>
      </c>
      <c r="E327" t="s">
        <v>171</v>
      </c>
      <c r="F327">
        <v>72</v>
      </c>
      <c r="G327" t="s">
        <v>103</v>
      </c>
      <c r="H327" s="2">
        <v>8</v>
      </c>
      <c r="I327" s="3">
        <v>0.89615601403703116</v>
      </c>
      <c r="J327">
        <f>Table3[[#This Row],[Price of One Product]]*Table3[[#This Row],[No of Products in one Sale]]</f>
        <v>576</v>
      </c>
      <c r="K327" s="16">
        <f t="shared" si="10"/>
        <v>59.814135914670054</v>
      </c>
      <c r="L327" s="16">
        <f t="shared" si="11"/>
        <v>516.18586408532997</v>
      </c>
    </row>
    <row r="328" spans="1:12" x14ac:dyDescent="0.25">
      <c r="A328" t="s">
        <v>455</v>
      </c>
      <c r="B328" t="s">
        <v>154</v>
      </c>
      <c r="C328" s="1">
        <v>44745</v>
      </c>
      <c r="D328" t="s">
        <v>164</v>
      </c>
      <c r="E328" t="s">
        <v>170</v>
      </c>
      <c r="F328">
        <v>65</v>
      </c>
      <c r="G328" t="s">
        <v>104</v>
      </c>
      <c r="H328" s="2">
        <v>8</v>
      </c>
      <c r="I328" s="3">
        <v>0.133950017527805</v>
      </c>
      <c r="J328">
        <f>Table3[[#This Row],[Price of One Product]]*Table3[[#This Row],[No of Products in one Sale]]</f>
        <v>520</v>
      </c>
      <c r="K328" s="16">
        <f t="shared" si="10"/>
        <v>450.34599088554143</v>
      </c>
      <c r="L328" s="16">
        <f t="shared" si="11"/>
        <v>69.654009114458574</v>
      </c>
    </row>
    <row r="329" spans="1:12" x14ac:dyDescent="0.25">
      <c r="A329" t="s">
        <v>456</v>
      </c>
      <c r="B329" t="s">
        <v>155</v>
      </c>
      <c r="C329" s="1">
        <v>44760</v>
      </c>
      <c r="D329" t="s">
        <v>165</v>
      </c>
      <c r="E329" t="s">
        <v>171</v>
      </c>
      <c r="F329">
        <v>250</v>
      </c>
      <c r="G329" t="s">
        <v>105</v>
      </c>
      <c r="H329" s="2">
        <v>4</v>
      </c>
      <c r="I329" s="3">
        <v>0.3823797297998468</v>
      </c>
      <c r="J329">
        <f>Table3[[#This Row],[Price of One Product]]*Table3[[#This Row],[No of Products in one Sale]]</f>
        <v>1000</v>
      </c>
      <c r="K329" s="16">
        <f t="shared" si="10"/>
        <v>617.62027020015319</v>
      </c>
      <c r="L329" s="16">
        <f t="shared" si="11"/>
        <v>382.37972979984681</v>
      </c>
    </row>
    <row r="330" spans="1:12" x14ac:dyDescent="0.25">
      <c r="A330" t="s">
        <v>457</v>
      </c>
      <c r="B330" t="s">
        <v>156</v>
      </c>
      <c r="C330" s="1">
        <v>44750</v>
      </c>
      <c r="D330" t="s">
        <v>166</v>
      </c>
      <c r="E330" t="s">
        <v>170</v>
      </c>
      <c r="F330">
        <v>130</v>
      </c>
      <c r="G330" t="s">
        <v>103</v>
      </c>
      <c r="H330" s="2">
        <v>2</v>
      </c>
      <c r="I330" s="3">
        <v>0.15073825601342095</v>
      </c>
      <c r="J330">
        <f>Table3[[#This Row],[Price of One Product]]*Table3[[#This Row],[No of Products in one Sale]]</f>
        <v>260</v>
      </c>
      <c r="K330" s="16">
        <f t="shared" si="10"/>
        <v>220.80805343651056</v>
      </c>
      <c r="L330" s="16">
        <f t="shared" si="11"/>
        <v>39.191946563489438</v>
      </c>
    </row>
    <row r="331" spans="1:12" x14ac:dyDescent="0.25">
      <c r="A331" t="s">
        <v>458</v>
      </c>
      <c r="B331" t="s">
        <v>157</v>
      </c>
      <c r="C331" s="1">
        <v>44742</v>
      </c>
      <c r="D331" t="s">
        <v>167</v>
      </c>
      <c r="E331" t="s">
        <v>171</v>
      </c>
      <c r="F331">
        <v>60</v>
      </c>
      <c r="G331" t="s">
        <v>104</v>
      </c>
      <c r="H331" s="2">
        <v>10</v>
      </c>
      <c r="I331" s="3">
        <v>0.96395128247903139</v>
      </c>
      <c r="J331">
        <f>Table3[[#This Row],[Price of One Product]]*Table3[[#This Row],[No of Products in one Sale]]</f>
        <v>600</v>
      </c>
      <c r="K331" s="16">
        <f t="shared" si="10"/>
        <v>21.629230512581167</v>
      </c>
      <c r="L331" s="16">
        <f t="shared" si="11"/>
        <v>578.37076948741878</v>
      </c>
    </row>
    <row r="332" spans="1:12" x14ac:dyDescent="0.25">
      <c r="A332" t="s">
        <v>459</v>
      </c>
      <c r="B332" t="s">
        <v>158</v>
      </c>
      <c r="C332" s="1">
        <v>44754</v>
      </c>
      <c r="D332" t="s">
        <v>163</v>
      </c>
      <c r="E332" t="s">
        <v>170</v>
      </c>
      <c r="F332">
        <v>72</v>
      </c>
      <c r="G332" t="s">
        <v>105</v>
      </c>
      <c r="H332" s="2">
        <v>5</v>
      </c>
      <c r="I332" s="3">
        <v>0.93894083705684528</v>
      </c>
      <c r="J332">
        <f>Table3[[#This Row],[Price of One Product]]*Table3[[#This Row],[No of Products in one Sale]]</f>
        <v>360</v>
      </c>
      <c r="K332" s="16">
        <f t="shared" si="10"/>
        <v>21.9812986595357</v>
      </c>
      <c r="L332" s="16">
        <f t="shared" si="11"/>
        <v>338.0187013404643</v>
      </c>
    </row>
    <row r="333" spans="1:12" x14ac:dyDescent="0.25">
      <c r="A333" t="s">
        <v>460</v>
      </c>
      <c r="B333" t="s">
        <v>154</v>
      </c>
      <c r="C333" s="1">
        <v>44746</v>
      </c>
      <c r="D333" t="s">
        <v>164</v>
      </c>
      <c r="E333" t="s">
        <v>171</v>
      </c>
      <c r="F333">
        <v>65</v>
      </c>
      <c r="G333" t="s">
        <v>103</v>
      </c>
      <c r="H333" s="2">
        <v>7</v>
      </c>
      <c r="I333" s="3">
        <v>0.90335270578489546</v>
      </c>
      <c r="J333">
        <f>Table3[[#This Row],[Price of One Product]]*Table3[[#This Row],[No of Products in one Sale]]</f>
        <v>455</v>
      </c>
      <c r="K333" s="16">
        <f t="shared" si="10"/>
        <v>43.974518867872568</v>
      </c>
      <c r="L333" s="16">
        <f t="shared" si="11"/>
        <v>411.02548113212742</v>
      </c>
    </row>
    <row r="334" spans="1:12" x14ac:dyDescent="0.25">
      <c r="A334" t="s">
        <v>461</v>
      </c>
      <c r="B334" t="s">
        <v>155</v>
      </c>
      <c r="C334" s="1">
        <v>44752</v>
      </c>
      <c r="D334" t="s">
        <v>165</v>
      </c>
      <c r="E334" t="s">
        <v>170</v>
      </c>
      <c r="F334">
        <v>250</v>
      </c>
      <c r="G334" t="s">
        <v>104</v>
      </c>
      <c r="H334" s="2">
        <v>2</v>
      </c>
      <c r="I334" s="3">
        <v>0.62209777321995885</v>
      </c>
      <c r="J334">
        <f>Table3[[#This Row],[Price of One Product]]*Table3[[#This Row],[No of Products in one Sale]]</f>
        <v>500</v>
      </c>
      <c r="K334" s="16">
        <f t="shared" si="10"/>
        <v>188.95111339002057</v>
      </c>
      <c r="L334" s="16">
        <f t="shared" si="11"/>
        <v>311.04888660997943</v>
      </c>
    </row>
    <row r="335" spans="1:12" x14ac:dyDescent="0.25">
      <c r="A335" t="s">
        <v>462</v>
      </c>
      <c r="B335" t="s">
        <v>156</v>
      </c>
      <c r="C335" s="1">
        <v>44725</v>
      </c>
      <c r="D335" t="s">
        <v>166</v>
      </c>
      <c r="E335" t="s">
        <v>171</v>
      </c>
      <c r="F335">
        <v>130</v>
      </c>
      <c r="G335" t="s">
        <v>105</v>
      </c>
      <c r="H335" s="2">
        <v>5</v>
      </c>
      <c r="I335" s="3">
        <v>6.1676790443396468E-2</v>
      </c>
      <c r="J335">
        <f>Table3[[#This Row],[Price of One Product]]*Table3[[#This Row],[No of Products in one Sale]]</f>
        <v>650</v>
      </c>
      <c r="K335" s="16">
        <f t="shared" si="10"/>
        <v>609.9100862117923</v>
      </c>
      <c r="L335" s="16">
        <f t="shared" si="11"/>
        <v>40.089913788207696</v>
      </c>
    </row>
    <row r="336" spans="1:12" x14ac:dyDescent="0.25">
      <c r="A336" t="s">
        <v>463</v>
      </c>
      <c r="B336" t="s">
        <v>157</v>
      </c>
      <c r="C336" s="1">
        <v>44734</v>
      </c>
      <c r="D336" t="s">
        <v>163</v>
      </c>
      <c r="E336" t="s">
        <v>170</v>
      </c>
      <c r="F336">
        <v>72</v>
      </c>
      <c r="G336" t="s">
        <v>103</v>
      </c>
      <c r="H336" s="2">
        <v>12</v>
      </c>
      <c r="I336" s="3">
        <v>0.49213521317421138</v>
      </c>
      <c r="J336">
        <f>Table3[[#This Row],[Price of One Product]]*Table3[[#This Row],[No of Products in one Sale]]</f>
        <v>864</v>
      </c>
      <c r="K336" s="16">
        <f t="shared" si="10"/>
        <v>438.79517581748138</v>
      </c>
      <c r="L336" s="16">
        <f t="shared" si="11"/>
        <v>425.20482418251862</v>
      </c>
    </row>
    <row r="337" spans="1:12" x14ac:dyDescent="0.25">
      <c r="A337" t="s">
        <v>464</v>
      </c>
      <c r="B337" t="s">
        <v>154</v>
      </c>
      <c r="C337" s="1">
        <v>44761</v>
      </c>
      <c r="D337" t="s">
        <v>164</v>
      </c>
      <c r="E337" t="s">
        <v>171</v>
      </c>
      <c r="F337">
        <v>65</v>
      </c>
      <c r="G337" t="s">
        <v>104</v>
      </c>
      <c r="H337" s="2">
        <v>9</v>
      </c>
      <c r="I337" s="3">
        <v>0.69552711985994919</v>
      </c>
      <c r="J337">
        <f>Table3[[#This Row],[Price of One Product]]*Table3[[#This Row],[No of Products in one Sale]]</f>
        <v>585</v>
      </c>
      <c r="K337" s="16">
        <f t="shared" si="10"/>
        <v>178.11663488192971</v>
      </c>
      <c r="L337" s="16">
        <f t="shared" si="11"/>
        <v>406.88336511807029</v>
      </c>
    </row>
    <row r="338" spans="1:12" x14ac:dyDescent="0.25">
      <c r="A338" t="s">
        <v>465</v>
      </c>
      <c r="B338" t="s">
        <v>155</v>
      </c>
      <c r="C338" s="1">
        <v>44735</v>
      </c>
      <c r="D338" t="s">
        <v>165</v>
      </c>
      <c r="E338" t="s">
        <v>170</v>
      </c>
      <c r="F338">
        <v>250</v>
      </c>
      <c r="G338" t="s">
        <v>105</v>
      </c>
      <c r="H338" s="2">
        <v>4</v>
      </c>
      <c r="I338" s="3">
        <v>0.54528907278354111</v>
      </c>
      <c r="J338">
        <f>Table3[[#This Row],[Price of One Product]]*Table3[[#This Row],[No of Products in one Sale]]</f>
        <v>1000</v>
      </c>
      <c r="K338" s="16">
        <f t="shared" si="10"/>
        <v>454.71092721645891</v>
      </c>
      <c r="L338" s="16">
        <f t="shared" si="11"/>
        <v>545.28907278354109</v>
      </c>
    </row>
    <row r="339" spans="1:12" x14ac:dyDescent="0.25">
      <c r="A339" t="s">
        <v>466</v>
      </c>
      <c r="B339" t="s">
        <v>156</v>
      </c>
      <c r="C339" s="1">
        <v>44753</v>
      </c>
      <c r="D339" t="s">
        <v>166</v>
      </c>
      <c r="E339" t="s">
        <v>171</v>
      </c>
      <c r="F339">
        <v>130</v>
      </c>
      <c r="G339" t="s">
        <v>103</v>
      </c>
      <c r="H339" s="2">
        <v>4</v>
      </c>
      <c r="I339" s="3">
        <v>0.35199536538224718</v>
      </c>
      <c r="J339">
        <f>Table3[[#This Row],[Price of One Product]]*Table3[[#This Row],[No of Products in one Sale]]</f>
        <v>520</v>
      </c>
      <c r="K339" s="16">
        <f t="shared" si="10"/>
        <v>336.96241000123149</v>
      </c>
      <c r="L339" s="16">
        <f t="shared" si="11"/>
        <v>183.03758999876851</v>
      </c>
    </row>
    <row r="340" spans="1:12" x14ac:dyDescent="0.25">
      <c r="A340" t="s">
        <v>467</v>
      </c>
      <c r="B340" t="s">
        <v>157</v>
      </c>
      <c r="C340" s="1">
        <v>44732</v>
      </c>
      <c r="D340" t="s">
        <v>167</v>
      </c>
      <c r="E340" t="s">
        <v>170</v>
      </c>
      <c r="F340">
        <v>60</v>
      </c>
      <c r="G340" t="s">
        <v>104</v>
      </c>
      <c r="H340" s="2">
        <v>6</v>
      </c>
      <c r="I340" s="3">
        <v>6.0292533629099143E-2</v>
      </c>
      <c r="J340">
        <f>Table3[[#This Row],[Price of One Product]]*Table3[[#This Row],[No of Products in one Sale]]</f>
        <v>360</v>
      </c>
      <c r="K340" s="16">
        <f t="shared" si="10"/>
        <v>338.29468789352433</v>
      </c>
      <c r="L340" s="16">
        <f t="shared" si="11"/>
        <v>21.705312106475674</v>
      </c>
    </row>
    <row r="341" spans="1:12" x14ac:dyDescent="0.25">
      <c r="A341" t="s">
        <v>468</v>
      </c>
      <c r="B341" t="s">
        <v>158</v>
      </c>
      <c r="C341" s="1">
        <v>44748</v>
      </c>
      <c r="D341" t="s">
        <v>168</v>
      </c>
      <c r="E341" t="s">
        <v>171</v>
      </c>
      <c r="F341">
        <v>95</v>
      </c>
      <c r="G341" t="s">
        <v>105</v>
      </c>
      <c r="H341" s="2">
        <v>7</v>
      </c>
      <c r="I341" s="3">
        <v>4.1434457281700587E-2</v>
      </c>
      <c r="J341">
        <f>Table3[[#This Row],[Price of One Product]]*Table3[[#This Row],[No of Products in one Sale]]</f>
        <v>665</v>
      </c>
      <c r="K341" s="16">
        <f t="shared" si="10"/>
        <v>637.44608590766916</v>
      </c>
      <c r="L341" s="16">
        <f t="shared" si="11"/>
        <v>27.553914092330842</v>
      </c>
    </row>
    <row r="342" spans="1:12" x14ac:dyDescent="0.25">
      <c r="A342" t="s">
        <v>469</v>
      </c>
      <c r="B342" t="s">
        <v>159</v>
      </c>
      <c r="C342" s="1">
        <v>44731</v>
      </c>
      <c r="D342" t="s">
        <v>163</v>
      </c>
      <c r="E342" t="s">
        <v>170</v>
      </c>
      <c r="F342">
        <v>72</v>
      </c>
      <c r="G342" t="s">
        <v>103</v>
      </c>
      <c r="H342" s="2">
        <v>3</v>
      </c>
      <c r="I342" s="3">
        <v>0.29516274884520199</v>
      </c>
      <c r="J342">
        <f>Table3[[#This Row],[Price of One Product]]*Table3[[#This Row],[No of Products in one Sale]]</f>
        <v>216</v>
      </c>
      <c r="K342" s="16">
        <f t="shared" si="10"/>
        <v>152.24484624943636</v>
      </c>
      <c r="L342" s="16">
        <f t="shared" si="11"/>
        <v>63.755153750563636</v>
      </c>
    </row>
    <row r="343" spans="1:12" x14ac:dyDescent="0.25">
      <c r="A343" t="s">
        <v>470</v>
      </c>
      <c r="B343" t="s">
        <v>154</v>
      </c>
      <c r="C343" s="1">
        <v>44725</v>
      </c>
      <c r="D343" t="s">
        <v>164</v>
      </c>
      <c r="E343" t="s">
        <v>171</v>
      </c>
      <c r="F343">
        <v>65</v>
      </c>
      <c r="G343" t="s">
        <v>104</v>
      </c>
      <c r="H343" s="2">
        <v>4</v>
      </c>
      <c r="I343" s="3">
        <v>0.68154294540119276</v>
      </c>
      <c r="J343">
        <f>Table3[[#This Row],[Price of One Product]]*Table3[[#This Row],[No of Products in one Sale]]</f>
        <v>260</v>
      </c>
      <c r="K343" s="16">
        <f t="shared" si="10"/>
        <v>82.798834195689878</v>
      </c>
      <c r="L343" s="16">
        <f t="shared" si="11"/>
        <v>177.20116580431011</v>
      </c>
    </row>
    <row r="344" spans="1:12" x14ac:dyDescent="0.25">
      <c r="A344" t="s">
        <v>471</v>
      </c>
      <c r="B344" t="s">
        <v>155</v>
      </c>
      <c r="C344" s="1">
        <v>44753</v>
      </c>
      <c r="D344" t="s">
        <v>165</v>
      </c>
      <c r="E344" t="s">
        <v>170</v>
      </c>
      <c r="F344">
        <v>250</v>
      </c>
      <c r="G344" t="s">
        <v>105</v>
      </c>
      <c r="H344" s="2">
        <v>1</v>
      </c>
      <c r="I344" s="3">
        <v>0.52632346520297391</v>
      </c>
      <c r="J344">
        <f>Table3[[#This Row],[Price of One Product]]*Table3[[#This Row],[No of Products in one Sale]]</f>
        <v>250</v>
      </c>
      <c r="K344" s="16">
        <f t="shared" si="10"/>
        <v>118.41913369925652</v>
      </c>
      <c r="L344" s="16">
        <f t="shared" si="11"/>
        <v>131.58086630074348</v>
      </c>
    </row>
    <row r="345" spans="1:12" x14ac:dyDescent="0.25">
      <c r="A345" t="s">
        <v>472</v>
      </c>
      <c r="B345" t="s">
        <v>156</v>
      </c>
      <c r="C345" s="1">
        <v>44738</v>
      </c>
      <c r="D345" t="s">
        <v>166</v>
      </c>
      <c r="E345" t="s">
        <v>171</v>
      </c>
      <c r="F345">
        <v>130</v>
      </c>
      <c r="G345" t="s">
        <v>103</v>
      </c>
      <c r="H345" s="2">
        <v>6</v>
      </c>
      <c r="I345" s="3">
        <v>5.4437687903536869E-2</v>
      </c>
      <c r="J345">
        <f>Table3[[#This Row],[Price of One Product]]*Table3[[#This Row],[No of Products in one Sale]]</f>
        <v>780</v>
      </c>
      <c r="K345" s="16">
        <f t="shared" si="10"/>
        <v>737.53860343524127</v>
      </c>
      <c r="L345" s="16">
        <f t="shared" si="11"/>
        <v>42.461396564758729</v>
      </c>
    </row>
    <row r="346" spans="1:12" x14ac:dyDescent="0.25">
      <c r="A346" t="s">
        <v>473</v>
      </c>
      <c r="B346" t="s">
        <v>157</v>
      </c>
      <c r="C346" s="1">
        <v>44762</v>
      </c>
      <c r="D346" t="s">
        <v>163</v>
      </c>
      <c r="E346" t="s">
        <v>171</v>
      </c>
      <c r="F346">
        <v>72</v>
      </c>
      <c r="G346" t="s">
        <v>104</v>
      </c>
      <c r="H346" s="2">
        <v>10</v>
      </c>
      <c r="I346" s="3">
        <v>0.95350738842174898</v>
      </c>
      <c r="J346">
        <f>Table3[[#This Row],[Price of One Product]]*Table3[[#This Row],[No of Products in one Sale]]</f>
        <v>720</v>
      </c>
      <c r="K346" s="16">
        <f t="shared" si="10"/>
        <v>33.474680336340732</v>
      </c>
      <c r="L346" s="16">
        <f t="shared" si="11"/>
        <v>686.52531966365927</v>
      </c>
    </row>
    <row r="347" spans="1:12" x14ac:dyDescent="0.25">
      <c r="A347" t="s">
        <v>474</v>
      </c>
      <c r="B347" t="s">
        <v>154</v>
      </c>
      <c r="C347" s="1">
        <v>44756</v>
      </c>
      <c r="D347" t="s">
        <v>164</v>
      </c>
      <c r="E347" t="s">
        <v>171</v>
      </c>
      <c r="F347">
        <v>65</v>
      </c>
      <c r="G347" t="s">
        <v>105</v>
      </c>
      <c r="H347" s="2">
        <v>4</v>
      </c>
      <c r="I347" s="3">
        <v>0.46726651348176196</v>
      </c>
      <c r="J347">
        <f>Table3[[#This Row],[Price of One Product]]*Table3[[#This Row],[No of Products in one Sale]]</f>
        <v>260</v>
      </c>
      <c r="K347" s="16">
        <f t="shared" si="10"/>
        <v>138.5107064947419</v>
      </c>
      <c r="L347" s="16">
        <f t="shared" si="11"/>
        <v>121.4892935052581</v>
      </c>
    </row>
    <row r="348" spans="1:12" x14ac:dyDescent="0.25">
      <c r="A348" t="s">
        <v>475</v>
      </c>
      <c r="B348" t="s">
        <v>155</v>
      </c>
      <c r="C348" s="1">
        <v>44744</v>
      </c>
      <c r="D348" t="s">
        <v>165</v>
      </c>
      <c r="E348" t="s">
        <v>171</v>
      </c>
      <c r="F348">
        <v>250</v>
      </c>
      <c r="G348" t="s">
        <v>103</v>
      </c>
      <c r="H348" s="2">
        <v>2</v>
      </c>
      <c r="I348" s="3">
        <v>0.6015089815611987</v>
      </c>
      <c r="J348">
        <f>Table3[[#This Row],[Price of One Product]]*Table3[[#This Row],[No of Products in one Sale]]</f>
        <v>500</v>
      </c>
      <c r="K348" s="16">
        <f t="shared" si="10"/>
        <v>199.24550921940065</v>
      </c>
      <c r="L348" s="16">
        <f t="shared" si="11"/>
        <v>300.75449078059933</v>
      </c>
    </row>
    <row r="349" spans="1:12" x14ac:dyDescent="0.25">
      <c r="A349" t="s">
        <v>476</v>
      </c>
      <c r="B349" t="s">
        <v>156</v>
      </c>
      <c r="C349" s="1">
        <v>44753</v>
      </c>
      <c r="D349" t="s">
        <v>166</v>
      </c>
      <c r="E349" t="s">
        <v>171</v>
      </c>
      <c r="F349">
        <v>130</v>
      </c>
      <c r="G349" t="s">
        <v>104</v>
      </c>
      <c r="H349" s="2">
        <v>7</v>
      </c>
      <c r="I349" s="3">
        <v>0.17158764742187849</v>
      </c>
      <c r="J349">
        <f>Table3[[#This Row],[Price of One Product]]*Table3[[#This Row],[No of Products in one Sale]]</f>
        <v>910</v>
      </c>
      <c r="K349" s="16">
        <f t="shared" si="10"/>
        <v>753.85524084609062</v>
      </c>
      <c r="L349" s="16">
        <f t="shared" si="11"/>
        <v>156.14475915390938</v>
      </c>
    </row>
    <row r="350" spans="1:12" x14ac:dyDescent="0.25">
      <c r="A350" t="s">
        <v>477</v>
      </c>
      <c r="B350" t="s">
        <v>157</v>
      </c>
      <c r="C350" s="1">
        <v>44762</v>
      </c>
      <c r="D350" t="s">
        <v>167</v>
      </c>
      <c r="E350" t="s">
        <v>170</v>
      </c>
      <c r="F350">
        <v>60</v>
      </c>
      <c r="G350" t="s">
        <v>105</v>
      </c>
      <c r="H350" s="2">
        <v>11</v>
      </c>
      <c r="I350" s="3">
        <v>0.44731050880102885</v>
      </c>
      <c r="J350">
        <f>Table3[[#This Row],[Price of One Product]]*Table3[[#This Row],[No of Products in one Sale]]</f>
        <v>660</v>
      </c>
      <c r="K350" s="16">
        <f t="shared" si="10"/>
        <v>364.77506419132095</v>
      </c>
      <c r="L350" s="16">
        <f t="shared" si="11"/>
        <v>295.22493580867905</v>
      </c>
    </row>
    <row r="351" spans="1:12" x14ac:dyDescent="0.25">
      <c r="A351" t="s">
        <v>478</v>
      </c>
      <c r="B351" t="s">
        <v>158</v>
      </c>
      <c r="C351" s="1">
        <v>44740</v>
      </c>
      <c r="D351" t="s">
        <v>163</v>
      </c>
      <c r="E351" t="s">
        <v>171</v>
      </c>
      <c r="F351">
        <v>72</v>
      </c>
      <c r="G351" t="s">
        <v>103</v>
      </c>
      <c r="H351" s="2">
        <v>8</v>
      </c>
      <c r="I351" s="3">
        <v>0.54246953050958213</v>
      </c>
      <c r="J351">
        <f>Table3[[#This Row],[Price of One Product]]*Table3[[#This Row],[No of Products in one Sale]]</f>
        <v>576</v>
      </c>
      <c r="K351" s="16">
        <f t="shared" si="10"/>
        <v>263.53755042648072</v>
      </c>
      <c r="L351" s="16">
        <f t="shared" si="11"/>
        <v>312.46244957351928</v>
      </c>
    </row>
    <row r="352" spans="1:12" x14ac:dyDescent="0.25">
      <c r="A352" t="s">
        <v>479</v>
      </c>
      <c r="B352" t="s">
        <v>154</v>
      </c>
      <c r="C352" s="1">
        <v>44729</v>
      </c>
      <c r="D352" t="s">
        <v>164</v>
      </c>
      <c r="E352" t="s">
        <v>170</v>
      </c>
      <c r="F352">
        <v>65</v>
      </c>
      <c r="G352" t="s">
        <v>104</v>
      </c>
      <c r="H352" s="2">
        <v>11</v>
      </c>
      <c r="I352" s="3">
        <v>0.50484804947298401</v>
      </c>
      <c r="J352">
        <f>Table3[[#This Row],[Price of One Product]]*Table3[[#This Row],[No of Products in one Sale]]</f>
        <v>715</v>
      </c>
      <c r="K352" s="16">
        <f t="shared" si="10"/>
        <v>354.03364462681645</v>
      </c>
      <c r="L352" s="16">
        <f t="shared" si="11"/>
        <v>360.96635537318355</v>
      </c>
    </row>
    <row r="353" spans="1:12" x14ac:dyDescent="0.25">
      <c r="A353" t="s">
        <v>480</v>
      </c>
      <c r="B353" t="s">
        <v>155</v>
      </c>
      <c r="C353" s="1">
        <v>44727</v>
      </c>
      <c r="D353" t="s">
        <v>165</v>
      </c>
      <c r="E353" t="s">
        <v>171</v>
      </c>
      <c r="F353">
        <v>250</v>
      </c>
      <c r="G353" t="s">
        <v>105</v>
      </c>
      <c r="H353" s="2">
        <v>4</v>
      </c>
      <c r="I353" s="3">
        <v>9.2316747421295475E-2</v>
      </c>
      <c r="J353">
        <f>Table3[[#This Row],[Price of One Product]]*Table3[[#This Row],[No of Products in one Sale]]</f>
        <v>1000</v>
      </c>
      <c r="K353" s="16">
        <f t="shared" si="10"/>
        <v>907.68325257870447</v>
      </c>
      <c r="L353" s="16">
        <f t="shared" si="11"/>
        <v>92.316747421295531</v>
      </c>
    </row>
    <row r="354" spans="1:12" x14ac:dyDescent="0.25">
      <c r="A354" t="s">
        <v>481</v>
      </c>
      <c r="B354" t="s">
        <v>156</v>
      </c>
      <c r="C354" s="1">
        <v>44734</v>
      </c>
      <c r="D354" t="s">
        <v>166</v>
      </c>
      <c r="E354" t="s">
        <v>170</v>
      </c>
      <c r="F354">
        <v>130</v>
      </c>
      <c r="G354" t="s">
        <v>103</v>
      </c>
      <c r="H354" s="2">
        <v>7</v>
      </c>
      <c r="I354" s="3">
        <v>0.34907542272706216</v>
      </c>
      <c r="J354">
        <f>Table3[[#This Row],[Price of One Product]]*Table3[[#This Row],[No of Products in one Sale]]</f>
        <v>910</v>
      </c>
      <c r="K354" s="16">
        <f t="shared" si="10"/>
        <v>592.34136531837339</v>
      </c>
      <c r="L354" s="16">
        <f t="shared" si="11"/>
        <v>317.65863468162661</v>
      </c>
    </row>
    <row r="355" spans="1:12" x14ac:dyDescent="0.25">
      <c r="A355" t="s">
        <v>482</v>
      </c>
      <c r="B355" t="s">
        <v>157</v>
      </c>
      <c r="C355" s="1">
        <v>44744</v>
      </c>
      <c r="D355" t="s">
        <v>163</v>
      </c>
      <c r="E355" t="s">
        <v>171</v>
      </c>
      <c r="F355">
        <v>72</v>
      </c>
      <c r="G355" t="s">
        <v>104</v>
      </c>
      <c r="H355" s="2">
        <v>4</v>
      </c>
      <c r="I355" s="3">
        <v>0.90031823580716619</v>
      </c>
      <c r="J355">
        <f>Table3[[#This Row],[Price of One Product]]*Table3[[#This Row],[No of Products in one Sale]]</f>
        <v>288</v>
      </c>
      <c r="K355" s="16">
        <f t="shared" si="10"/>
        <v>28.708348087536137</v>
      </c>
      <c r="L355" s="16">
        <f t="shared" si="11"/>
        <v>259.29165191246386</v>
      </c>
    </row>
    <row r="356" spans="1:12" x14ac:dyDescent="0.25">
      <c r="A356" t="s">
        <v>483</v>
      </c>
      <c r="B356" t="s">
        <v>154</v>
      </c>
      <c r="C356" s="1">
        <v>44737</v>
      </c>
      <c r="D356" t="s">
        <v>164</v>
      </c>
      <c r="E356" t="s">
        <v>170</v>
      </c>
      <c r="F356">
        <v>65</v>
      </c>
      <c r="G356" t="s">
        <v>105</v>
      </c>
      <c r="H356" s="2">
        <v>5</v>
      </c>
      <c r="I356" s="3">
        <v>0.18050692795462731</v>
      </c>
      <c r="J356">
        <f>Table3[[#This Row],[Price of One Product]]*Table3[[#This Row],[No of Products in one Sale]]</f>
        <v>325</v>
      </c>
      <c r="K356" s="16">
        <f t="shared" si="10"/>
        <v>266.3352484147461</v>
      </c>
      <c r="L356" s="16">
        <f t="shared" si="11"/>
        <v>58.664751585253896</v>
      </c>
    </row>
    <row r="357" spans="1:12" x14ac:dyDescent="0.25">
      <c r="A357" t="s">
        <v>484</v>
      </c>
      <c r="B357" t="s">
        <v>155</v>
      </c>
      <c r="C357" s="1">
        <v>44752</v>
      </c>
      <c r="D357" t="s">
        <v>165</v>
      </c>
      <c r="E357" t="s">
        <v>171</v>
      </c>
      <c r="F357">
        <v>250</v>
      </c>
      <c r="G357" t="s">
        <v>103</v>
      </c>
      <c r="H357" s="2">
        <v>1</v>
      </c>
      <c r="I357" s="3">
        <v>2.5445092820001292E-2</v>
      </c>
      <c r="J357">
        <f>Table3[[#This Row],[Price of One Product]]*Table3[[#This Row],[No of Products in one Sale]]</f>
        <v>250</v>
      </c>
      <c r="K357" s="16">
        <f t="shared" si="10"/>
        <v>243.63872679499968</v>
      </c>
      <c r="L357" s="16">
        <f t="shared" si="11"/>
        <v>6.361273205000316</v>
      </c>
    </row>
    <row r="358" spans="1:12" x14ac:dyDescent="0.25">
      <c r="A358" t="s">
        <v>485</v>
      </c>
      <c r="B358" t="s">
        <v>156</v>
      </c>
      <c r="C358" s="1">
        <v>44736</v>
      </c>
      <c r="D358" t="s">
        <v>166</v>
      </c>
      <c r="E358" t="s">
        <v>170</v>
      </c>
      <c r="F358">
        <v>130</v>
      </c>
      <c r="G358" t="s">
        <v>104</v>
      </c>
      <c r="H358" s="2">
        <v>2</v>
      </c>
      <c r="I358" s="3">
        <v>0.79643741142705549</v>
      </c>
      <c r="J358">
        <f>Table3[[#This Row],[Price of One Product]]*Table3[[#This Row],[No of Products in one Sale]]</f>
        <v>260</v>
      </c>
      <c r="K358" s="16">
        <f t="shared" si="10"/>
        <v>52.926273028965575</v>
      </c>
      <c r="L358" s="16">
        <f t="shared" si="11"/>
        <v>207.07372697103443</v>
      </c>
    </row>
    <row r="359" spans="1:12" x14ac:dyDescent="0.25">
      <c r="A359" t="s">
        <v>486</v>
      </c>
      <c r="B359" t="s">
        <v>157</v>
      </c>
      <c r="C359" s="1">
        <v>44752</v>
      </c>
      <c r="D359" t="s">
        <v>167</v>
      </c>
      <c r="E359" t="s">
        <v>171</v>
      </c>
      <c r="F359">
        <v>60</v>
      </c>
      <c r="G359" t="s">
        <v>105</v>
      </c>
      <c r="H359" s="2">
        <v>14</v>
      </c>
      <c r="I359" s="3">
        <v>0.16077213359827813</v>
      </c>
      <c r="J359">
        <f>Table3[[#This Row],[Price of One Product]]*Table3[[#This Row],[No of Products in one Sale]]</f>
        <v>840</v>
      </c>
      <c r="K359" s="16">
        <f t="shared" si="10"/>
        <v>704.95140777744632</v>
      </c>
      <c r="L359" s="16">
        <f t="shared" si="11"/>
        <v>135.04859222255368</v>
      </c>
    </row>
    <row r="360" spans="1:12" x14ac:dyDescent="0.25">
      <c r="A360" t="s">
        <v>487</v>
      </c>
      <c r="B360" t="s">
        <v>158</v>
      </c>
      <c r="C360" s="1">
        <v>44759</v>
      </c>
      <c r="D360" t="s">
        <v>168</v>
      </c>
      <c r="E360" t="s">
        <v>170</v>
      </c>
      <c r="F360">
        <v>95</v>
      </c>
      <c r="G360" t="s">
        <v>103</v>
      </c>
      <c r="H360" s="2">
        <v>9</v>
      </c>
      <c r="I360" s="3">
        <v>0.24693836978869843</v>
      </c>
      <c r="J360">
        <f>Table3[[#This Row],[Price of One Product]]*Table3[[#This Row],[No of Products in one Sale]]</f>
        <v>855</v>
      </c>
      <c r="K360" s="16">
        <f t="shared" si="10"/>
        <v>643.8676938306628</v>
      </c>
      <c r="L360" s="16">
        <f t="shared" si="11"/>
        <v>211.1323061693372</v>
      </c>
    </row>
    <row r="361" spans="1:12" x14ac:dyDescent="0.25">
      <c r="A361" t="s">
        <v>488</v>
      </c>
      <c r="B361" t="s">
        <v>159</v>
      </c>
      <c r="C361" s="1">
        <v>44763</v>
      </c>
      <c r="D361" t="s">
        <v>163</v>
      </c>
      <c r="E361" t="s">
        <v>171</v>
      </c>
      <c r="F361">
        <v>72</v>
      </c>
      <c r="G361" t="s">
        <v>104</v>
      </c>
      <c r="H361" s="2">
        <v>8</v>
      </c>
      <c r="I361" s="3">
        <v>0.22148207946738752</v>
      </c>
      <c r="J361">
        <f>Table3[[#This Row],[Price of One Product]]*Table3[[#This Row],[No of Products in one Sale]]</f>
        <v>576</v>
      </c>
      <c r="K361" s="16">
        <f t="shared" si="10"/>
        <v>448.42632222678481</v>
      </c>
      <c r="L361" s="16">
        <f t="shared" si="11"/>
        <v>127.57367777321519</v>
      </c>
    </row>
    <row r="362" spans="1:12" x14ac:dyDescent="0.25">
      <c r="A362" t="s">
        <v>489</v>
      </c>
      <c r="B362" t="s">
        <v>154</v>
      </c>
      <c r="C362" s="1">
        <v>44763</v>
      </c>
      <c r="D362" t="s">
        <v>164</v>
      </c>
      <c r="E362" t="s">
        <v>170</v>
      </c>
      <c r="F362">
        <v>65</v>
      </c>
      <c r="G362" t="s">
        <v>105</v>
      </c>
      <c r="H362" s="2">
        <v>11</v>
      </c>
      <c r="I362" s="3">
        <v>0.71458846230959472</v>
      </c>
      <c r="J362">
        <f>Table3[[#This Row],[Price of One Product]]*Table3[[#This Row],[No of Products in one Sale]]</f>
        <v>715</v>
      </c>
      <c r="K362" s="16">
        <f t="shared" si="10"/>
        <v>204.06924944863977</v>
      </c>
      <c r="L362" s="16">
        <f t="shared" si="11"/>
        <v>510.93075055136023</v>
      </c>
    </row>
    <row r="363" spans="1:12" x14ac:dyDescent="0.25">
      <c r="A363" t="s">
        <v>490</v>
      </c>
      <c r="B363" t="s">
        <v>155</v>
      </c>
      <c r="C363" s="1">
        <v>44750</v>
      </c>
      <c r="D363" t="s">
        <v>165</v>
      </c>
      <c r="E363" t="s">
        <v>171</v>
      </c>
      <c r="F363">
        <v>250</v>
      </c>
      <c r="G363" t="s">
        <v>103</v>
      </c>
      <c r="H363" s="2">
        <v>4</v>
      </c>
      <c r="I363" s="3">
        <v>0.11286694488931481</v>
      </c>
      <c r="J363">
        <f>Table3[[#This Row],[Price of One Product]]*Table3[[#This Row],[No of Products in one Sale]]</f>
        <v>1000</v>
      </c>
      <c r="K363" s="16">
        <f t="shared" si="10"/>
        <v>887.13305511068518</v>
      </c>
      <c r="L363" s="16">
        <f t="shared" si="11"/>
        <v>112.86694488931482</v>
      </c>
    </row>
    <row r="364" spans="1:12" x14ac:dyDescent="0.25">
      <c r="A364" t="s">
        <v>491</v>
      </c>
      <c r="B364" t="s">
        <v>156</v>
      </c>
      <c r="C364" s="1">
        <v>44751</v>
      </c>
      <c r="D364" t="s">
        <v>166</v>
      </c>
      <c r="E364" t="s">
        <v>170</v>
      </c>
      <c r="F364">
        <v>130</v>
      </c>
      <c r="G364" t="s">
        <v>104</v>
      </c>
      <c r="H364" s="2">
        <v>6</v>
      </c>
      <c r="I364" s="3">
        <v>6.5283590828819849E-2</v>
      </c>
      <c r="J364">
        <f>Table3[[#This Row],[Price of One Product]]*Table3[[#This Row],[No of Products in one Sale]]</f>
        <v>780</v>
      </c>
      <c r="K364" s="16">
        <f t="shared" si="10"/>
        <v>729.07879915352055</v>
      </c>
      <c r="L364" s="16">
        <f t="shared" si="11"/>
        <v>50.921200846479451</v>
      </c>
    </row>
    <row r="365" spans="1:12" x14ac:dyDescent="0.25">
      <c r="A365" t="s">
        <v>492</v>
      </c>
      <c r="B365" t="s">
        <v>157</v>
      </c>
      <c r="C365" s="1">
        <v>44736</v>
      </c>
      <c r="D365" t="s">
        <v>163</v>
      </c>
      <c r="E365" t="s">
        <v>171</v>
      </c>
      <c r="F365">
        <v>72</v>
      </c>
      <c r="G365" t="s">
        <v>105</v>
      </c>
      <c r="H365" s="2">
        <v>11</v>
      </c>
      <c r="I365" s="3">
        <v>0.46681751998353072</v>
      </c>
      <c r="J365">
        <f>Table3[[#This Row],[Price of One Product]]*Table3[[#This Row],[No of Products in one Sale]]</f>
        <v>792</v>
      </c>
      <c r="K365" s="16">
        <f t="shared" si="10"/>
        <v>422.28052417304366</v>
      </c>
      <c r="L365" s="16">
        <f t="shared" si="11"/>
        <v>369.71947582695634</v>
      </c>
    </row>
    <row r="366" spans="1:12" x14ac:dyDescent="0.25">
      <c r="A366" t="s">
        <v>493</v>
      </c>
      <c r="B366" t="s">
        <v>154</v>
      </c>
      <c r="C366" s="1">
        <v>44737</v>
      </c>
      <c r="D366" t="s">
        <v>164</v>
      </c>
      <c r="E366" t="s">
        <v>170</v>
      </c>
      <c r="F366">
        <v>65</v>
      </c>
      <c r="G366" t="s">
        <v>103</v>
      </c>
      <c r="H366" s="2">
        <v>9</v>
      </c>
      <c r="I366" s="3">
        <v>0.92202770154223668</v>
      </c>
      <c r="J366">
        <f>Table3[[#This Row],[Price of One Product]]*Table3[[#This Row],[No of Products in one Sale]]</f>
        <v>585</v>
      </c>
      <c r="K366" s="16">
        <f t="shared" si="10"/>
        <v>45.613794597791546</v>
      </c>
      <c r="L366" s="16">
        <f t="shared" si="11"/>
        <v>539.38620540220847</v>
      </c>
    </row>
    <row r="367" spans="1:12" x14ac:dyDescent="0.25">
      <c r="A367" t="s">
        <v>494</v>
      </c>
      <c r="B367" t="s">
        <v>155</v>
      </c>
      <c r="C367" s="1">
        <v>44744</v>
      </c>
      <c r="D367" t="s">
        <v>165</v>
      </c>
      <c r="E367" t="s">
        <v>171</v>
      </c>
      <c r="F367">
        <v>250</v>
      </c>
      <c r="G367" t="s">
        <v>104</v>
      </c>
      <c r="H367" s="2">
        <v>2</v>
      </c>
      <c r="I367" s="3">
        <v>0.18840485753727232</v>
      </c>
      <c r="J367">
        <f>Table3[[#This Row],[Price of One Product]]*Table3[[#This Row],[No of Products in one Sale]]</f>
        <v>500</v>
      </c>
      <c r="K367" s="16">
        <f t="shared" si="10"/>
        <v>405.79757123136386</v>
      </c>
      <c r="L367" s="16">
        <f t="shared" si="11"/>
        <v>94.202428768636139</v>
      </c>
    </row>
    <row r="368" spans="1:12" x14ac:dyDescent="0.25">
      <c r="A368" t="s">
        <v>495</v>
      </c>
      <c r="B368" t="s">
        <v>156</v>
      </c>
      <c r="C368" s="1">
        <v>44735</v>
      </c>
      <c r="D368" t="s">
        <v>166</v>
      </c>
      <c r="E368" t="s">
        <v>171</v>
      </c>
      <c r="F368">
        <v>130</v>
      </c>
      <c r="G368" t="s">
        <v>105</v>
      </c>
      <c r="H368" s="2">
        <v>2</v>
      </c>
      <c r="I368" s="3">
        <v>0.27847072137209206</v>
      </c>
      <c r="J368">
        <f>Table3[[#This Row],[Price of One Product]]*Table3[[#This Row],[No of Products in one Sale]]</f>
        <v>260</v>
      </c>
      <c r="K368" s="16">
        <f t="shared" si="10"/>
        <v>187.59761244325605</v>
      </c>
      <c r="L368" s="16">
        <f t="shared" si="11"/>
        <v>72.402387556743946</v>
      </c>
    </row>
    <row r="369" spans="1:12" x14ac:dyDescent="0.25">
      <c r="A369" t="s">
        <v>496</v>
      </c>
      <c r="B369" t="s">
        <v>154</v>
      </c>
      <c r="C369" s="1">
        <v>44751</v>
      </c>
      <c r="D369" t="s">
        <v>163</v>
      </c>
      <c r="E369" t="s">
        <v>171</v>
      </c>
      <c r="F369">
        <v>72</v>
      </c>
      <c r="G369" t="s">
        <v>103</v>
      </c>
      <c r="H369" s="2">
        <v>10</v>
      </c>
      <c r="I369" s="3">
        <v>0.78884251376405168</v>
      </c>
      <c r="J369">
        <f>Table3[[#This Row],[Price of One Product]]*Table3[[#This Row],[No of Products in one Sale]]</f>
        <v>720</v>
      </c>
      <c r="K369" s="16">
        <f t="shared" si="10"/>
        <v>152.0333900898828</v>
      </c>
      <c r="L369" s="16">
        <f t="shared" si="11"/>
        <v>567.9666099101172</v>
      </c>
    </row>
    <row r="370" spans="1:12" x14ac:dyDescent="0.25">
      <c r="A370" t="s">
        <v>497</v>
      </c>
      <c r="B370" t="s">
        <v>155</v>
      </c>
      <c r="C370" s="1">
        <v>44726</v>
      </c>
      <c r="D370" t="s">
        <v>164</v>
      </c>
      <c r="E370" t="s">
        <v>171</v>
      </c>
      <c r="F370">
        <v>65</v>
      </c>
      <c r="G370" t="s">
        <v>103</v>
      </c>
      <c r="H370" s="2">
        <v>5</v>
      </c>
      <c r="I370" s="3">
        <v>0.18299168548896383</v>
      </c>
      <c r="J370">
        <f>Table3[[#This Row],[Price of One Product]]*Table3[[#This Row],[No of Products in one Sale]]</f>
        <v>325</v>
      </c>
      <c r="K370" s="16">
        <f t="shared" si="10"/>
        <v>265.52770221608677</v>
      </c>
      <c r="L370" s="16">
        <f t="shared" si="11"/>
        <v>59.472297783913234</v>
      </c>
    </row>
    <row r="371" spans="1:12" x14ac:dyDescent="0.25">
      <c r="A371" t="s">
        <v>498</v>
      </c>
      <c r="B371" t="s">
        <v>156</v>
      </c>
      <c r="C371" s="1">
        <v>44749</v>
      </c>
      <c r="D371" t="s">
        <v>165</v>
      </c>
      <c r="E371" t="s">
        <v>171</v>
      </c>
      <c r="F371">
        <v>250</v>
      </c>
      <c r="G371" t="s">
        <v>104</v>
      </c>
      <c r="H371" s="2">
        <v>3</v>
      </c>
      <c r="I371" s="3">
        <v>0.20591715888096995</v>
      </c>
      <c r="J371">
        <f>Table3[[#This Row],[Price of One Product]]*Table3[[#This Row],[No of Products in one Sale]]</f>
        <v>750</v>
      </c>
      <c r="K371" s="16">
        <f t="shared" si="10"/>
        <v>595.56213083927253</v>
      </c>
      <c r="L371" s="16">
        <f t="shared" si="11"/>
        <v>154.43786916072747</v>
      </c>
    </row>
    <row r="372" spans="1:12" x14ac:dyDescent="0.25">
      <c r="A372" t="s">
        <v>499</v>
      </c>
      <c r="B372" t="s">
        <v>157</v>
      </c>
      <c r="C372" s="1">
        <v>44734</v>
      </c>
      <c r="D372" t="s">
        <v>166</v>
      </c>
      <c r="E372" t="s">
        <v>170</v>
      </c>
      <c r="F372">
        <v>130</v>
      </c>
      <c r="G372" t="s">
        <v>105</v>
      </c>
      <c r="H372" s="2">
        <v>2</v>
      </c>
      <c r="I372" s="3">
        <v>2.128339836887938E-2</v>
      </c>
      <c r="J372">
        <f>Table3[[#This Row],[Price of One Product]]*Table3[[#This Row],[No of Products in one Sale]]</f>
        <v>260</v>
      </c>
      <c r="K372" s="16">
        <f t="shared" si="10"/>
        <v>254.46631642409136</v>
      </c>
      <c r="L372" s="16">
        <f t="shared" si="11"/>
        <v>5.5336835759086398</v>
      </c>
    </row>
    <row r="373" spans="1:12" x14ac:dyDescent="0.25">
      <c r="A373" t="s">
        <v>500</v>
      </c>
      <c r="B373" t="s">
        <v>154</v>
      </c>
      <c r="C373" s="1">
        <v>44726</v>
      </c>
      <c r="D373" t="s">
        <v>163</v>
      </c>
      <c r="E373" t="s">
        <v>171</v>
      </c>
      <c r="F373">
        <v>72</v>
      </c>
      <c r="G373" t="s">
        <v>103</v>
      </c>
      <c r="H373" s="2">
        <v>4</v>
      </c>
      <c r="I373" s="3">
        <v>2.2806889019524657E-2</v>
      </c>
      <c r="J373">
        <f>Table3[[#This Row],[Price of One Product]]*Table3[[#This Row],[No of Products in one Sale]]</f>
        <v>288</v>
      </c>
      <c r="K373" s="16">
        <f t="shared" si="10"/>
        <v>281.4316159623769</v>
      </c>
      <c r="L373" s="16">
        <f t="shared" si="11"/>
        <v>6.5683840376231046</v>
      </c>
    </row>
    <row r="374" spans="1:12" x14ac:dyDescent="0.25">
      <c r="A374" t="s">
        <v>501</v>
      </c>
      <c r="B374" t="s">
        <v>155</v>
      </c>
      <c r="C374" s="1">
        <v>44743</v>
      </c>
      <c r="D374" t="s">
        <v>164</v>
      </c>
      <c r="E374" t="s">
        <v>170</v>
      </c>
      <c r="F374">
        <v>65</v>
      </c>
      <c r="G374" t="s">
        <v>104</v>
      </c>
      <c r="H374" s="2">
        <v>6</v>
      </c>
      <c r="I374" s="3">
        <v>0.66448214030499053</v>
      </c>
      <c r="J374">
        <f>Table3[[#This Row],[Price of One Product]]*Table3[[#This Row],[No of Products in one Sale]]</f>
        <v>390</v>
      </c>
      <c r="K374" s="16">
        <f t="shared" si="10"/>
        <v>130.85196528105368</v>
      </c>
      <c r="L374" s="16">
        <f t="shared" si="11"/>
        <v>259.14803471894629</v>
      </c>
    </row>
    <row r="375" spans="1:12" x14ac:dyDescent="0.25">
      <c r="A375" t="s">
        <v>502</v>
      </c>
      <c r="B375" t="s">
        <v>156</v>
      </c>
      <c r="C375" s="1">
        <v>44742</v>
      </c>
      <c r="D375" t="s">
        <v>165</v>
      </c>
      <c r="E375" t="s">
        <v>171</v>
      </c>
      <c r="F375">
        <v>250</v>
      </c>
      <c r="G375" t="s">
        <v>105</v>
      </c>
      <c r="H375" s="2">
        <v>3</v>
      </c>
      <c r="I375" s="3">
        <v>0.29151955249280481</v>
      </c>
      <c r="J375">
        <f>Table3[[#This Row],[Price of One Product]]*Table3[[#This Row],[No of Products in one Sale]]</f>
        <v>750</v>
      </c>
      <c r="K375" s="16">
        <f t="shared" si="10"/>
        <v>531.36033563039643</v>
      </c>
      <c r="L375" s="16">
        <f t="shared" si="11"/>
        <v>218.63966436960357</v>
      </c>
    </row>
    <row r="376" spans="1:12" x14ac:dyDescent="0.25">
      <c r="A376" t="s">
        <v>503</v>
      </c>
      <c r="B376" t="s">
        <v>157</v>
      </c>
      <c r="C376" s="1">
        <v>44747</v>
      </c>
      <c r="D376" t="s">
        <v>166</v>
      </c>
      <c r="E376" t="s">
        <v>170</v>
      </c>
      <c r="F376">
        <v>130</v>
      </c>
      <c r="G376" t="s">
        <v>103</v>
      </c>
      <c r="H376" s="2">
        <v>5</v>
      </c>
      <c r="I376" s="3">
        <v>0.55684098110336311</v>
      </c>
      <c r="J376">
        <f>Table3[[#This Row],[Price of One Product]]*Table3[[#This Row],[No of Products in one Sale]]</f>
        <v>650</v>
      </c>
      <c r="K376" s="16">
        <f t="shared" si="10"/>
        <v>288.05336228281396</v>
      </c>
      <c r="L376" s="16">
        <f t="shared" si="11"/>
        <v>361.94663771718604</v>
      </c>
    </row>
    <row r="377" spans="1:12" x14ac:dyDescent="0.25">
      <c r="A377" t="s">
        <v>504</v>
      </c>
      <c r="B377" t="s">
        <v>158</v>
      </c>
      <c r="C377" s="1">
        <v>44764</v>
      </c>
      <c r="D377" t="s">
        <v>167</v>
      </c>
      <c r="E377" t="s">
        <v>171</v>
      </c>
      <c r="F377">
        <v>60</v>
      </c>
      <c r="G377" t="s">
        <v>104</v>
      </c>
      <c r="H377" s="2">
        <v>14</v>
      </c>
      <c r="I377" s="3">
        <v>0.57240542144015649</v>
      </c>
      <c r="J377">
        <f>Table3[[#This Row],[Price of One Product]]*Table3[[#This Row],[No of Products in one Sale]]</f>
        <v>840</v>
      </c>
      <c r="K377" s="16">
        <f t="shared" si="10"/>
        <v>359.17944599026856</v>
      </c>
      <c r="L377" s="16">
        <f t="shared" si="11"/>
        <v>480.82055400973144</v>
      </c>
    </row>
    <row r="378" spans="1:12" x14ac:dyDescent="0.25">
      <c r="A378" t="s">
        <v>505</v>
      </c>
      <c r="B378" t="s">
        <v>154</v>
      </c>
      <c r="C378" s="1">
        <v>44735</v>
      </c>
      <c r="D378" t="s">
        <v>163</v>
      </c>
      <c r="E378" t="s">
        <v>170</v>
      </c>
      <c r="F378">
        <v>72</v>
      </c>
      <c r="G378" t="s">
        <v>105</v>
      </c>
      <c r="H378" s="2">
        <v>3</v>
      </c>
      <c r="I378" s="3">
        <v>8.6221643115211744E-2</v>
      </c>
      <c r="J378">
        <f>Table3[[#This Row],[Price of One Product]]*Table3[[#This Row],[No of Products in one Sale]]</f>
        <v>216</v>
      </c>
      <c r="K378" s="16">
        <f t="shared" si="10"/>
        <v>197.37612508711427</v>
      </c>
      <c r="L378" s="16">
        <f t="shared" si="11"/>
        <v>18.623874912885725</v>
      </c>
    </row>
    <row r="379" spans="1:12" x14ac:dyDescent="0.25">
      <c r="A379" t="s">
        <v>506</v>
      </c>
      <c r="B379" t="s">
        <v>155</v>
      </c>
      <c r="C379" s="1">
        <v>44737</v>
      </c>
      <c r="D379" t="s">
        <v>164</v>
      </c>
      <c r="E379" t="s">
        <v>171</v>
      </c>
      <c r="F379">
        <v>65</v>
      </c>
      <c r="G379" t="s">
        <v>103</v>
      </c>
      <c r="H379" s="2">
        <v>10</v>
      </c>
      <c r="I379" s="3">
        <v>0.95609718609661631</v>
      </c>
      <c r="J379">
        <f>Table3[[#This Row],[Price of One Product]]*Table3[[#This Row],[No of Products in one Sale]]</f>
        <v>650</v>
      </c>
      <c r="K379" s="16">
        <f t="shared" si="10"/>
        <v>28.536829037199396</v>
      </c>
      <c r="L379" s="16">
        <f t="shared" si="11"/>
        <v>621.46317096280063</v>
      </c>
    </row>
    <row r="380" spans="1:12" x14ac:dyDescent="0.25">
      <c r="A380" t="s">
        <v>507</v>
      </c>
      <c r="B380" t="s">
        <v>156</v>
      </c>
      <c r="C380" s="1">
        <v>44749</v>
      </c>
      <c r="D380" t="s">
        <v>165</v>
      </c>
      <c r="E380" t="s">
        <v>170</v>
      </c>
      <c r="F380">
        <v>250</v>
      </c>
      <c r="G380" t="s">
        <v>104</v>
      </c>
      <c r="H380" s="2">
        <v>2</v>
      </c>
      <c r="I380" s="3">
        <v>0.2455223768222089</v>
      </c>
      <c r="J380">
        <f>Table3[[#This Row],[Price of One Product]]*Table3[[#This Row],[No of Products in one Sale]]</f>
        <v>500</v>
      </c>
      <c r="K380" s="16">
        <f t="shared" si="10"/>
        <v>377.23881158889554</v>
      </c>
      <c r="L380" s="16">
        <f t="shared" si="11"/>
        <v>122.76118841110446</v>
      </c>
    </row>
    <row r="381" spans="1:12" x14ac:dyDescent="0.25">
      <c r="A381" t="s">
        <v>508</v>
      </c>
      <c r="B381" t="s">
        <v>157</v>
      </c>
      <c r="C381" s="1">
        <v>44729</v>
      </c>
      <c r="D381" t="s">
        <v>166</v>
      </c>
      <c r="E381" t="s">
        <v>171</v>
      </c>
      <c r="F381">
        <v>130</v>
      </c>
      <c r="G381" t="s">
        <v>105</v>
      </c>
      <c r="H381" s="2">
        <v>7</v>
      </c>
      <c r="I381" s="3">
        <v>0.56637632681080741</v>
      </c>
      <c r="J381">
        <f>Table3[[#This Row],[Price of One Product]]*Table3[[#This Row],[No of Products in one Sale]]</f>
        <v>910</v>
      </c>
      <c r="K381" s="16">
        <f t="shared" si="10"/>
        <v>394.59754260216528</v>
      </c>
      <c r="L381" s="16">
        <f t="shared" si="11"/>
        <v>515.40245739783472</v>
      </c>
    </row>
    <row r="382" spans="1:12" x14ac:dyDescent="0.25">
      <c r="A382" t="s">
        <v>509</v>
      </c>
      <c r="B382" t="s">
        <v>154</v>
      </c>
      <c r="C382" s="1">
        <v>44738</v>
      </c>
      <c r="D382" t="s">
        <v>163</v>
      </c>
      <c r="E382" t="s">
        <v>170</v>
      </c>
      <c r="F382">
        <v>72</v>
      </c>
      <c r="G382" t="s">
        <v>103</v>
      </c>
      <c r="H382" s="2">
        <v>11</v>
      </c>
      <c r="I382" s="3">
        <v>4.5179835219914199E-2</v>
      </c>
      <c r="J382">
        <f>Table3[[#This Row],[Price of One Product]]*Table3[[#This Row],[No of Products in one Sale]]</f>
        <v>792</v>
      </c>
      <c r="K382" s="16">
        <f t="shared" si="10"/>
        <v>756.21757050582801</v>
      </c>
      <c r="L382" s="16">
        <f t="shared" si="11"/>
        <v>35.782429494171993</v>
      </c>
    </row>
    <row r="383" spans="1:12" x14ac:dyDescent="0.25">
      <c r="A383" t="s">
        <v>510</v>
      </c>
      <c r="B383" t="s">
        <v>155</v>
      </c>
      <c r="C383" s="1">
        <v>44740</v>
      </c>
      <c r="D383" t="s">
        <v>164</v>
      </c>
      <c r="E383" t="s">
        <v>171</v>
      </c>
      <c r="F383">
        <v>65</v>
      </c>
      <c r="G383" t="s">
        <v>104</v>
      </c>
      <c r="H383" s="2">
        <v>13</v>
      </c>
      <c r="I383" s="3">
        <v>0.97345529924354934</v>
      </c>
      <c r="J383">
        <f>Table3[[#This Row],[Price of One Product]]*Table3[[#This Row],[No of Products in one Sale]]</f>
        <v>845</v>
      </c>
      <c r="K383" s="16">
        <f t="shared" si="10"/>
        <v>22.430272139200806</v>
      </c>
      <c r="L383" s="16">
        <f t="shared" si="11"/>
        <v>822.56972786079916</v>
      </c>
    </row>
    <row r="384" spans="1:12" x14ac:dyDescent="0.25">
      <c r="A384" t="s">
        <v>511</v>
      </c>
      <c r="B384" t="s">
        <v>156</v>
      </c>
      <c r="C384" s="1">
        <v>44755</v>
      </c>
      <c r="D384" t="s">
        <v>165</v>
      </c>
      <c r="E384" t="s">
        <v>170</v>
      </c>
      <c r="F384">
        <v>250</v>
      </c>
      <c r="G384" t="s">
        <v>105</v>
      </c>
      <c r="H384" s="2">
        <v>3</v>
      </c>
      <c r="I384" s="3">
        <v>0.56733394419124217</v>
      </c>
      <c r="J384">
        <f>Table3[[#This Row],[Price of One Product]]*Table3[[#This Row],[No of Products in one Sale]]</f>
        <v>750</v>
      </c>
      <c r="K384" s="16">
        <f t="shared" si="10"/>
        <v>324.49954185656838</v>
      </c>
      <c r="L384" s="16">
        <f t="shared" si="11"/>
        <v>425.50045814343162</v>
      </c>
    </row>
    <row r="385" spans="1:12" x14ac:dyDescent="0.25">
      <c r="A385" t="s">
        <v>512</v>
      </c>
      <c r="B385" t="s">
        <v>157</v>
      </c>
      <c r="C385" s="1">
        <v>44755</v>
      </c>
      <c r="D385" t="s">
        <v>166</v>
      </c>
      <c r="E385" t="s">
        <v>171</v>
      </c>
      <c r="F385">
        <v>130</v>
      </c>
      <c r="G385" t="s">
        <v>103</v>
      </c>
      <c r="H385" s="2">
        <v>6</v>
      </c>
      <c r="I385" s="3">
        <v>0.37928431149731212</v>
      </c>
      <c r="J385">
        <f>Table3[[#This Row],[Price of One Product]]*Table3[[#This Row],[No of Products in one Sale]]</f>
        <v>780</v>
      </c>
      <c r="K385" s="16">
        <f t="shared" si="10"/>
        <v>484.15823703209657</v>
      </c>
      <c r="L385" s="16">
        <f t="shared" si="11"/>
        <v>295.84176296790343</v>
      </c>
    </row>
    <row r="386" spans="1:12" x14ac:dyDescent="0.25">
      <c r="A386" t="s">
        <v>513</v>
      </c>
      <c r="B386" t="s">
        <v>158</v>
      </c>
      <c r="C386" s="1">
        <v>44764</v>
      </c>
      <c r="D386" t="s">
        <v>167</v>
      </c>
      <c r="E386" t="s">
        <v>170</v>
      </c>
      <c r="F386">
        <v>60</v>
      </c>
      <c r="G386" t="s">
        <v>104</v>
      </c>
      <c r="H386" s="2">
        <v>15</v>
      </c>
      <c r="I386" s="3">
        <v>0.62865911330533553</v>
      </c>
      <c r="J386">
        <f>Table3[[#This Row],[Price of One Product]]*Table3[[#This Row],[No of Products in one Sale]]</f>
        <v>900</v>
      </c>
      <c r="K386" s="16">
        <f t="shared" ref="K386:K449" si="12">J386*(1-I386)</f>
        <v>334.20679802519805</v>
      </c>
      <c r="L386" s="16">
        <f t="shared" ref="L386:L449" si="13">J386-K386</f>
        <v>565.79320197480195</v>
      </c>
    </row>
    <row r="387" spans="1:12" x14ac:dyDescent="0.25">
      <c r="A387" t="s">
        <v>514</v>
      </c>
      <c r="B387" t="s">
        <v>159</v>
      </c>
      <c r="C387" s="1">
        <v>44735</v>
      </c>
      <c r="D387" t="s">
        <v>168</v>
      </c>
      <c r="E387" t="s">
        <v>171</v>
      </c>
      <c r="F387">
        <v>95</v>
      </c>
      <c r="G387" t="s">
        <v>105</v>
      </c>
      <c r="H387" s="2">
        <v>6</v>
      </c>
      <c r="I387" s="3">
        <v>0.37937934610324464</v>
      </c>
      <c r="J387">
        <f>Table3[[#This Row],[Price of One Product]]*Table3[[#This Row],[No of Products in one Sale]]</f>
        <v>570</v>
      </c>
      <c r="K387" s="16">
        <f t="shared" si="12"/>
        <v>353.75377272115054</v>
      </c>
      <c r="L387" s="16">
        <f t="shared" si="13"/>
        <v>216.24622727884946</v>
      </c>
    </row>
    <row r="388" spans="1:12" x14ac:dyDescent="0.25">
      <c r="A388" t="s">
        <v>515</v>
      </c>
      <c r="B388" t="s">
        <v>154</v>
      </c>
      <c r="C388" s="1">
        <v>44734</v>
      </c>
      <c r="D388" t="s">
        <v>163</v>
      </c>
      <c r="E388" t="s">
        <v>170</v>
      </c>
      <c r="F388">
        <v>72</v>
      </c>
      <c r="G388" t="s">
        <v>103</v>
      </c>
      <c r="H388" s="2">
        <v>11</v>
      </c>
      <c r="I388" s="3">
        <v>0.35891515866951118</v>
      </c>
      <c r="J388">
        <f>Table3[[#This Row],[Price of One Product]]*Table3[[#This Row],[No of Products in one Sale]]</f>
        <v>792</v>
      </c>
      <c r="K388" s="16">
        <f t="shared" si="12"/>
        <v>507.73919433374715</v>
      </c>
      <c r="L388" s="16">
        <f t="shared" si="13"/>
        <v>284.26080566625285</v>
      </c>
    </row>
    <row r="389" spans="1:12" x14ac:dyDescent="0.25">
      <c r="A389" t="s">
        <v>516</v>
      </c>
      <c r="B389" t="s">
        <v>155</v>
      </c>
      <c r="C389" s="1">
        <v>44728</v>
      </c>
      <c r="D389" t="s">
        <v>164</v>
      </c>
      <c r="E389" t="s">
        <v>171</v>
      </c>
      <c r="F389">
        <v>65</v>
      </c>
      <c r="G389" t="s">
        <v>104</v>
      </c>
      <c r="H389" s="2">
        <v>13</v>
      </c>
      <c r="I389" s="3">
        <v>0.90122352916020354</v>
      </c>
      <c r="J389">
        <f>Table3[[#This Row],[Price of One Product]]*Table3[[#This Row],[No of Products in one Sale]]</f>
        <v>845</v>
      </c>
      <c r="K389" s="16">
        <f t="shared" si="12"/>
        <v>83.466117859628014</v>
      </c>
      <c r="L389" s="16">
        <f t="shared" si="13"/>
        <v>761.53388214037204</v>
      </c>
    </row>
    <row r="390" spans="1:12" x14ac:dyDescent="0.25">
      <c r="A390" t="s">
        <v>517</v>
      </c>
      <c r="B390" t="s">
        <v>156</v>
      </c>
      <c r="C390" s="1">
        <v>44739</v>
      </c>
      <c r="D390" t="s">
        <v>165</v>
      </c>
      <c r="E390" t="s">
        <v>171</v>
      </c>
      <c r="F390">
        <v>250</v>
      </c>
      <c r="G390" t="s">
        <v>105</v>
      </c>
      <c r="H390" s="2">
        <v>3</v>
      </c>
      <c r="I390" s="3">
        <v>0.37786597877728811</v>
      </c>
      <c r="J390">
        <f>Table3[[#This Row],[Price of One Product]]*Table3[[#This Row],[No of Products in one Sale]]</f>
        <v>750</v>
      </c>
      <c r="K390" s="16">
        <f t="shared" si="12"/>
        <v>466.60051591703393</v>
      </c>
      <c r="L390" s="16">
        <f t="shared" si="13"/>
        <v>283.39948408296607</v>
      </c>
    </row>
    <row r="391" spans="1:12" x14ac:dyDescent="0.25">
      <c r="A391" t="s">
        <v>518</v>
      </c>
      <c r="B391" t="s">
        <v>157</v>
      </c>
      <c r="C391" s="1">
        <v>44765</v>
      </c>
      <c r="D391" t="s">
        <v>166</v>
      </c>
      <c r="E391" t="s">
        <v>171</v>
      </c>
      <c r="F391">
        <v>130</v>
      </c>
      <c r="G391" t="s">
        <v>103</v>
      </c>
      <c r="H391" s="2">
        <v>3</v>
      </c>
      <c r="I391" s="3">
        <v>0.38913445453338702</v>
      </c>
      <c r="J391">
        <f>Table3[[#This Row],[Price of One Product]]*Table3[[#This Row],[No of Products in one Sale]]</f>
        <v>390</v>
      </c>
      <c r="K391" s="16">
        <f t="shared" si="12"/>
        <v>238.23756273197907</v>
      </c>
      <c r="L391" s="16">
        <f t="shared" si="13"/>
        <v>151.76243726802093</v>
      </c>
    </row>
    <row r="392" spans="1:12" x14ac:dyDescent="0.25">
      <c r="A392" t="s">
        <v>519</v>
      </c>
      <c r="B392" t="s">
        <v>154</v>
      </c>
      <c r="C392" s="1">
        <v>44740</v>
      </c>
      <c r="D392" t="s">
        <v>163</v>
      </c>
      <c r="E392" t="s">
        <v>171</v>
      </c>
      <c r="F392">
        <v>72</v>
      </c>
      <c r="G392" t="s">
        <v>104</v>
      </c>
      <c r="H392" s="2">
        <v>12</v>
      </c>
      <c r="I392" s="3">
        <v>0.60714667724340543</v>
      </c>
      <c r="J392">
        <f>Table3[[#This Row],[Price of One Product]]*Table3[[#This Row],[No of Products in one Sale]]</f>
        <v>864</v>
      </c>
      <c r="K392" s="16">
        <f t="shared" si="12"/>
        <v>339.4252708616977</v>
      </c>
      <c r="L392" s="16">
        <f t="shared" si="13"/>
        <v>524.57472913830225</v>
      </c>
    </row>
    <row r="393" spans="1:12" x14ac:dyDescent="0.25">
      <c r="A393" t="s">
        <v>520</v>
      </c>
      <c r="B393" t="s">
        <v>155</v>
      </c>
      <c r="C393" s="1">
        <v>44734</v>
      </c>
      <c r="D393" t="s">
        <v>164</v>
      </c>
      <c r="E393" t="s">
        <v>171</v>
      </c>
      <c r="F393">
        <v>65</v>
      </c>
      <c r="G393" t="s">
        <v>105</v>
      </c>
      <c r="H393" s="2">
        <v>8</v>
      </c>
      <c r="I393" s="3">
        <v>0.17261163513710231</v>
      </c>
      <c r="J393">
        <f>Table3[[#This Row],[Price of One Product]]*Table3[[#This Row],[No of Products in one Sale]]</f>
        <v>520</v>
      </c>
      <c r="K393" s="16">
        <f t="shared" si="12"/>
        <v>430.2419497287068</v>
      </c>
      <c r="L393" s="16">
        <f t="shared" si="13"/>
        <v>89.7580502712932</v>
      </c>
    </row>
    <row r="394" spans="1:12" x14ac:dyDescent="0.25">
      <c r="A394" t="s">
        <v>521</v>
      </c>
      <c r="B394" t="s">
        <v>156</v>
      </c>
      <c r="C394" s="1">
        <v>44727</v>
      </c>
      <c r="D394" t="s">
        <v>165</v>
      </c>
      <c r="E394" t="s">
        <v>170</v>
      </c>
      <c r="F394">
        <v>250</v>
      </c>
      <c r="G394" t="s">
        <v>103</v>
      </c>
      <c r="H394" s="2">
        <v>1</v>
      </c>
      <c r="I394" s="3">
        <v>3.4451566476951467E-2</v>
      </c>
      <c r="J394">
        <f>Table3[[#This Row],[Price of One Product]]*Table3[[#This Row],[No of Products in one Sale]]</f>
        <v>250</v>
      </c>
      <c r="K394" s="16">
        <f t="shared" si="12"/>
        <v>241.38710838076213</v>
      </c>
      <c r="L394" s="16">
        <f t="shared" si="13"/>
        <v>8.6128916192378711</v>
      </c>
    </row>
    <row r="395" spans="1:12" x14ac:dyDescent="0.25">
      <c r="A395" t="s">
        <v>522</v>
      </c>
      <c r="B395" t="s">
        <v>157</v>
      </c>
      <c r="C395" s="1">
        <v>44737</v>
      </c>
      <c r="D395" t="s">
        <v>166</v>
      </c>
      <c r="E395" t="s">
        <v>171</v>
      </c>
      <c r="F395">
        <v>130</v>
      </c>
      <c r="G395" t="s">
        <v>104</v>
      </c>
      <c r="H395" s="2">
        <v>4</v>
      </c>
      <c r="I395" s="3">
        <v>0.36600821552214791</v>
      </c>
      <c r="J395">
        <f>Table3[[#This Row],[Price of One Product]]*Table3[[#This Row],[No of Products in one Sale]]</f>
        <v>520</v>
      </c>
      <c r="K395" s="16">
        <f t="shared" si="12"/>
        <v>329.67572792848307</v>
      </c>
      <c r="L395" s="16">
        <f t="shared" si="13"/>
        <v>190.32427207151693</v>
      </c>
    </row>
    <row r="396" spans="1:12" x14ac:dyDescent="0.25">
      <c r="A396" t="s">
        <v>523</v>
      </c>
      <c r="B396" t="s">
        <v>158</v>
      </c>
      <c r="C396" s="1">
        <v>44747</v>
      </c>
      <c r="D396" t="s">
        <v>167</v>
      </c>
      <c r="E396" t="s">
        <v>170</v>
      </c>
      <c r="F396">
        <v>60</v>
      </c>
      <c r="G396" t="s">
        <v>105</v>
      </c>
      <c r="H396" s="2">
        <v>4</v>
      </c>
      <c r="I396" s="3">
        <v>0.36876304797324455</v>
      </c>
      <c r="J396">
        <f>Table3[[#This Row],[Price of One Product]]*Table3[[#This Row],[No of Products in one Sale]]</f>
        <v>240</v>
      </c>
      <c r="K396" s="16">
        <f t="shared" si="12"/>
        <v>151.49686848642131</v>
      </c>
      <c r="L396" s="16">
        <f t="shared" si="13"/>
        <v>88.503131513578694</v>
      </c>
    </row>
    <row r="397" spans="1:12" x14ac:dyDescent="0.25">
      <c r="A397" t="s">
        <v>524</v>
      </c>
      <c r="B397" t="s">
        <v>154</v>
      </c>
      <c r="C397" s="1">
        <v>44754</v>
      </c>
      <c r="D397" t="s">
        <v>163</v>
      </c>
      <c r="E397" t="s">
        <v>171</v>
      </c>
      <c r="F397">
        <v>72</v>
      </c>
      <c r="G397" t="s">
        <v>103</v>
      </c>
      <c r="H397" s="2">
        <v>12</v>
      </c>
      <c r="I397" s="3">
        <v>0.78491525862060318</v>
      </c>
      <c r="J397">
        <f>Table3[[#This Row],[Price of One Product]]*Table3[[#This Row],[No of Products in one Sale]]</f>
        <v>864</v>
      </c>
      <c r="K397" s="16">
        <f t="shared" si="12"/>
        <v>185.83321655179884</v>
      </c>
      <c r="L397" s="16">
        <f t="shared" si="13"/>
        <v>678.16678344820116</v>
      </c>
    </row>
    <row r="398" spans="1:12" x14ac:dyDescent="0.25">
      <c r="A398" t="s">
        <v>525</v>
      </c>
      <c r="B398" t="s">
        <v>155</v>
      </c>
      <c r="C398" s="1">
        <v>44760</v>
      </c>
      <c r="D398" t="s">
        <v>164</v>
      </c>
      <c r="E398" t="s">
        <v>170</v>
      </c>
      <c r="F398">
        <v>65</v>
      </c>
      <c r="G398" t="s">
        <v>104</v>
      </c>
      <c r="H398" s="2">
        <v>4</v>
      </c>
      <c r="I398" s="3">
        <v>0.89433154555842931</v>
      </c>
      <c r="J398">
        <f>Table3[[#This Row],[Price of One Product]]*Table3[[#This Row],[No of Products in one Sale]]</f>
        <v>260</v>
      </c>
      <c r="K398" s="16">
        <f t="shared" si="12"/>
        <v>27.473798154808378</v>
      </c>
      <c r="L398" s="16">
        <f t="shared" si="13"/>
        <v>232.52620184519162</v>
      </c>
    </row>
    <row r="399" spans="1:12" x14ac:dyDescent="0.25">
      <c r="A399" t="s">
        <v>526</v>
      </c>
      <c r="B399" t="s">
        <v>156</v>
      </c>
      <c r="C399" s="1">
        <v>44759</v>
      </c>
      <c r="D399" t="s">
        <v>165</v>
      </c>
      <c r="E399" t="s">
        <v>171</v>
      </c>
      <c r="F399">
        <v>250</v>
      </c>
      <c r="G399" t="s">
        <v>105</v>
      </c>
      <c r="H399" s="2">
        <v>1</v>
      </c>
      <c r="I399" s="3">
        <v>0.54494310667938251</v>
      </c>
      <c r="J399">
        <f>Table3[[#This Row],[Price of One Product]]*Table3[[#This Row],[No of Products in one Sale]]</f>
        <v>250</v>
      </c>
      <c r="K399" s="16">
        <f t="shared" si="12"/>
        <v>113.76422333015438</v>
      </c>
      <c r="L399" s="16">
        <f t="shared" si="13"/>
        <v>136.23577666984562</v>
      </c>
    </row>
    <row r="400" spans="1:12" x14ac:dyDescent="0.25">
      <c r="A400" t="s">
        <v>527</v>
      </c>
      <c r="B400" t="s">
        <v>157</v>
      </c>
      <c r="C400" s="1">
        <v>44735</v>
      </c>
      <c r="D400" t="s">
        <v>166</v>
      </c>
      <c r="E400" t="s">
        <v>170</v>
      </c>
      <c r="F400">
        <v>130</v>
      </c>
      <c r="G400" t="s">
        <v>103</v>
      </c>
      <c r="H400" s="2">
        <v>7</v>
      </c>
      <c r="I400" s="3">
        <v>0.84443209424513666</v>
      </c>
      <c r="J400">
        <f>Table3[[#This Row],[Price of One Product]]*Table3[[#This Row],[No of Products in one Sale]]</f>
        <v>910</v>
      </c>
      <c r="K400" s="16">
        <f t="shared" si="12"/>
        <v>141.56679423692563</v>
      </c>
      <c r="L400" s="16">
        <f t="shared" si="13"/>
        <v>768.4332057630744</v>
      </c>
    </row>
    <row r="401" spans="1:12" x14ac:dyDescent="0.25">
      <c r="A401" t="s">
        <v>528</v>
      </c>
      <c r="B401" t="s">
        <v>154</v>
      </c>
      <c r="C401" s="1">
        <v>44734</v>
      </c>
      <c r="D401" t="s">
        <v>163</v>
      </c>
      <c r="E401" t="s">
        <v>171</v>
      </c>
      <c r="F401">
        <v>72</v>
      </c>
      <c r="G401" t="s">
        <v>104</v>
      </c>
      <c r="H401" s="2">
        <v>7</v>
      </c>
      <c r="I401" s="3">
        <v>0.11084077878058052</v>
      </c>
      <c r="J401">
        <f>Table3[[#This Row],[Price of One Product]]*Table3[[#This Row],[No of Products in one Sale]]</f>
        <v>504</v>
      </c>
      <c r="K401" s="16">
        <f t="shared" si="12"/>
        <v>448.13624749458739</v>
      </c>
      <c r="L401" s="16">
        <f t="shared" si="13"/>
        <v>55.863752505412606</v>
      </c>
    </row>
    <row r="402" spans="1:12" x14ac:dyDescent="0.25">
      <c r="A402" t="s">
        <v>529</v>
      </c>
      <c r="B402" t="s">
        <v>155</v>
      </c>
      <c r="C402" s="1">
        <v>44753</v>
      </c>
      <c r="D402" t="s">
        <v>164</v>
      </c>
      <c r="E402" t="s">
        <v>170</v>
      </c>
      <c r="F402">
        <v>65</v>
      </c>
      <c r="G402" t="s">
        <v>105</v>
      </c>
      <c r="H402" s="2">
        <v>9</v>
      </c>
      <c r="I402" s="3">
        <v>0.26630312920291821</v>
      </c>
      <c r="J402">
        <f>Table3[[#This Row],[Price of One Product]]*Table3[[#This Row],[No of Products in one Sale]]</f>
        <v>585</v>
      </c>
      <c r="K402" s="16">
        <f t="shared" si="12"/>
        <v>429.21266941629284</v>
      </c>
      <c r="L402" s="16">
        <f t="shared" si="13"/>
        <v>155.78733058370716</v>
      </c>
    </row>
    <row r="403" spans="1:12" x14ac:dyDescent="0.25">
      <c r="A403" t="s">
        <v>530</v>
      </c>
      <c r="B403" t="s">
        <v>156</v>
      </c>
      <c r="C403" s="1">
        <v>44739</v>
      </c>
      <c r="D403" t="s">
        <v>165</v>
      </c>
      <c r="E403" t="s">
        <v>171</v>
      </c>
      <c r="F403">
        <v>250</v>
      </c>
      <c r="G403" t="s">
        <v>103</v>
      </c>
      <c r="H403" s="2">
        <v>3</v>
      </c>
      <c r="I403" s="3">
        <v>0.13279161787420113</v>
      </c>
      <c r="J403">
        <f>Table3[[#This Row],[Price of One Product]]*Table3[[#This Row],[No of Products in one Sale]]</f>
        <v>750</v>
      </c>
      <c r="K403" s="16">
        <f t="shared" si="12"/>
        <v>650.40628659434913</v>
      </c>
      <c r="L403" s="16">
        <f t="shared" si="13"/>
        <v>99.593713405650874</v>
      </c>
    </row>
    <row r="404" spans="1:12" x14ac:dyDescent="0.25">
      <c r="A404" t="s">
        <v>531</v>
      </c>
      <c r="B404" t="s">
        <v>157</v>
      </c>
      <c r="C404" s="1">
        <v>44740</v>
      </c>
      <c r="D404" t="s">
        <v>166</v>
      </c>
      <c r="E404" t="s">
        <v>170</v>
      </c>
      <c r="F404">
        <v>130</v>
      </c>
      <c r="G404" t="s">
        <v>104</v>
      </c>
      <c r="H404" s="2">
        <v>4</v>
      </c>
      <c r="I404" s="3">
        <v>0.20794478004129135</v>
      </c>
      <c r="J404">
        <f>Table3[[#This Row],[Price of One Product]]*Table3[[#This Row],[No of Products in one Sale]]</f>
        <v>520</v>
      </c>
      <c r="K404" s="16">
        <f t="shared" si="12"/>
        <v>411.86871437852852</v>
      </c>
      <c r="L404" s="16">
        <f t="shared" si="13"/>
        <v>108.13128562147148</v>
      </c>
    </row>
    <row r="405" spans="1:12" x14ac:dyDescent="0.25">
      <c r="A405" t="s">
        <v>532</v>
      </c>
      <c r="B405" t="s">
        <v>158</v>
      </c>
      <c r="C405" s="1">
        <v>44748</v>
      </c>
      <c r="D405" t="s">
        <v>167</v>
      </c>
      <c r="E405" t="s">
        <v>171</v>
      </c>
      <c r="F405">
        <v>60</v>
      </c>
      <c r="G405" t="s">
        <v>105</v>
      </c>
      <c r="H405" s="2">
        <v>12</v>
      </c>
      <c r="I405" s="3">
        <v>0.76031378549826045</v>
      </c>
      <c r="J405">
        <f>Table3[[#This Row],[Price of One Product]]*Table3[[#This Row],[No of Products in one Sale]]</f>
        <v>720</v>
      </c>
      <c r="K405" s="16">
        <f t="shared" si="12"/>
        <v>172.57407444125246</v>
      </c>
      <c r="L405" s="16">
        <f t="shared" si="13"/>
        <v>547.42592555874751</v>
      </c>
    </row>
    <row r="406" spans="1:12" x14ac:dyDescent="0.25">
      <c r="A406" t="s">
        <v>533</v>
      </c>
      <c r="B406" t="s">
        <v>159</v>
      </c>
      <c r="C406" s="1">
        <v>44731</v>
      </c>
      <c r="D406" t="s">
        <v>168</v>
      </c>
      <c r="E406" t="s">
        <v>170</v>
      </c>
      <c r="F406">
        <v>95</v>
      </c>
      <c r="G406" t="s">
        <v>103</v>
      </c>
      <c r="H406" s="2">
        <v>8</v>
      </c>
      <c r="I406" s="3">
        <v>0.23804641255169789</v>
      </c>
      <c r="J406">
        <f>Table3[[#This Row],[Price of One Product]]*Table3[[#This Row],[No of Products in one Sale]]</f>
        <v>760</v>
      </c>
      <c r="K406" s="16">
        <f t="shared" si="12"/>
        <v>579.08472646070959</v>
      </c>
      <c r="L406" s="16">
        <f t="shared" si="13"/>
        <v>180.91527353929041</v>
      </c>
    </row>
    <row r="407" spans="1:12" x14ac:dyDescent="0.25">
      <c r="A407" t="s">
        <v>534</v>
      </c>
      <c r="B407" t="s">
        <v>154</v>
      </c>
      <c r="C407" s="1">
        <v>44763</v>
      </c>
      <c r="D407" t="s">
        <v>163</v>
      </c>
      <c r="E407" t="s">
        <v>171</v>
      </c>
      <c r="F407">
        <v>72</v>
      </c>
      <c r="G407" t="s">
        <v>104</v>
      </c>
      <c r="H407" s="2">
        <v>5</v>
      </c>
      <c r="I407" s="3">
        <v>0.12523689369936652</v>
      </c>
      <c r="J407">
        <f>Table3[[#This Row],[Price of One Product]]*Table3[[#This Row],[No of Products in one Sale]]</f>
        <v>360</v>
      </c>
      <c r="K407" s="16">
        <f t="shared" si="12"/>
        <v>314.91471826822806</v>
      </c>
      <c r="L407" s="16">
        <f t="shared" si="13"/>
        <v>45.085281731771943</v>
      </c>
    </row>
    <row r="408" spans="1:12" x14ac:dyDescent="0.25">
      <c r="A408" t="s">
        <v>535</v>
      </c>
      <c r="B408" t="s">
        <v>155</v>
      </c>
      <c r="C408" s="1">
        <v>44733</v>
      </c>
      <c r="D408" t="s">
        <v>164</v>
      </c>
      <c r="E408" t="s">
        <v>170</v>
      </c>
      <c r="F408">
        <v>65</v>
      </c>
      <c r="G408" t="s">
        <v>105</v>
      </c>
      <c r="H408" s="2">
        <v>4</v>
      </c>
      <c r="I408" s="3">
        <v>6.7101746358327108E-2</v>
      </c>
      <c r="J408">
        <f>Table3[[#This Row],[Price of One Product]]*Table3[[#This Row],[No of Products in one Sale]]</f>
        <v>260</v>
      </c>
      <c r="K408" s="16">
        <f t="shared" si="12"/>
        <v>242.55354594683496</v>
      </c>
      <c r="L408" s="16">
        <f t="shared" si="13"/>
        <v>17.446454053165041</v>
      </c>
    </row>
    <row r="409" spans="1:12" x14ac:dyDescent="0.25">
      <c r="A409" t="s">
        <v>536</v>
      </c>
      <c r="B409" t="s">
        <v>156</v>
      </c>
      <c r="C409" s="1">
        <v>44746</v>
      </c>
      <c r="D409" t="s">
        <v>165</v>
      </c>
      <c r="E409" t="s">
        <v>171</v>
      </c>
      <c r="F409">
        <v>250</v>
      </c>
      <c r="G409" t="s">
        <v>103</v>
      </c>
      <c r="H409" s="2">
        <v>2</v>
      </c>
      <c r="I409" s="3">
        <v>0.98970617123906524</v>
      </c>
      <c r="J409">
        <f>Table3[[#This Row],[Price of One Product]]*Table3[[#This Row],[No of Products in one Sale]]</f>
        <v>500</v>
      </c>
      <c r="K409" s="16">
        <f t="shared" si="12"/>
        <v>5.1469143804673827</v>
      </c>
      <c r="L409" s="16">
        <f t="shared" si="13"/>
        <v>494.85308561953264</v>
      </c>
    </row>
    <row r="410" spans="1:12" x14ac:dyDescent="0.25">
      <c r="A410" t="s">
        <v>537</v>
      </c>
      <c r="B410" t="s">
        <v>157</v>
      </c>
      <c r="C410" s="1">
        <v>44755</v>
      </c>
      <c r="D410" t="s">
        <v>166</v>
      </c>
      <c r="E410" t="s">
        <v>170</v>
      </c>
      <c r="F410">
        <v>130</v>
      </c>
      <c r="G410" t="s">
        <v>104</v>
      </c>
      <c r="H410" s="2">
        <v>2</v>
      </c>
      <c r="I410" s="3">
        <v>0.26202679185175082</v>
      </c>
      <c r="J410">
        <f>Table3[[#This Row],[Price of One Product]]*Table3[[#This Row],[No of Products in one Sale]]</f>
        <v>260</v>
      </c>
      <c r="K410" s="16">
        <f t="shared" si="12"/>
        <v>191.87303411854478</v>
      </c>
      <c r="L410" s="16">
        <f t="shared" si="13"/>
        <v>68.12696588145522</v>
      </c>
    </row>
    <row r="411" spans="1:12" x14ac:dyDescent="0.25">
      <c r="A411" t="s">
        <v>538</v>
      </c>
      <c r="B411" t="s">
        <v>154</v>
      </c>
      <c r="C411" s="1">
        <v>44755</v>
      </c>
      <c r="D411" t="s">
        <v>163</v>
      </c>
      <c r="E411" t="s">
        <v>171</v>
      </c>
      <c r="F411">
        <v>72</v>
      </c>
      <c r="G411" t="s">
        <v>105</v>
      </c>
      <c r="H411" s="2">
        <v>10</v>
      </c>
      <c r="I411" s="3">
        <v>0.87263143953916489</v>
      </c>
      <c r="J411">
        <f>Table3[[#This Row],[Price of One Product]]*Table3[[#This Row],[No of Products in one Sale]]</f>
        <v>720</v>
      </c>
      <c r="K411" s="16">
        <f t="shared" si="12"/>
        <v>91.705363531801282</v>
      </c>
      <c r="L411" s="16">
        <f t="shared" si="13"/>
        <v>628.29463646819875</v>
      </c>
    </row>
    <row r="412" spans="1:12" x14ac:dyDescent="0.25">
      <c r="A412" t="s">
        <v>539</v>
      </c>
      <c r="B412" t="s">
        <v>155</v>
      </c>
      <c r="C412" s="1">
        <v>44727</v>
      </c>
      <c r="D412" t="s">
        <v>164</v>
      </c>
      <c r="E412" t="s">
        <v>171</v>
      </c>
      <c r="F412">
        <v>65</v>
      </c>
      <c r="G412" t="s">
        <v>103</v>
      </c>
      <c r="H412" s="2">
        <v>6</v>
      </c>
      <c r="I412" s="3">
        <v>0.76778137062272289</v>
      </c>
      <c r="J412">
        <f>Table3[[#This Row],[Price of One Product]]*Table3[[#This Row],[No of Products in one Sale]]</f>
        <v>390</v>
      </c>
      <c r="K412" s="16">
        <f t="shared" si="12"/>
        <v>90.565265457138068</v>
      </c>
      <c r="L412" s="16">
        <f t="shared" si="13"/>
        <v>299.43473454286192</v>
      </c>
    </row>
    <row r="413" spans="1:12" x14ac:dyDescent="0.25">
      <c r="A413" t="s">
        <v>540</v>
      </c>
      <c r="B413" t="s">
        <v>156</v>
      </c>
      <c r="C413" s="1">
        <v>44746</v>
      </c>
      <c r="D413" t="s">
        <v>165</v>
      </c>
      <c r="E413" t="s">
        <v>171</v>
      </c>
      <c r="F413">
        <v>250</v>
      </c>
      <c r="G413" t="s">
        <v>104</v>
      </c>
      <c r="H413" s="2">
        <v>1</v>
      </c>
      <c r="I413" s="3">
        <v>0.15750010631121669</v>
      </c>
      <c r="J413">
        <f>Table3[[#This Row],[Price of One Product]]*Table3[[#This Row],[No of Products in one Sale]]</f>
        <v>250</v>
      </c>
      <c r="K413" s="16">
        <f t="shared" si="12"/>
        <v>210.62497342219584</v>
      </c>
      <c r="L413" s="16">
        <f t="shared" si="13"/>
        <v>39.375026577804164</v>
      </c>
    </row>
    <row r="414" spans="1:12" x14ac:dyDescent="0.25">
      <c r="A414" t="s">
        <v>541</v>
      </c>
      <c r="B414" t="s">
        <v>157</v>
      </c>
      <c r="C414" s="1">
        <v>44740</v>
      </c>
      <c r="D414" t="s">
        <v>163</v>
      </c>
      <c r="E414" t="s">
        <v>171</v>
      </c>
      <c r="F414">
        <v>72</v>
      </c>
      <c r="G414" t="s">
        <v>105</v>
      </c>
      <c r="H414" s="2">
        <v>9</v>
      </c>
      <c r="I414" s="3">
        <v>0.53570171465492589</v>
      </c>
      <c r="J414">
        <f>Table3[[#This Row],[Price of One Product]]*Table3[[#This Row],[No of Products in one Sale]]</f>
        <v>648</v>
      </c>
      <c r="K414" s="16">
        <f t="shared" si="12"/>
        <v>300.86528890360802</v>
      </c>
      <c r="L414" s="16">
        <f t="shared" si="13"/>
        <v>347.13471109639198</v>
      </c>
    </row>
    <row r="415" spans="1:12" x14ac:dyDescent="0.25">
      <c r="A415" t="s">
        <v>542</v>
      </c>
      <c r="B415" t="s">
        <v>154</v>
      </c>
      <c r="C415" s="1">
        <v>44743</v>
      </c>
      <c r="D415" t="s">
        <v>164</v>
      </c>
      <c r="E415" t="s">
        <v>171</v>
      </c>
      <c r="F415">
        <v>65</v>
      </c>
      <c r="G415" t="s">
        <v>103</v>
      </c>
      <c r="H415" s="2">
        <v>7</v>
      </c>
      <c r="I415" s="3">
        <v>0.88217490075954386</v>
      </c>
      <c r="J415">
        <f>Table3[[#This Row],[Price of One Product]]*Table3[[#This Row],[No of Products in one Sale]]</f>
        <v>455</v>
      </c>
      <c r="K415" s="16">
        <f t="shared" si="12"/>
        <v>53.610420154407542</v>
      </c>
      <c r="L415" s="16">
        <f t="shared" si="13"/>
        <v>401.38957984559244</v>
      </c>
    </row>
    <row r="416" spans="1:12" x14ac:dyDescent="0.25">
      <c r="A416" t="s">
        <v>543</v>
      </c>
      <c r="B416" t="s">
        <v>155</v>
      </c>
      <c r="C416" s="1">
        <v>44737</v>
      </c>
      <c r="D416" t="s">
        <v>165</v>
      </c>
      <c r="E416" t="s">
        <v>170</v>
      </c>
      <c r="F416">
        <v>250</v>
      </c>
      <c r="G416" t="s">
        <v>103</v>
      </c>
      <c r="H416" s="2">
        <v>3</v>
      </c>
      <c r="I416" s="3">
        <v>7.4850081465574259E-2</v>
      </c>
      <c r="J416">
        <f>Table3[[#This Row],[Price of One Product]]*Table3[[#This Row],[No of Products in one Sale]]</f>
        <v>750</v>
      </c>
      <c r="K416" s="16">
        <f t="shared" si="12"/>
        <v>693.86243890081926</v>
      </c>
      <c r="L416" s="16">
        <f t="shared" si="13"/>
        <v>56.137561099180743</v>
      </c>
    </row>
    <row r="417" spans="1:12" x14ac:dyDescent="0.25">
      <c r="A417" t="s">
        <v>544</v>
      </c>
      <c r="B417" t="s">
        <v>156</v>
      </c>
      <c r="C417" s="1">
        <v>44757</v>
      </c>
      <c r="D417" t="s">
        <v>166</v>
      </c>
      <c r="E417" t="s">
        <v>171</v>
      </c>
      <c r="F417">
        <v>130</v>
      </c>
      <c r="G417" t="s">
        <v>104</v>
      </c>
      <c r="H417" s="2">
        <v>4</v>
      </c>
      <c r="I417" s="3">
        <v>0.4623515242530305</v>
      </c>
      <c r="J417">
        <f>Table3[[#This Row],[Price of One Product]]*Table3[[#This Row],[No of Products in one Sale]]</f>
        <v>520</v>
      </c>
      <c r="K417" s="16">
        <f t="shared" si="12"/>
        <v>279.57720738842414</v>
      </c>
      <c r="L417" s="16">
        <f t="shared" si="13"/>
        <v>240.42279261157586</v>
      </c>
    </row>
    <row r="418" spans="1:12" x14ac:dyDescent="0.25">
      <c r="A418" t="s">
        <v>545</v>
      </c>
      <c r="B418" t="s">
        <v>157</v>
      </c>
      <c r="C418" s="1">
        <v>44745</v>
      </c>
      <c r="D418" t="s">
        <v>163</v>
      </c>
      <c r="E418" t="s">
        <v>170</v>
      </c>
      <c r="F418">
        <v>72</v>
      </c>
      <c r="G418" t="s">
        <v>105</v>
      </c>
      <c r="H418" s="2">
        <v>10</v>
      </c>
      <c r="I418" s="3">
        <v>0.34462700763177134</v>
      </c>
      <c r="J418">
        <f>Table3[[#This Row],[Price of One Product]]*Table3[[#This Row],[No of Products in one Sale]]</f>
        <v>720</v>
      </c>
      <c r="K418" s="16">
        <f t="shared" si="12"/>
        <v>471.86855450512462</v>
      </c>
      <c r="L418" s="16">
        <f t="shared" si="13"/>
        <v>248.13144549487538</v>
      </c>
    </row>
    <row r="419" spans="1:12" x14ac:dyDescent="0.25">
      <c r="A419" t="s">
        <v>546</v>
      </c>
      <c r="B419" t="s">
        <v>154</v>
      </c>
      <c r="C419" s="1">
        <v>44760</v>
      </c>
      <c r="D419" t="s">
        <v>164</v>
      </c>
      <c r="E419" t="s">
        <v>171</v>
      </c>
      <c r="F419">
        <v>65</v>
      </c>
      <c r="G419" t="s">
        <v>103</v>
      </c>
      <c r="H419" s="2">
        <v>7</v>
      </c>
      <c r="I419" s="3">
        <v>0.69911624131260175</v>
      </c>
      <c r="J419">
        <f>Table3[[#This Row],[Price of One Product]]*Table3[[#This Row],[No of Products in one Sale]]</f>
        <v>455</v>
      </c>
      <c r="K419" s="16">
        <f t="shared" si="12"/>
        <v>136.90211020276621</v>
      </c>
      <c r="L419" s="16">
        <f t="shared" si="13"/>
        <v>318.09788979723379</v>
      </c>
    </row>
    <row r="420" spans="1:12" x14ac:dyDescent="0.25">
      <c r="A420" t="s">
        <v>547</v>
      </c>
      <c r="B420" t="s">
        <v>155</v>
      </c>
      <c r="C420" s="1">
        <v>44750</v>
      </c>
      <c r="D420" t="s">
        <v>165</v>
      </c>
      <c r="E420" t="s">
        <v>170</v>
      </c>
      <c r="F420">
        <v>250</v>
      </c>
      <c r="G420" t="s">
        <v>104</v>
      </c>
      <c r="H420" s="2">
        <v>1</v>
      </c>
      <c r="I420" s="3">
        <v>1.890946986705988E-2</v>
      </c>
      <c r="J420">
        <f>Table3[[#This Row],[Price of One Product]]*Table3[[#This Row],[No of Products in one Sale]]</f>
        <v>250</v>
      </c>
      <c r="K420" s="16">
        <f t="shared" si="12"/>
        <v>245.27263253323503</v>
      </c>
      <c r="L420" s="16">
        <f t="shared" si="13"/>
        <v>4.7273674667649743</v>
      </c>
    </row>
    <row r="421" spans="1:12" x14ac:dyDescent="0.25">
      <c r="A421" t="s">
        <v>548</v>
      </c>
      <c r="B421" t="s">
        <v>156</v>
      </c>
      <c r="C421" s="1">
        <v>44742</v>
      </c>
      <c r="D421" t="s">
        <v>166</v>
      </c>
      <c r="E421" t="s">
        <v>171</v>
      </c>
      <c r="F421">
        <v>130</v>
      </c>
      <c r="G421" t="s">
        <v>105</v>
      </c>
      <c r="H421" s="2">
        <v>5</v>
      </c>
      <c r="I421" s="3">
        <v>0.73245470088007136</v>
      </c>
      <c r="J421">
        <f>Table3[[#This Row],[Price of One Product]]*Table3[[#This Row],[No of Products in one Sale]]</f>
        <v>650</v>
      </c>
      <c r="K421" s="16">
        <f t="shared" si="12"/>
        <v>173.90444442795362</v>
      </c>
      <c r="L421" s="16">
        <f t="shared" si="13"/>
        <v>476.09555557204635</v>
      </c>
    </row>
    <row r="422" spans="1:12" x14ac:dyDescent="0.25">
      <c r="A422" t="s">
        <v>549</v>
      </c>
      <c r="B422" t="s">
        <v>157</v>
      </c>
      <c r="C422" s="1">
        <v>44754</v>
      </c>
      <c r="D422" t="s">
        <v>167</v>
      </c>
      <c r="E422" t="s">
        <v>170</v>
      </c>
      <c r="F422">
        <v>60</v>
      </c>
      <c r="G422" t="s">
        <v>103</v>
      </c>
      <c r="H422" s="2">
        <v>5</v>
      </c>
      <c r="I422" s="3">
        <v>0.72297451744539321</v>
      </c>
      <c r="J422">
        <f>Table3[[#This Row],[Price of One Product]]*Table3[[#This Row],[No of Products in one Sale]]</f>
        <v>300</v>
      </c>
      <c r="K422" s="16">
        <f t="shared" si="12"/>
        <v>83.107644766382037</v>
      </c>
      <c r="L422" s="16">
        <f t="shared" si="13"/>
        <v>216.89235523361796</v>
      </c>
    </row>
    <row r="423" spans="1:12" x14ac:dyDescent="0.25">
      <c r="A423" t="s">
        <v>550</v>
      </c>
      <c r="B423" t="s">
        <v>158</v>
      </c>
      <c r="C423" s="1">
        <v>44746</v>
      </c>
      <c r="D423" t="s">
        <v>163</v>
      </c>
      <c r="E423" t="s">
        <v>171</v>
      </c>
      <c r="F423">
        <v>72</v>
      </c>
      <c r="G423" t="s">
        <v>104</v>
      </c>
      <c r="H423" s="2">
        <v>9</v>
      </c>
      <c r="I423" s="3">
        <v>0.97417776505363807</v>
      </c>
      <c r="J423">
        <f>Table3[[#This Row],[Price of One Product]]*Table3[[#This Row],[No of Products in one Sale]]</f>
        <v>648</v>
      </c>
      <c r="K423" s="16">
        <f t="shared" si="12"/>
        <v>16.732808245242531</v>
      </c>
      <c r="L423" s="16">
        <f t="shared" si="13"/>
        <v>631.2671917547575</v>
      </c>
    </row>
    <row r="424" spans="1:12" x14ac:dyDescent="0.25">
      <c r="A424" t="s">
        <v>551</v>
      </c>
      <c r="B424" t="s">
        <v>154</v>
      </c>
      <c r="C424" s="1">
        <v>44752</v>
      </c>
      <c r="D424" t="s">
        <v>164</v>
      </c>
      <c r="E424" t="s">
        <v>170</v>
      </c>
      <c r="F424">
        <v>65</v>
      </c>
      <c r="G424" t="s">
        <v>105</v>
      </c>
      <c r="H424" s="2">
        <v>7</v>
      </c>
      <c r="I424" s="3">
        <v>0.92441295707634297</v>
      </c>
      <c r="J424">
        <f>Table3[[#This Row],[Price of One Product]]*Table3[[#This Row],[No of Products in one Sale]]</f>
        <v>455</v>
      </c>
      <c r="K424" s="16">
        <f t="shared" si="12"/>
        <v>34.39210453026395</v>
      </c>
      <c r="L424" s="16">
        <f t="shared" si="13"/>
        <v>420.60789546973604</v>
      </c>
    </row>
    <row r="425" spans="1:12" x14ac:dyDescent="0.25">
      <c r="A425" t="s">
        <v>552</v>
      </c>
      <c r="B425" t="s">
        <v>155</v>
      </c>
      <c r="C425" s="1">
        <v>44725</v>
      </c>
      <c r="D425" t="s">
        <v>165</v>
      </c>
      <c r="E425" t="s">
        <v>171</v>
      </c>
      <c r="F425">
        <v>250</v>
      </c>
      <c r="G425" t="s">
        <v>103</v>
      </c>
      <c r="H425" s="2">
        <v>3</v>
      </c>
      <c r="I425" s="3">
        <v>0.34841204291363526</v>
      </c>
      <c r="J425">
        <f>Table3[[#This Row],[Price of One Product]]*Table3[[#This Row],[No of Products in one Sale]]</f>
        <v>750</v>
      </c>
      <c r="K425" s="16">
        <f t="shared" si="12"/>
        <v>488.69096781477356</v>
      </c>
      <c r="L425" s="16">
        <f t="shared" si="13"/>
        <v>261.30903218522644</v>
      </c>
    </row>
    <row r="426" spans="1:12" x14ac:dyDescent="0.25">
      <c r="A426" t="s">
        <v>553</v>
      </c>
      <c r="B426" t="s">
        <v>156</v>
      </c>
      <c r="C426" s="1">
        <v>44734</v>
      </c>
      <c r="D426" t="s">
        <v>166</v>
      </c>
      <c r="E426" t="s">
        <v>170</v>
      </c>
      <c r="F426">
        <v>130</v>
      </c>
      <c r="G426" t="s">
        <v>104</v>
      </c>
      <c r="H426" s="2">
        <v>7</v>
      </c>
      <c r="I426" s="3">
        <v>0.36862795502486845</v>
      </c>
      <c r="J426">
        <f>Table3[[#This Row],[Price of One Product]]*Table3[[#This Row],[No of Products in one Sale]]</f>
        <v>910</v>
      </c>
      <c r="K426" s="16">
        <f t="shared" si="12"/>
        <v>574.54856092736975</v>
      </c>
      <c r="L426" s="16">
        <f t="shared" si="13"/>
        <v>335.45143907263025</v>
      </c>
    </row>
    <row r="427" spans="1:12" x14ac:dyDescent="0.25">
      <c r="A427" t="s">
        <v>554</v>
      </c>
      <c r="B427" t="s">
        <v>157</v>
      </c>
      <c r="C427" s="1">
        <v>44761</v>
      </c>
      <c r="D427" t="s">
        <v>163</v>
      </c>
      <c r="E427" t="s">
        <v>171</v>
      </c>
      <c r="F427">
        <v>72</v>
      </c>
      <c r="G427" t="s">
        <v>105</v>
      </c>
      <c r="H427" s="2">
        <v>12</v>
      </c>
      <c r="I427" s="3">
        <v>0.38279600115505574</v>
      </c>
      <c r="J427">
        <f>Table3[[#This Row],[Price of One Product]]*Table3[[#This Row],[No of Products in one Sale]]</f>
        <v>864</v>
      </c>
      <c r="K427" s="16">
        <f t="shared" si="12"/>
        <v>533.26425500203186</v>
      </c>
      <c r="L427" s="16">
        <f t="shared" si="13"/>
        <v>330.73574499796814</v>
      </c>
    </row>
    <row r="428" spans="1:12" x14ac:dyDescent="0.25">
      <c r="A428" t="s">
        <v>555</v>
      </c>
      <c r="B428" t="s">
        <v>154</v>
      </c>
      <c r="C428" s="1">
        <v>44735</v>
      </c>
      <c r="D428" t="s">
        <v>164</v>
      </c>
      <c r="E428" t="s">
        <v>170</v>
      </c>
      <c r="F428">
        <v>65</v>
      </c>
      <c r="G428" t="s">
        <v>103</v>
      </c>
      <c r="H428" s="2">
        <v>7</v>
      </c>
      <c r="I428" s="3">
        <v>0.77278161923763322</v>
      </c>
      <c r="J428">
        <f>Table3[[#This Row],[Price of One Product]]*Table3[[#This Row],[No of Products in one Sale]]</f>
        <v>455</v>
      </c>
      <c r="K428" s="16">
        <f t="shared" si="12"/>
        <v>103.38436324687689</v>
      </c>
      <c r="L428" s="16">
        <f t="shared" si="13"/>
        <v>351.61563675312311</v>
      </c>
    </row>
    <row r="429" spans="1:12" x14ac:dyDescent="0.25">
      <c r="A429" t="s">
        <v>556</v>
      </c>
      <c r="B429" t="s">
        <v>155</v>
      </c>
      <c r="C429" s="1">
        <v>44753</v>
      </c>
      <c r="D429" t="s">
        <v>165</v>
      </c>
      <c r="E429" t="s">
        <v>171</v>
      </c>
      <c r="F429">
        <v>250</v>
      </c>
      <c r="G429" t="s">
        <v>104</v>
      </c>
      <c r="H429" s="2">
        <v>3</v>
      </c>
      <c r="I429" s="3">
        <v>0.98194581947705439</v>
      </c>
      <c r="J429">
        <f>Table3[[#This Row],[Price of One Product]]*Table3[[#This Row],[No of Products in one Sale]]</f>
        <v>750</v>
      </c>
      <c r="K429" s="16">
        <f t="shared" si="12"/>
        <v>13.540635392209206</v>
      </c>
      <c r="L429" s="16">
        <f t="shared" si="13"/>
        <v>736.4593646077908</v>
      </c>
    </row>
    <row r="430" spans="1:12" x14ac:dyDescent="0.25">
      <c r="A430" t="s">
        <v>557</v>
      </c>
      <c r="B430" t="s">
        <v>156</v>
      </c>
      <c r="C430" s="1">
        <v>44732</v>
      </c>
      <c r="D430" t="s">
        <v>166</v>
      </c>
      <c r="E430" t="s">
        <v>170</v>
      </c>
      <c r="F430">
        <v>130</v>
      </c>
      <c r="G430" t="s">
        <v>105</v>
      </c>
      <c r="H430" s="2">
        <v>6</v>
      </c>
      <c r="I430" s="3">
        <v>0.24372632968767749</v>
      </c>
      <c r="J430">
        <f>Table3[[#This Row],[Price of One Product]]*Table3[[#This Row],[No of Products in one Sale]]</f>
        <v>780</v>
      </c>
      <c r="K430" s="16">
        <f t="shared" si="12"/>
        <v>589.89346284361159</v>
      </c>
      <c r="L430" s="16">
        <f t="shared" si="13"/>
        <v>190.10653715638841</v>
      </c>
    </row>
    <row r="431" spans="1:12" x14ac:dyDescent="0.25">
      <c r="A431" t="s">
        <v>558</v>
      </c>
      <c r="B431" t="s">
        <v>157</v>
      </c>
      <c r="C431" s="1">
        <v>44748</v>
      </c>
      <c r="D431" t="s">
        <v>167</v>
      </c>
      <c r="E431" t="s">
        <v>171</v>
      </c>
      <c r="F431">
        <v>60</v>
      </c>
      <c r="G431" t="s">
        <v>103</v>
      </c>
      <c r="H431" s="2">
        <v>14</v>
      </c>
      <c r="I431" s="3">
        <v>0.50977491571581557</v>
      </c>
      <c r="J431">
        <f>Table3[[#This Row],[Price of One Product]]*Table3[[#This Row],[No of Products in one Sale]]</f>
        <v>840</v>
      </c>
      <c r="K431" s="16">
        <f t="shared" si="12"/>
        <v>411.78907079871493</v>
      </c>
      <c r="L431" s="16">
        <f t="shared" si="13"/>
        <v>428.21092920128507</v>
      </c>
    </row>
    <row r="432" spans="1:12" x14ac:dyDescent="0.25">
      <c r="A432" t="s">
        <v>559</v>
      </c>
      <c r="B432" t="s">
        <v>158</v>
      </c>
      <c r="C432" s="1">
        <v>44731</v>
      </c>
      <c r="D432" t="s">
        <v>168</v>
      </c>
      <c r="E432" t="s">
        <v>170</v>
      </c>
      <c r="F432">
        <v>95</v>
      </c>
      <c r="G432" t="s">
        <v>104</v>
      </c>
      <c r="H432" s="2">
        <v>7</v>
      </c>
      <c r="I432" s="3">
        <v>0.99123744515485723</v>
      </c>
      <c r="J432">
        <f>Table3[[#This Row],[Price of One Product]]*Table3[[#This Row],[No of Products in one Sale]]</f>
        <v>665</v>
      </c>
      <c r="K432" s="16">
        <f t="shared" si="12"/>
        <v>5.8270989720199404</v>
      </c>
      <c r="L432" s="16">
        <f t="shared" si="13"/>
        <v>659.17290102798006</v>
      </c>
    </row>
    <row r="433" spans="1:12" x14ac:dyDescent="0.25">
      <c r="A433" t="s">
        <v>560</v>
      </c>
      <c r="B433" t="s">
        <v>159</v>
      </c>
      <c r="C433" s="1">
        <v>44725</v>
      </c>
      <c r="D433" t="s">
        <v>163</v>
      </c>
      <c r="E433" t="s">
        <v>171</v>
      </c>
      <c r="F433">
        <v>72</v>
      </c>
      <c r="G433" t="s">
        <v>105</v>
      </c>
      <c r="H433" s="2">
        <v>5</v>
      </c>
      <c r="I433" s="3">
        <v>0.58001027642401182</v>
      </c>
      <c r="J433">
        <f>Table3[[#This Row],[Price of One Product]]*Table3[[#This Row],[No of Products in one Sale]]</f>
        <v>360</v>
      </c>
      <c r="K433" s="16">
        <f t="shared" si="12"/>
        <v>151.19630048735576</v>
      </c>
      <c r="L433" s="16">
        <f t="shared" si="13"/>
        <v>208.80369951264424</v>
      </c>
    </row>
    <row r="434" spans="1:12" x14ac:dyDescent="0.25">
      <c r="A434" t="s">
        <v>561</v>
      </c>
      <c r="B434" t="s">
        <v>154</v>
      </c>
      <c r="C434" s="1">
        <v>44753</v>
      </c>
      <c r="D434" t="s">
        <v>164</v>
      </c>
      <c r="E434" t="s">
        <v>171</v>
      </c>
      <c r="F434">
        <v>65</v>
      </c>
      <c r="G434" t="s">
        <v>103</v>
      </c>
      <c r="H434" s="2">
        <v>8</v>
      </c>
      <c r="I434" s="3">
        <v>0.20099809520802481</v>
      </c>
      <c r="J434">
        <f>Table3[[#This Row],[Price of One Product]]*Table3[[#This Row],[No of Products in one Sale]]</f>
        <v>520</v>
      </c>
      <c r="K434" s="16">
        <f t="shared" si="12"/>
        <v>415.48099049182713</v>
      </c>
      <c r="L434" s="16">
        <f t="shared" si="13"/>
        <v>104.51900950817287</v>
      </c>
    </row>
    <row r="435" spans="1:12" x14ac:dyDescent="0.25">
      <c r="A435" t="s">
        <v>562</v>
      </c>
      <c r="B435" t="s">
        <v>155</v>
      </c>
      <c r="C435" s="1">
        <v>44738</v>
      </c>
      <c r="D435" t="s">
        <v>165</v>
      </c>
      <c r="E435" t="s">
        <v>171</v>
      </c>
      <c r="F435">
        <v>250</v>
      </c>
      <c r="G435" t="s">
        <v>104</v>
      </c>
      <c r="H435" s="2">
        <v>3</v>
      </c>
      <c r="I435" s="3">
        <v>8.7589082057090373E-2</v>
      </c>
      <c r="J435">
        <f>Table3[[#This Row],[Price of One Product]]*Table3[[#This Row],[No of Products in one Sale]]</f>
        <v>750</v>
      </c>
      <c r="K435" s="16">
        <f t="shared" si="12"/>
        <v>684.30818845718227</v>
      </c>
      <c r="L435" s="16">
        <f t="shared" si="13"/>
        <v>65.691811542817732</v>
      </c>
    </row>
    <row r="436" spans="1:12" x14ac:dyDescent="0.25">
      <c r="A436" t="s">
        <v>563</v>
      </c>
      <c r="B436" t="s">
        <v>156</v>
      </c>
      <c r="C436" s="1">
        <v>44762</v>
      </c>
      <c r="D436" t="s">
        <v>166</v>
      </c>
      <c r="E436" t="s">
        <v>171</v>
      </c>
      <c r="F436">
        <v>130</v>
      </c>
      <c r="G436" t="s">
        <v>105</v>
      </c>
      <c r="H436" s="2">
        <v>4</v>
      </c>
      <c r="I436" s="3">
        <v>0.92203517798439572</v>
      </c>
      <c r="J436">
        <f>Table3[[#This Row],[Price of One Product]]*Table3[[#This Row],[No of Products in one Sale]]</f>
        <v>520</v>
      </c>
      <c r="K436" s="16">
        <f t="shared" si="12"/>
        <v>40.541707448114231</v>
      </c>
      <c r="L436" s="16">
        <f t="shared" si="13"/>
        <v>479.45829255188579</v>
      </c>
    </row>
    <row r="437" spans="1:12" x14ac:dyDescent="0.25">
      <c r="A437" t="s">
        <v>564</v>
      </c>
      <c r="B437" t="s">
        <v>157</v>
      </c>
      <c r="C437" s="1">
        <v>44756</v>
      </c>
      <c r="D437" t="s">
        <v>163</v>
      </c>
      <c r="E437" t="s">
        <v>171</v>
      </c>
      <c r="F437">
        <v>72</v>
      </c>
      <c r="G437" t="s">
        <v>103</v>
      </c>
      <c r="H437" s="2">
        <v>10</v>
      </c>
      <c r="I437" s="3">
        <v>0.40646951216415605</v>
      </c>
      <c r="J437">
        <f>Table3[[#This Row],[Price of One Product]]*Table3[[#This Row],[No of Products in one Sale]]</f>
        <v>720</v>
      </c>
      <c r="K437" s="16">
        <f t="shared" si="12"/>
        <v>427.34195124180764</v>
      </c>
      <c r="L437" s="16">
        <f t="shared" si="13"/>
        <v>292.65804875819236</v>
      </c>
    </row>
    <row r="438" spans="1:12" x14ac:dyDescent="0.25">
      <c r="A438" t="s">
        <v>565</v>
      </c>
      <c r="B438" t="s">
        <v>154</v>
      </c>
      <c r="C438" s="1">
        <v>44744</v>
      </c>
      <c r="D438" t="s">
        <v>164</v>
      </c>
      <c r="E438" t="s">
        <v>170</v>
      </c>
      <c r="F438">
        <v>65</v>
      </c>
      <c r="G438" t="s">
        <v>104</v>
      </c>
      <c r="H438" s="2">
        <v>4</v>
      </c>
      <c r="I438" s="3">
        <v>0.45522048494031297</v>
      </c>
      <c r="J438">
        <f>Table3[[#This Row],[Price of One Product]]*Table3[[#This Row],[No of Products in one Sale]]</f>
        <v>260</v>
      </c>
      <c r="K438" s="16">
        <f t="shared" si="12"/>
        <v>141.64267391551863</v>
      </c>
      <c r="L438" s="16">
        <f t="shared" si="13"/>
        <v>118.35732608448137</v>
      </c>
    </row>
    <row r="439" spans="1:12" x14ac:dyDescent="0.25">
      <c r="A439" t="s">
        <v>566</v>
      </c>
      <c r="B439" t="s">
        <v>155</v>
      </c>
      <c r="C439" s="1">
        <v>44753</v>
      </c>
      <c r="D439" t="s">
        <v>165</v>
      </c>
      <c r="E439" t="s">
        <v>171</v>
      </c>
      <c r="F439">
        <v>250</v>
      </c>
      <c r="G439" t="s">
        <v>105</v>
      </c>
      <c r="H439" s="2">
        <v>3</v>
      </c>
      <c r="I439" s="3">
        <v>0.45514828780898176</v>
      </c>
      <c r="J439">
        <f>Table3[[#This Row],[Price of One Product]]*Table3[[#This Row],[No of Products in one Sale]]</f>
        <v>750</v>
      </c>
      <c r="K439" s="16">
        <f t="shared" si="12"/>
        <v>408.63878414326371</v>
      </c>
      <c r="L439" s="16">
        <f t="shared" si="13"/>
        <v>341.36121585673629</v>
      </c>
    </row>
    <row r="440" spans="1:12" x14ac:dyDescent="0.25">
      <c r="A440" t="s">
        <v>567</v>
      </c>
      <c r="B440" t="s">
        <v>156</v>
      </c>
      <c r="C440" s="1">
        <v>44762</v>
      </c>
      <c r="D440" t="s">
        <v>166</v>
      </c>
      <c r="E440" t="s">
        <v>170</v>
      </c>
      <c r="F440">
        <v>130</v>
      </c>
      <c r="G440" t="s">
        <v>103</v>
      </c>
      <c r="H440" s="2">
        <v>2</v>
      </c>
      <c r="I440" s="3">
        <v>0.30126486834826394</v>
      </c>
      <c r="J440">
        <f>Table3[[#This Row],[Price of One Product]]*Table3[[#This Row],[No of Products in one Sale]]</f>
        <v>260</v>
      </c>
      <c r="K440" s="16">
        <f t="shared" si="12"/>
        <v>181.67113422945138</v>
      </c>
      <c r="L440" s="16">
        <f t="shared" si="13"/>
        <v>78.328865770548617</v>
      </c>
    </row>
    <row r="441" spans="1:12" x14ac:dyDescent="0.25">
      <c r="A441" t="s">
        <v>568</v>
      </c>
      <c r="B441" t="s">
        <v>157</v>
      </c>
      <c r="C441" s="1">
        <v>44740</v>
      </c>
      <c r="D441" t="s">
        <v>167</v>
      </c>
      <c r="E441" t="s">
        <v>171</v>
      </c>
      <c r="F441">
        <v>60</v>
      </c>
      <c r="G441" t="s">
        <v>104</v>
      </c>
      <c r="H441" s="2">
        <v>4</v>
      </c>
      <c r="I441" s="3">
        <v>0.22886312078587356</v>
      </c>
      <c r="J441">
        <f>Table3[[#This Row],[Price of One Product]]*Table3[[#This Row],[No of Products in one Sale]]</f>
        <v>240</v>
      </c>
      <c r="K441" s="16">
        <f t="shared" si="12"/>
        <v>185.07285101139036</v>
      </c>
      <c r="L441" s="16">
        <f t="shared" si="13"/>
        <v>54.927148988609645</v>
      </c>
    </row>
    <row r="442" spans="1:12" x14ac:dyDescent="0.25">
      <c r="A442" t="s">
        <v>569</v>
      </c>
      <c r="B442" t="s">
        <v>158</v>
      </c>
      <c r="C442" s="1">
        <v>44729</v>
      </c>
      <c r="D442" t="s">
        <v>163</v>
      </c>
      <c r="E442" t="s">
        <v>170</v>
      </c>
      <c r="F442">
        <v>72</v>
      </c>
      <c r="G442" t="s">
        <v>105</v>
      </c>
      <c r="H442" s="2">
        <v>4</v>
      </c>
      <c r="I442" s="3">
        <v>0.4885587902090005</v>
      </c>
      <c r="J442">
        <f>Table3[[#This Row],[Price of One Product]]*Table3[[#This Row],[No of Products in one Sale]]</f>
        <v>288</v>
      </c>
      <c r="K442" s="16">
        <f t="shared" si="12"/>
        <v>147.29506841980785</v>
      </c>
      <c r="L442" s="16">
        <f t="shared" si="13"/>
        <v>140.70493158019215</v>
      </c>
    </row>
    <row r="443" spans="1:12" x14ac:dyDescent="0.25">
      <c r="A443" t="s">
        <v>570</v>
      </c>
      <c r="B443" t="s">
        <v>154</v>
      </c>
      <c r="C443" s="1">
        <v>44727</v>
      </c>
      <c r="D443" t="s">
        <v>164</v>
      </c>
      <c r="E443" t="s">
        <v>171</v>
      </c>
      <c r="F443">
        <v>65</v>
      </c>
      <c r="G443" t="s">
        <v>103</v>
      </c>
      <c r="H443" s="2">
        <v>7</v>
      </c>
      <c r="I443" s="3">
        <v>0.88301012782394861</v>
      </c>
      <c r="J443">
        <f>Table3[[#This Row],[Price of One Product]]*Table3[[#This Row],[No of Products in one Sale]]</f>
        <v>455</v>
      </c>
      <c r="K443" s="16">
        <f t="shared" si="12"/>
        <v>53.23039184010338</v>
      </c>
      <c r="L443" s="16">
        <f t="shared" si="13"/>
        <v>401.76960815989662</v>
      </c>
    </row>
    <row r="444" spans="1:12" x14ac:dyDescent="0.25">
      <c r="A444" t="s">
        <v>571</v>
      </c>
      <c r="B444" t="s">
        <v>155</v>
      </c>
      <c r="C444" s="1">
        <v>44734</v>
      </c>
      <c r="D444" t="s">
        <v>165</v>
      </c>
      <c r="E444" t="s">
        <v>170</v>
      </c>
      <c r="F444">
        <v>250</v>
      </c>
      <c r="G444" t="s">
        <v>104</v>
      </c>
      <c r="H444" s="2">
        <v>2</v>
      </c>
      <c r="I444" s="3">
        <v>0.30705024398286174</v>
      </c>
      <c r="J444">
        <f>Table3[[#This Row],[Price of One Product]]*Table3[[#This Row],[No of Products in one Sale]]</f>
        <v>500</v>
      </c>
      <c r="K444" s="16">
        <f t="shared" si="12"/>
        <v>346.47487800856914</v>
      </c>
      <c r="L444" s="16">
        <f t="shared" si="13"/>
        <v>153.52512199143086</v>
      </c>
    </row>
    <row r="445" spans="1:12" x14ac:dyDescent="0.25">
      <c r="A445" t="s">
        <v>572</v>
      </c>
      <c r="B445" t="s">
        <v>156</v>
      </c>
      <c r="C445" s="1">
        <v>44744</v>
      </c>
      <c r="D445" t="s">
        <v>166</v>
      </c>
      <c r="E445" t="s">
        <v>171</v>
      </c>
      <c r="F445">
        <v>130</v>
      </c>
      <c r="G445" t="s">
        <v>105</v>
      </c>
      <c r="H445" s="2">
        <v>6</v>
      </c>
      <c r="I445" s="3">
        <v>0.85704939563753491</v>
      </c>
      <c r="J445">
        <f>Table3[[#This Row],[Price of One Product]]*Table3[[#This Row],[No of Products in one Sale]]</f>
        <v>780</v>
      </c>
      <c r="K445" s="16">
        <f t="shared" si="12"/>
        <v>111.50147140272277</v>
      </c>
      <c r="L445" s="16">
        <f t="shared" si="13"/>
        <v>668.49852859727719</v>
      </c>
    </row>
    <row r="446" spans="1:12" x14ac:dyDescent="0.25">
      <c r="A446" t="s">
        <v>573</v>
      </c>
      <c r="B446" t="s">
        <v>157</v>
      </c>
      <c r="C446" s="1">
        <v>44737</v>
      </c>
      <c r="D446" t="s">
        <v>163</v>
      </c>
      <c r="E446" t="s">
        <v>170</v>
      </c>
      <c r="F446">
        <v>72</v>
      </c>
      <c r="G446" t="s">
        <v>103</v>
      </c>
      <c r="H446" s="2">
        <v>9</v>
      </c>
      <c r="I446" s="3">
        <v>0.29159802445516347</v>
      </c>
      <c r="J446">
        <f>Table3[[#This Row],[Price of One Product]]*Table3[[#This Row],[No of Products in one Sale]]</f>
        <v>648</v>
      </c>
      <c r="K446" s="16">
        <f t="shared" si="12"/>
        <v>459.04448015305405</v>
      </c>
      <c r="L446" s="16">
        <f t="shared" si="13"/>
        <v>188.95551984694595</v>
      </c>
    </row>
    <row r="447" spans="1:12" x14ac:dyDescent="0.25">
      <c r="A447" t="s">
        <v>574</v>
      </c>
      <c r="B447" t="s">
        <v>154</v>
      </c>
      <c r="C447" s="1">
        <v>44752</v>
      </c>
      <c r="D447" t="s">
        <v>164</v>
      </c>
      <c r="E447" t="s">
        <v>171</v>
      </c>
      <c r="F447">
        <v>65</v>
      </c>
      <c r="G447" t="s">
        <v>104</v>
      </c>
      <c r="H447" s="2">
        <v>9</v>
      </c>
      <c r="I447" s="3">
        <v>0.2589445683285162</v>
      </c>
      <c r="J447">
        <f>Table3[[#This Row],[Price of One Product]]*Table3[[#This Row],[No of Products in one Sale]]</f>
        <v>585</v>
      </c>
      <c r="K447" s="16">
        <f t="shared" si="12"/>
        <v>433.51742752781803</v>
      </c>
      <c r="L447" s="16">
        <f t="shared" si="13"/>
        <v>151.48257247218197</v>
      </c>
    </row>
    <row r="448" spans="1:12" x14ac:dyDescent="0.25">
      <c r="A448" t="s">
        <v>575</v>
      </c>
      <c r="B448" t="s">
        <v>155</v>
      </c>
      <c r="C448" s="1">
        <v>44736</v>
      </c>
      <c r="D448" t="s">
        <v>165</v>
      </c>
      <c r="E448" t="s">
        <v>170</v>
      </c>
      <c r="F448">
        <v>250</v>
      </c>
      <c r="G448" t="s">
        <v>105</v>
      </c>
      <c r="H448" s="2">
        <v>2</v>
      </c>
      <c r="I448" s="3">
        <v>0.2954209948681138</v>
      </c>
      <c r="J448">
        <f>Table3[[#This Row],[Price of One Product]]*Table3[[#This Row],[No of Products in one Sale]]</f>
        <v>500</v>
      </c>
      <c r="K448" s="16">
        <f t="shared" si="12"/>
        <v>352.28950256594311</v>
      </c>
      <c r="L448" s="16">
        <f t="shared" si="13"/>
        <v>147.71049743405689</v>
      </c>
    </row>
    <row r="449" spans="1:12" x14ac:dyDescent="0.25">
      <c r="A449" t="s">
        <v>576</v>
      </c>
      <c r="B449" t="s">
        <v>156</v>
      </c>
      <c r="C449" s="1">
        <v>44752</v>
      </c>
      <c r="D449" t="s">
        <v>166</v>
      </c>
      <c r="E449" t="s">
        <v>171</v>
      </c>
      <c r="F449">
        <v>130</v>
      </c>
      <c r="G449" t="s">
        <v>103</v>
      </c>
      <c r="H449" s="2">
        <v>2</v>
      </c>
      <c r="I449" s="3">
        <v>7.4202009604403041E-2</v>
      </c>
      <c r="J449">
        <f>Table3[[#This Row],[Price of One Product]]*Table3[[#This Row],[No of Products in one Sale]]</f>
        <v>260</v>
      </c>
      <c r="K449" s="16">
        <f t="shared" si="12"/>
        <v>240.7074775028552</v>
      </c>
      <c r="L449" s="16">
        <f t="shared" si="13"/>
        <v>19.292522497144802</v>
      </c>
    </row>
    <row r="450" spans="1:12" x14ac:dyDescent="0.25">
      <c r="A450" t="s">
        <v>577</v>
      </c>
      <c r="B450" t="s">
        <v>157</v>
      </c>
      <c r="C450" s="1">
        <v>44759</v>
      </c>
      <c r="D450" t="s">
        <v>167</v>
      </c>
      <c r="E450" t="s">
        <v>170</v>
      </c>
      <c r="F450">
        <v>60</v>
      </c>
      <c r="G450" t="s">
        <v>104</v>
      </c>
      <c r="H450" s="2">
        <v>11</v>
      </c>
      <c r="I450" s="3">
        <v>3.9067003401354383E-2</v>
      </c>
      <c r="J450">
        <f>Table3[[#This Row],[Price of One Product]]*Table3[[#This Row],[No of Products in one Sale]]</f>
        <v>660</v>
      </c>
      <c r="K450" s="16">
        <f t="shared" ref="K450:K513" si="14">J450*(1-I450)</f>
        <v>634.21577775510616</v>
      </c>
      <c r="L450" s="16">
        <f t="shared" ref="L450:L513" si="15">J450-K450</f>
        <v>25.78422224489384</v>
      </c>
    </row>
    <row r="451" spans="1:12" x14ac:dyDescent="0.25">
      <c r="A451" t="s">
        <v>578</v>
      </c>
      <c r="B451" t="s">
        <v>158</v>
      </c>
      <c r="C451" s="1">
        <v>44763</v>
      </c>
      <c r="D451" t="s">
        <v>168</v>
      </c>
      <c r="E451" t="s">
        <v>171</v>
      </c>
      <c r="F451">
        <v>95</v>
      </c>
      <c r="G451" t="s">
        <v>105</v>
      </c>
      <c r="H451" s="2">
        <v>4</v>
      </c>
      <c r="I451" s="3">
        <v>0.76468504660372305</v>
      </c>
      <c r="J451">
        <f>Table3[[#This Row],[Price of One Product]]*Table3[[#This Row],[No of Products in one Sale]]</f>
        <v>380</v>
      </c>
      <c r="K451" s="16">
        <f t="shared" si="14"/>
        <v>89.419682290585243</v>
      </c>
      <c r="L451" s="16">
        <f t="shared" si="15"/>
        <v>290.58031770941477</v>
      </c>
    </row>
    <row r="452" spans="1:12" x14ac:dyDescent="0.25">
      <c r="A452" t="s">
        <v>579</v>
      </c>
      <c r="B452" t="s">
        <v>159</v>
      </c>
      <c r="C452" s="1">
        <v>44763</v>
      </c>
      <c r="D452" t="s">
        <v>163</v>
      </c>
      <c r="E452" t="s">
        <v>170</v>
      </c>
      <c r="F452">
        <v>72</v>
      </c>
      <c r="G452" t="s">
        <v>103</v>
      </c>
      <c r="H452" s="2">
        <v>11</v>
      </c>
      <c r="I452" s="3">
        <v>0.74867480539232067</v>
      </c>
      <c r="J452">
        <f>Table3[[#This Row],[Price of One Product]]*Table3[[#This Row],[No of Products in one Sale]]</f>
        <v>792</v>
      </c>
      <c r="K452" s="16">
        <f t="shared" si="14"/>
        <v>199.04955412928203</v>
      </c>
      <c r="L452" s="16">
        <f t="shared" si="15"/>
        <v>592.950445870718</v>
      </c>
    </row>
    <row r="453" spans="1:12" x14ac:dyDescent="0.25">
      <c r="A453" t="s">
        <v>580</v>
      </c>
      <c r="B453" t="s">
        <v>154</v>
      </c>
      <c r="C453" s="1">
        <v>44750</v>
      </c>
      <c r="D453" t="s">
        <v>164</v>
      </c>
      <c r="E453" t="s">
        <v>171</v>
      </c>
      <c r="F453">
        <v>65</v>
      </c>
      <c r="G453" t="s">
        <v>104</v>
      </c>
      <c r="H453" s="2">
        <v>6</v>
      </c>
      <c r="I453" s="3">
        <v>0.69300939202757139</v>
      </c>
      <c r="J453">
        <f>Table3[[#This Row],[Price of One Product]]*Table3[[#This Row],[No of Products in one Sale]]</f>
        <v>390</v>
      </c>
      <c r="K453" s="16">
        <f t="shared" si="14"/>
        <v>119.72633710924715</v>
      </c>
      <c r="L453" s="16">
        <f t="shared" si="15"/>
        <v>270.27366289075286</v>
      </c>
    </row>
    <row r="454" spans="1:12" x14ac:dyDescent="0.25">
      <c r="A454" t="s">
        <v>581</v>
      </c>
      <c r="B454" t="s">
        <v>155</v>
      </c>
      <c r="C454" s="1">
        <v>44751</v>
      </c>
      <c r="D454" t="s">
        <v>165</v>
      </c>
      <c r="E454" t="s">
        <v>170</v>
      </c>
      <c r="F454">
        <v>250</v>
      </c>
      <c r="G454" t="s">
        <v>105</v>
      </c>
      <c r="H454" s="2">
        <v>1</v>
      </c>
      <c r="I454" s="3">
        <v>0.52937391222103747</v>
      </c>
      <c r="J454">
        <f>Table3[[#This Row],[Price of One Product]]*Table3[[#This Row],[No of Products in one Sale]]</f>
        <v>250</v>
      </c>
      <c r="K454" s="16">
        <f t="shared" si="14"/>
        <v>117.65652194474063</v>
      </c>
      <c r="L454" s="16">
        <f t="shared" si="15"/>
        <v>132.34347805525937</v>
      </c>
    </row>
    <row r="455" spans="1:12" x14ac:dyDescent="0.25">
      <c r="A455" t="s">
        <v>582</v>
      </c>
      <c r="B455" t="s">
        <v>156</v>
      </c>
      <c r="C455" s="1">
        <v>44736</v>
      </c>
      <c r="D455" t="s">
        <v>166</v>
      </c>
      <c r="E455" t="s">
        <v>171</v>
      </c>
      <c r="F455">
        <v>130</v>
      </c>
      <c r="G455" t="s">
        <v>103</v>
      </c>
      <c r="H455" s="2">
        <v>3</v>
      </c>
      <c r="I455" s="3">
        <v>0.32413514859934134</v>
      </c>
      <c r="J455">
        <f>Table3[[#This Row],[Price of One Product]]*Table3[[#This Row],[No of Products in one Sale]]</f>
        <v>390</v>
      </c>
      <c r="K455" s="16">
        <f t="shared" si="14"/>
        <v>263.58729204625689</v>
      </c>
      <c r="L455" s="16">
        <f t="shared" si="15"/>
        <v>126.41270795374311</v>
      </c>
    </row>
    <row r="456" spans="1:12" x14ac:dyDescent="0.25">
      <c r="A456" t="s">
        <v>583</v>
      </c>
      <c r="B456" t="s">
        <v>157</v>
      </c>
      <c r="C456" s="1">
        <v>44737</v>
      </c>
      <c r="D456" t="s">
        <v>163</v>
      </c>
      <c r="E456" t="s">
        <v>171</v>
      </c>
      <c r="F456">
        <v>72</v>
      </c>
      <c r="G456" t="s">
        <v>104</v>
      </c>
      <c r="H456" s="2">
        <v>4</v>
      </c>
      <c r="I456" s="3">
        <v>0.35907775149399723</v>
      </c>
      <c r="J456">
        <f>Table3[[#This Row],[Price of One Product]]*Table3[[#This Row],[No of Products in one Sale]]</f>
        <v>288</v>
      </c>
      <c r="K456" s="16">
        <f t="shared" si="14"/>
        <v>184.58560756972881</v>
      </c>
      <c r="L456" s="16">
        <f t="shared" si="15"/>
        <v>103.41439243027119</v>
      </c>
    </row>
    <row r="457" spans="1:12" x14ac:dyDescent="0.25">
      <c r="A457" t="s">
        <v>584</v>
      </c>
      <c r="B457" t="s">
        <v>154</v>
      </c>
      <c r="C457" s="1">
        <v>44744</v>
      </c>
      <c r="D457" t="s">
        <v>164</v>
      </c>
      <c r="E457" t="s">
        <v>171</v>
      </c>
      <c r="F457">
        <v>65</v>
      </c>
      <c r="G457" t="s">
        <v>105</v>
      </c>
      <c r="H457" s="2">
        <v>6</v>
      </c>
      <c r="I457" s="3">
        <v>0.65908590258865696</v>
      </c>
      <c r="J457">
        <f>Table3[[#This Row],[Price of One Product]]*Table3[[#This Row],[No of Products in one Sale]]</f>
        <v>390</v>
      </c>
      <c r="K457" s="16">
        <f t="shared" si="14"/>
        <v>132.9564979904238</v>
      </c>
      <c r="L457" s="16">
        <f t="shared" si="15"/>
        <v>257.04350200957617</v>
      </c>
    </row>
    <row r="458" spans="1:12" x14ac:dyDescent="0.25">
      <c r="A458" t="s">
        <v>585</v>
      </c>
      <c r="B458" t="s">
        <v>155</v>
      </c>
      <c r="C458" s="1">
        <v>44735</v>
      </c>
      <c r="D458" t="s">
        <v>165</v>
      </c>
      <c r="E458" t="s">
        <v>171</v>
      </c>
      <c r="F458">
        <v>250</v>
      </c>
      <c r="G458" t="s">
        <v>103</v>
      </c>
      <c r="H458" s="2">
        <v>2</v>
      </c>
      <c r="I458" s="3">
        <v>0.51385178684784039</v>
      </c>
      <c r="J458">
        <f>Table3[[#This Row],[Price of One Product]]*Table3[[#This Row],[No of Products in one Sale]]</f>
        <v>500</v>
      </c>
      <c r="K458" s="16">
        <f t="shared" si="14"/>
        <v>243.0741065760798</v>
      </c>
      <c r="L458" s="16">
        <f t="shared" si="15"/>
        <v>256.92589342392023</v>
      </c>
    </row>
    <row r="459" spans="1:12" x14ac:dyDescent="0.25">
      <c r="A459" t="s">
        <v>586</v>
      </c>
      <c r="B459" t="s">
        <v>156</v>
      </c>
      <c r="C459" s="1">
        <v>44751</v>
      </c>
      <c r="D459" t="s">
        <v>166</v>
      </c>
      <c r="E459" t="s">
        <v>171</v>
      </c>
      <c r="F459">
        <v>130</v>
      </c>
      <c r="G459" t="s">
        <v>104</v>
      </c>
      <c r="H459" s="2">
        <v>4</v>
      </c>
      <c r="I459" s="3">
        <v>0.76665009072072687</v>
      </c>
      <c r="J459">
        <f>Table3[[#This Row],[Price of One Product]]*Table3[[#This Row],[No of Products in one Sale]]</f>
        <v>520</v>
      </c>
      <c r="K459" s="16">
        <f t="shared" si="14"/>
        <v>121.34195282522202</v>
      </c>
      <c r="L459" s="16">
        <f t="shared" si="15"/>
        <v>398.65804717477795</v>
      </c>
    </row>
    <row r="460" spans="1:12" x14ac:dyDescent="0.25">
      <c r="A460" t="s">
        <v>587</v>
      </c>
      <c r="B460" t="s">
        <v>157</v>
      </c>
      <c r="C460" s="1">
        <v>44726</v>
      </c>
      <c r="D460" t="s">
        <v>163</v>
      </c>
      <c r="E460" t="s">
        <v>170</v>
      </c>
      <c r="F460">
        <v>72</v>
      </c>
      <c r="G460" t="s">
        <v>105</v>
      </c>
      <c r="H460" s="2">
        <v>5</v>
      </c>
      <c r="I460" s="3">
        <v>0.73529214203054083</v>
      </c>
      <c r="J460">
        <f>Table3[[#This Row],[Price of One Product]]*Table3[[#This Row],[No of Products in one Sale]]</f>
        <v>360</v>
      </c>
      <c r="K460" s="16">
        <f t="shared" si="14"/>
        <v>95.2948288690053</v>
      </c>
      <c r="L460" s="16">
        <f t="shared" si="15"/>
        <v>264.7051711309947</v>
      </c>
    </row>
    <row r="461" spans="1:12" x14ac:dyDescent="0.25">
      <c r="A461" t="s">
        <v>588</v>
      </c>
      <c r="B461" t="s">
        <v>154</v>
      </c>
      <c r="C461" s="1">
        <v>44749</v>
      </c>
      <c r="D461" t="s">
        <v>164</v>
      </c>
      <c r="E461" t="s">
        <v>171</v>
      </c>
      <c r="F461">
        <v>65</v>
      </c>
      <c r="G461" t="s">
        <v>103</v>
      </c>
      <c r="H461" s="2">
        <v>9</v>
      </c>
      <c r="I461" s="3">
        <v>0.44567996518569519</v>
      </c>
      <c r="J461">
        <f>Table3[[#This Row],[Price of One Product]]*Table3[[#This Row],[No of Products in one Sale]]</f>
        <v>585</v>
      </c>
      <c r="K461" s="16">
        <f t="shared" si="14"/>
        <v>324.27722036636834</v>
      </c>
      <c r="L461" s="16">
        <f t="shared" si="15"/>
        <v>260.72277963363166</v>
      </c>
    </row>
    <row r="462" spans="1:12" x14ac:dyDescent="0.25">
      <c r="A462" t="s">
        <v>589</v>
      </c>
      <c r="B462" t="s">
        <v>155</v>
      </c>
      <c r="C462" s="1">
        <v>44734</v>
      </c>
      <c r="D462" t="s">
        <v>165</v>
      </c>
      <c r="E462" t="s">
        <v>170</v>
      </c>
      <c r="F462">
        <v>250</v>
      </c>
      <c r="G462" t="s">
        <v>103</v>
      </c>
      <c r="H462" s="2">
        <v>2</v>
      </c>
      <c r="I462" s="3">
        <v>0.80491760131950119</v>
      </c>
      <c r="J462">
        <f>Table3[[#This Row],[Price of One Product]]*Table3[[#This Row],[No of Products in one Sale]]</f>
        <v>500</v>
      </c>
      <c r="K462" s="16">
        <f t="shared" si="14"/>
        <v>97.541199340249406</v>
      </c>
      <c r="L462" s="16">
        <f t="shared" si="15"/>
        <v>402.45880065975058</v>
      </c>
    </row>
    <row r="463" spans="1:12" x14ac:dyDescent="0.25">
      <c r="A463" t="s">
        <v>590</v>
      </c>
      <c r="B463" t="s">
        <v>156</v>
      </c>
      <c r="C463" s="1">
        <v>44726</v>
      </c>
      <c r="D463" t="s">
        <v>166</v>
      </c>
      <c r="E463" t="s">
        <v>171</v>
      </c>
      <c r="F463">
        <v>130</v>
      </c>
      <c r="G463" t="s">
        <v>104</v>
      </c>
      <c r="H463" s="2">
        <v>4</v>
      </c>
      <c r="I463" s="3">
        <v>0.63252724233750568</v>
      </c>
      <c r="J463">
        <f>Table3[[#This Row],[Price of One Product]]*Table3[[#This Row],[No of Products in one Sale]]</f>
        <v>520</v>
      </c>
      <c r="K463" s="16">
        <f t="shared" si="14"/>
        <v>191.08583398449704</v>
      </c>
      <c r="L463" s="16">
        <f t="shared" si="15"/>
        <v>328.91416601550293</v>
      </c>
    </row>
    <row r="464" spans="1:12" x14ac:dyDescent="0.25">
      <c r="A464" t="s">
        <v>591</v>
      </c>
      <c r="B464" t="s">
        <v>157</v>
      </c>
      <c r="C464" s="1">
        <v>44743</v>
      </c>
      <c r="D464" t="s">
        <v>163</v>
      </c>
      <c r="E464" t="s">
        <v>170</v>
      </c>
      <c r="F464">
        <v>72</v>
      </c>
      <c r="G464" t="s">
        <v>105</v>
      </c>
      <c r="H464" s="2">
        <v>12</v>
      </c>
      <c r="I464" s="3">
        <v>0.54172415841062738</v>
      </c>
      <c r="J464">
        <f>Table3[[#This Row],[Price of One Product]]*Table3[[#This Row],[No of Products in one Sale]]</f>
        <v>864</v>
      </c>
      <c r="K464" s="16">
        <f t="shared" si="14"/>
        <v>395.95032713321797</v>
      </c>
      <c r="L464" s="16">
        <f t="shared" si="15"/>
        <v>468.04967286678203</v>
      </c>
    </row>
    <row r="465" spans="1:12" x14ac:dyDescent="0.25">
      <c r="A465" t="s">
        <v>592</v>
      </c>
      <c r="B465" t="s">
        <v>154</v>
      </c>
      <c r="C465" s="1">
        <v>44742</v>
      </c>
      <c r="D465" t="s">
        <v>164</v>
      </c>
      <c r="E465" t="s">
        <v>171</v>
      </c>
      <c r="F465">
        <v>65</v>
      </c>
      <c r="G465" t="s">
        <v>103</v>
      </c>
      <c r="H465" s="2">
        <v>11</v>
      </c>
      <c r="I465" s="3">
        <v>0.51449622999670686</v>
      </c>
      <c r="J465">
        <f>Table3[[#This Row],[Price of One Product]]*Table3[[#This Row],[No of Products in one Sale]]</f>
        <v>715</v>
      </c>
      <c r="K465" s="16">
        <f t="shared" si="14"/>
        <v>347.13519555235462</v>
      </c>
      <c r="L465" s="16">
        <f t="shared" si="15"/>
        <v>367.86480444764538</v>
      </c>
    </row>
    <row r="466" spans="1:12" x14ac:dyDescent="0.25">
      <c r="A466" t="s">
        <v>593</v>
      </c>
      <c r="B466" t="s">
        <v>155</v>
      </c>
      <c r="C466" s="1">
        <v>44747</v>
      </c>
      <c r="D466" t="s">
        <v>165</v>
      </c>
      <c r="E466" t="s">
        <v>170</v>
      </c>
      <c r="F466">
        <v>250</v>
      </c>
      <c r="G466" t="s">
        <v>104</v>
      </c>
      <c r="H466" s="2">
        <v>2</v>
      </c>
      <c r="I466" s="3">
        <v>0.23752502847518697</v>
      </c>
      <c r="J466">
        <f>Table3[[#This Row],[Price of One Product]]*Table3[[#This Row],[No of Products in one Sale]]</f>
        <v>500</v>
      </c>
      <c r="K466" s="16">
        <f t="shared" si="14"/>
        <v>381.23748576240649</v>
      </c>
      <c r="L466" s="16">
        <f t="shared" si="15"/>
        <v>118.76251423759351</v>
      </c>
    </row>
    <row r="467" spans="1:12" x14ac:dyDescent="0.25">
      <c r="A467" t="s">
        <v>594</v>
      </c>
      <c r="B467" t="s">
        <v>156</v>
      </c>
      <c r="C467" s="1">
        <v>44764</v>
      </c>
      <c r="D467" t="s">
        <v>166</v>
      </c>
      <c r="E467" t="s">
        <v>171</v>
      </c>
      <c r="F467">
        <v>130</v>
      </c>
      <c r="G467" t="s">
        <v>105</v>
      </c>
      <c r="H467" s="2">
        <v>4</v>
      </c>
      <c r="I467" s="3">
        <v>0.99120610081358274</v>
      </c>
      <c r="J467">
        <f>Table3[[#This Row],[Price of One Product]]*Table3[[#This Row],[No of Products in one Sale]]</f>
        <v>520</v>
      </c>
      <c r="K467" s="16">
        <f t="shared" si="14"/>
        <v>4.5728275769369775</v>
      </c>
      <c r="L467" s="16">
        <f t="shared" si="15"/>
        <v>515.42717242306298</v>
      </c>
    </row>
    <row r="468" spans="1:12" x14ac:dyDescent="0.25">
      <c r="A468" t="s">
        <v>595</v>
      </c>
      <c r="B468" t="s">
        <v>157</v>
      </c>
      <c r="C468" s="1">
        <v>44735</v>
      </c>
      <c r="D468" t="s">
        <v>167</v>
      </c>
      <c r="E468" t="s">
        <v>170</v>
      </c>
      <c r="F468">
        <v>60</v>
      </c>
      <c r="G468" t="s">
        <v>103</v>
      </c>
      <c r="H468" s="2">
        <v>9</v>
      </c>
      <c r="I468" s="3">
        <v>0.59705890981846566</v>
      </c>
      <c r="J468">
        <f>Table3[[#This Row],[Price of One Product]]*Table3[[#This Row],[No of Products in one Sale]]</f>
        <v>540</v>
      </c>
      <c r="K468" s="16">
        <f t="shared" si="14"/>
        <v>217.58818869802855</v>
      </c>
      <c r="L468" s="16">
        <f t="shared" si="15"/>
        <v>322.41181130197145</v>
      </c>
    </row>
    <row r="469" spans="1:12" x14ac:dyDescent="0.25">
      <c r="A469" t="s">
        <v>596</v>
      </c>
      <c r="B469" t="s">
        <v>158</v>
      </c>
      <c r="C469" s="1">
        <v>44737</v>
      </c>
      <c r="D469" t="s">
        <v>163</v>
      </c>
      <c r="E469" t="s">
        <v>171</v>
      </c>
      <c r="F469">
        <v>72</v>
      </c>
      <c r="G469" t="s">
        <v>104</v>
      </c>
      <c r="H469" s="2">
        <v>3</v>
      </c>
      <c r="I469" s="3">
        <v>0.47137791834027587</v>
      </c>
      <c r="J469">
        <f>Table3[[#This Row],[Price of One Product]]*Table3[[#This Row],[No of Products in one Sale]]</f>
        <v>216</v>
      </c>
      <c r="K469" s="16">
        <f t="shared" si="14"/>
        <v>114.18236963850042</v>
      </c>
      <c r="L469" s="16">
        <f t="shared" si="15"/>
        <v>101.81763036149958</v>
      </c>
    </row>
    <row r="470" spans="1:12" x14ac:dyDescent="0.25">
      <c r="A470" t="s">
        <v>597</v>
      </c>
      <c r="B470" t="s">
        <v>154</v>
      </c>
      <c r="C470" s="1">
        <v>44749</v>
      </c>
      <c r="D470" t="s">
        <v>164</v>
      </c>
      <c r="E470" t="s">
        <v>170</v>
      </c>
      <c r="F470">
        <v>65</v>
      </c>
      <c r="G470" t="s">
        <v>105</v>
      </c>
      <c r="H470" s="2">
        <v>14</v>
      </c>
      <c r="I470" s="3">
        <v>0.41181740780767351</v>
      </c>
      <c r="J470">
        <f>Table3[[#This Row],[Price of One Product]]*Table3[[#This Row],[No of Products in one Sale]]</f>
        <v>910</v>
      </c>
      <c r="K470" s="16">
        <f t="shared" si="14"/>
        <v>535.24615889501706</v>
      </c>
      <c r="L470" s="16">
        <f t="shared" si="15"/>
        <v>374.75384110498294</v>
      </c>
    </row>
    <row r="471" spans="1:12" x14ac:dyDescent="0.25">
      <c r="A471" t="s">
        <v>598</v>
      </c>
      <c r="B471" t="s">
        <v>155</v>
      </c>
      <c r="C471" s="1">
        <v>44729</v>
      </c>
      <c r="D471" t="s">
        <v>165</v>
      </c>
      <c r="E471" t="s">
        <v>171</v>
      </c>
      <c r="F471">
        <v>250</v>
      </c>
      <c r="G471" t="s">
        <v>103</v>
      </c>
      <c r="H471" s="2">
        <v>3</v>
      </c>
      <c r="I471" s="3">
        <v>7.2014892327985192E-2</v>
      </c>
      <c r="J471">
        <f>Table3[[#This Row],[Price of One Product]]*Table3[[#This Row],[No of Products in one Sale]]</f>
        <v>750</v>
      </c>
      <c r="K471" s="16">
        <f t="shared" si="14"/>
        <v>695.98883075401113</v>
      </c>
      <c r="L471" s="16">
        <f t="shared" si="15"/>
        <v>54.011169245988867</v>
      </c>
    </row>
    <row r="472" spans="1:12" x14ac:dyDescent="0.25">
      <c r="A472" t="s">
        <v>599</v>
      </c>
      <c r="B472" t="s">
        <v>156</v>
      </c>
      <c r="C472" s="1">
        <v>44738</v>
      </c>
      <c r="D472" t="s">
        <v>166</v>
      </c>
      <c r="E472" t="s">
        <v>170</v>
      </c>
      <c r="F472">
        <v>130</v>
      </c>
      <c r="G472" t="s">
        <v>104</v>
      </c>
      <c r="H472" s="2">
        <v>7</v>
      </c>
      <c r="I472" s="3">
        <v>0.28425228592980878</v>
      </c>
      <c r="J472">
        <f>Table3[[#This Row],[Price of One Product]]*Table3[[#This Row],[No of Products in one Sale]]</f>
        <v>910</v>
      </c>
      <c r="K472" s="16">
        <f t="shared" si="14"/>
        <v>651.33041980387407</v>
      </c>
      <c r="L472" s="16">
        <f t="shared" si="15"/>
        <v>258.66958019612593</v>
      </c>
    </row>
    <row r="473" spans="1:12" x14ac:dyDescent="0.25">
      <c r="A473" t="s">
        <v>600</v>
      </c>
      <c r="B473" t="s">
        <v>157</v>
      </c>
      <c r="C473" s="1">
        <v>44740</v>
      </c>
      <c r="D473" t="s">
        <v>163</v>
      </c>
      <c r="E473" t="s">
        <v>171</v>
      </c>
      <c r="F473">
        <v>72</v>
      </c>
      <c r="G473" t="s">
        <v>105</v>
      </c>
      <c r="H473" s="2">
        <v>3</v>
      </c>
      <c r="I473" s="3">
        <v>0.51473636278960266</v>
      </c>
      <c r="J473">
        <f>Table3[[#This Row],[Price of One Product]]*Table3[[#This Row],[No of Products in one Sale]]</f>
        <v>216</v>
      </c>
      <c r="K473" s="16">
        <f t="shared" si="14"/>
        <v>104.81694563744583</v>
      </c>
      <c r="L473" s="16">
        <f t="shared" si="15"/>
        <v>111.18305436255417</v>
      </c>
    </row>
    <row r="474" spans="1:12" x14ac:dyDescent="0.25">
      <c r="A474" t="s">
        <v>601</v>
      </c>
      <c r="B474" t="s">
        <v>154</v>
      </c>
      <c r="C474" s="1">
        <v>44755</v>
      </c>
      <c r="D474" t="s">
        <v>164</v>
      </c>
      <c r="E474" t="s">
        <v>170</v>
      </c>
      <c r="F474">
        <v>65</v>
      </c>
      <c r="G474" t="s">
        <v>103</v>
      </c>
      <c r="H474" s="2">
        <v>7</v>
      </c>
      <c r="I474" s="3">
        <v>0.84360853679959769</v>
      </c>
      <c r="J474">
        <f>Table3[[#This Row],[Price of One Product]]*Table3[[#This Row],[No of Products in one Sale]]</f>
        <v>455</v>
      </c>
      <c r="K474" s="16">
        <f t="shared" si="14"/>
        <v>71.158115756183051</v>
      </c>
      <c r="L474" s="16">
        <f t="shared" si="15"/>
        <v>383.84188424381693</v>
      </c>
    </row>
    <row r="475" spans="1:12" x14ac:dyDescent="0.25">
      <c r="A475" t="s">
        <v>602</v>
      </c>
      <c r="B475" t="s">
        <v>155</v>
      </c>
      <c r="C475" s="1">
        <v>44755</v>
      </c>
      <c r="D475" t="s">
        <v>165</v>
      </c>
      <c r="E475" t="s">
        <v>171</v>
      </c>
      <c r="F475">
        <v>250</v>
      </c>
      <c r="G475" t="s">
        <v>104</v>
      </c>
      <c r="H475" s="2">
        <v>3</v>
      </c>
      <c r="I475" s="3">
        <v>0.79410595242208182</v>
      </c>
      <c r="J475">
        <f>Table3[[#This Row],[Price of One Product]]*Table3[[#This Row],[No of Products in one Sale]]</f>
        <v>750</v>
      </c>
      <c r="K475" s="16">
        <f t="shared" si="14"/>
        <v>154.42053568343863</v>
      </c>
      <c r="L475" s="16">
        <f t="shared" si="15"/>
        <v>595.57946431656137</v>
      </c>
    </row>
    <row r="476" spans="1:12" x14ac:dyDescent="0.25">
      <c r="A476" t="s">
        <v>603</v>
      </c>
      <c r="B476" t="s">
        <v>156</v>
      </c>
      <c r="C476" s="1">
        <v>44764</v>
      </c>
      <c r="D476" t="s">
        <v>166</v>
      </c>
      <c r="E476" t="s">
        <v>170</v>
      </c>
      <c r="F476">
        <v>130</v>
      </c>
      <c r="G476" t="s">
        <v>105</v>
      </c>
      <c r="H476" s="2">
        <v>4</v>
      </c>
      <c r="I476" s="3">
        <v>0.43743103077150813</v>
      </c>
      <c r="J476">
        <f>Table3[[#This Row],[Price of One Product]]*Table3[[#This Row],[No of Products in one Sale]]</f>
        <v>520</v>
      </c>
      <c r="K476" s="16">
        <f t="shared" si="14"/>
        <v>292.53586399881578</v>
      </c>
      <c r="L476" s="16">
        <f t="shared" si="15"/>
        <v>227.46413600118422</v>
      </c>
    </row>
    <row r="477" spans="1:12" x14ac:dyDescent="0.25">
      <c r="A477" t="s">
        <v>604</v>
      </c>
      <c r="B477" t="s">
        <v>157</v>
      </c>
      <c r="C477" s="1">
        <v>44735</v>
      </c>
      <c r="D477" t="s">
        <v>167</v>
      </c>
      <c r="E477" t="s">
        <v>171</v>
      </c>
      <c r="F477">
        <v>60</v>
      </c>
      <c r="G477" t="s">
        <v>103</v>
      </c>
      <c r="H477" s="2">
        <v>7</v>
      </c>
      <c r="I477" s="3">
        <v>0.62414285851347806</v>
      </c>
      <c r="J477">
        <f>Table3[[#This Row],[Price of One Product]]*Table3[[#This Row],[No of Products in one Sale]]</f>
        <v>420</v>
      </c>
      <c r="K477" s="16">
        <f t="shared" si="14"/>
        <v>157.85999942433921</v>
      </c>
      <c r="L477" s="16">
        <f t="shared" si="15"/>
        <v>262.14000057566079</v>
      </c>
    </row>
    <row r="478" spans="1:12" x14ac:dyDescent="0.25">
      <c r="A478" t="s">
        <v>605</v>
      </c>
      <c r="B478" t="s">
        <v>158</v>
      </c>
      <c r="C478" s="1">
        <v>44734</v>
      </c>
      <c r="D478" t="s">
        <v>168</v>
      </c>
      <c r="E478" t="s">
        <v>171</v>
      </c>
      <c r="F478">
        <v>95</v>
      </c>
      <c r="G478" t="s">
        <v>104</v>
      </c>
      <c r="H478" s="2">
        <v>4</v>
      </c>
      <c r="I478" s="3">
        <v>0.8866455913476804</v>
      </c>
      <c r="J478">
        <f>Table3[[#This Row],[Price of One Product]]*Table3[[#This Row],[No of Products in one Sale]]</f>
        <v>380</v>
      </c>
      <c r="K478" s="16">
        <f t="shared" si="14"/>
        <v>43.074675287881448</v>
      </c>
      <c r="L478" s="16">
        <f t="shared" si="15"/>
        <v>336.92532471211854</v>
      </c>
    </row>
    <row r="479" spans="1:12" x14ac:dyDescent="0.25">
      <c r="A479" t="s">
        <v>606</v>
      </c>
      <c r="B479" t="s">
        <v>159</v>
      </c>
      <c r="C479" s="1">
        <v>44728</v>
      </c>
      <c r="D479" t="s">
        <v>163</v>
      </c>
      <c r="E479" t="s">
        <v>171</v>
      </c>
      <c r="F479">
        <v>72</v>
      </c>
      <c r="G479" t="s">
        <v>105</v>
      </c>
      <c r="H479" s="2">
        <v>6</v>
      </c>
      <c r="I479" s="3">
        <v>0.18359273290431566</v>
      </c>
      <c r="J479">
        <f>Table3[[#This Row],[Price of One Product]]*Table3[[#This Row],[No of Products in one Sale]]</f>
        <v>432</v>
      </c>
      <c r="K479" s="16">
        <f t="shared" si="14"/>
        <v>352.68793938533565</v>
      </c>
      <c r="L479" s="16">
        <f t="shared" si="15"/>
        <v>79.312060614664347</v>
      </c>
    </row>
    <row r="480" spans="1:12" x14ac:dyDescent="0.25">
      <c r="A480" t="s">
        <v>607</v>
      </c>
      <c r="B480" t="s">
        <v>154</v>
      </c>
      <c r="C480" s="1">
        <v>44739</v>
      </c>
      <c r="D480" t="s">
        <v>164</v>
      </c>
      <c r="E480" t="s">
        <v>171</v>
      </c>
      <c r="F480">
        <v>65</v>
      </c>
      <c r="G480" t="s">
        <v>103</v>
      </c>
      <c r="H480" s="2">
        <v>5</v>
      </c>
      <c r="I480" s="3">
        <v>0.15906506531321729</v>
      </c>
      <c r="J480">
        <f>Table3[[#This Row],[Price of One Product]]*Table3[[#This Row],[No of Products in one Sale]]</f>
        <v>325</v>
      </c>
      <c r="K480" s="16">
        <f t="shared" si="14"/>
        <v>273.30385377320437</v>
      </c>
      <c r="L480" s="16">
        <f t="shared" si="15"/>
        <v>51.696146226795634</v>
      </c>
    </row>
    <row r="481" spans="1:12" x14ac:dyDescent="0.25">
      <c r="A481" t="s">
        <v>608</v>
      </c>
      <c r="B481" t="s">
        <v>155</v>
      </c>
      <c r="C481" s="1">
        <v>44765</v>
      </c>
      <c r="D481" t="s">
        <v>165</v>
      </c>
      <c r="E481" t="s">
        <v>171</v>
      </c>
      <c r="F481">
        <v>250</v>
      </c>
      <c r="G481" t="s">
        <v>104</v>
      </c>
      <c r="H481" s="2">
        <v>2</v>
      </c>
      <c r="I481" s="3">
        <v>0.29466747014106187</v>
      </c>
      <c r="J481">
        <f>Table3[[#This Row],[Price of One Product]]*Table3[[#This Row],[No of Products in one Sale]]</f>
        <v>500</v>
      </c>
      <c r="K481" s="16">
        <f t="shared" si="14"/>
        <v>352.66626492946904</v>
      </c>
      <c r="L481" s="16">
        <f t="shared" si="15"/>
        <v>147.33373507053096</v>
      </c>
    </row>
    <row r="482" spans="1:12" x14ac:dyDescent="0.25">
      <c r="A482" t="s">
        <v>609</v>
      </c>
      <c r="B482" t="s">
        <v>156</v>
      </c>
      <c r="C482" s="1">
        <v>44740</v>
      </c>
      <c r="D482" t="s">
        <v>166</v>
      </c>
      <c r="E482" t="s">
        <v>170</v>
      </c>
      <c r="F482">
        <v>130</v>
      </c>
      <c r="G482" t="s">
        <v>105</v>
      </c>
      <c r="H482" s="2">
        <v>2</v>
      </c>
      <c r="I482" s="3">
        <v>0.35414118605930123</v>
      </c>
      <c r="J482">
        <f>Table3[[#This Row],[Price of One Product]]*Table3[[#This Row],[No of Products in one Sale]]</f>
        <v>260</v>
      </c>
      <c r="K482" s="16">
        <f t="shared" si="14"/>
        <v>167.92329162458168</v>
      </c>
      <c r="L482" s="16">
        <f t="shared" si="15"/>
        <v>92.07670837541832</v>
      </c>
    </row>
    <row r="483" spans="1:12" x14ac:dyDescent="0.25">
      <c r="A483" t="s">
        <v>610</v>
      </c>
      <c r="B483" t="s">
        <v>157</v>
      </c>
      <c r="C483" s="1">
        <v>44734</v>
      </c>
      <c r="D483" t="s">
        <v>163</v>
      </c>
      <c r="E483" t="s">
        <v>171</v>
      </c>
      <c r="F483">
        <v>72</v>
      </c>
      <c r="G483" t="s">
        <v>103</v>
      </c>
      <c r="H483" s="2">
        <v>4</v>
      </c>
      <c r="I483" s="3">
        <v>0.40463831594750665</v>
      </c>
      <c r="J483">
        <f>Table3[[#This Row],[Price of One Product]]*Table3[[#This Row],[No of Products in one Sale]]</f>
        <v>288</v>
      </c>
      <c r="K483" s="16">
        <f t="shared" si="14"/>
        <v>171.46416500711808</v>
      </c>
      <c r="L483" s="16">
        <f t="shared" si="15"/>
        <v>116.53583499288192</v>
      </c>
    </row>
    <row r="484" spans="1:12" x14ac:dyDescent="0.25">
      <c r="A484" t="s">
        <v>611</v>
      </c>
      <c r="B484" t="s">
        <v>154</v>
      </c>
      <c r="C484" s="1">
        <v>44727</v>
      </c>
      <c r="D484" t="s">
        <v>164</v>
      </c>
      <c r="E484" t="s">
        <v>170</v>
      </c>
      <c r="F484">
        <v>65</v>
      </c>
      <c r="G484" t="s">
        <v>104</v>
      </c>
      <c r="H484" s="2">
        <v>10</v>
      </c>
      <c r="I484" s="3">
        <v>0.56828189926736972</v>
      </c>
      <c r="J484">
        <f>Table3[[#This Row],[Price of One Product]]*Table3[[#This Row],[No of Products in one Sale]]</f>
        <v>650</v>
      </c>
      <c r="K484" s="16">
        <f t="shared" si="14"/>
        <v>280.61676547620971</v>
      </c>
      <c r="L484" s="16">
        <f t="shared" si="15"/>
        <v>369.38323452379029</v>
      </c>
    </row>
    <row r="485" spans="1:12" x14ac:dyDescent="0.25">
      <c r="A485" t="s">
        <v>612</v>
      </c>
      <c r="B485" t="s">
        <v>155</v>
      </c>
      <c r="C485" s="1">
        <v>44737</v>
      </c>
      <c r="D485" t="s">
        <v>165</v>
      </c>
      <c r="E485" t="s">
        <v>171</v>
      </c>
      <c r="F485">
        <v>250</v>
      </c>
      <c r="G485" t="s">
        <v>105</v>
      </c>
      <c r="H485" s="2">
        <v>1</v>
      </c>
      <c r="I485" s="3">
        <v>0.68415839920111321</v>
      </c>
      <c r="J485">
        <f>Table3[[#This Row],[Price of One Product]]*Table3[[#This Row],[No of Products in one Sale]]</f>
        <v>250</v>
      </c>
      <c r="K485" s="16">
        <f t="shared" si="14"/>
        <v>78.960400199721704</v>
      </c>
      <c r="L485" s="16">
        <f t="shared" si="15"/>
        <v>171.0395998002783</v>
      </c>
    </row>
    <row r="486" spans="1:12" x14ac:dyDescent="0.25">
      <c r="A486" t="s">
        <v>613</v>
      </c>
      <c r="B486" t="s">
        <v>156</v>
      </c>
      <c r="C486" s="1">
        <v>44747</v>
      </c>
      <c r="D486" t="s">
        <v>166</v>
      </c>
      <c r="E486" t="s">
        <v>170</v>
      </c>
      <c r="F486">
        <v>130</v>
      </c>
      <c r="G486" t="s">
        <v>103</v>
      </c>
      <c r="H486" s="2">
        <v>6</v>
      </c>
      <c r="I486" s="3">
        <v>0.47900916747418532</v>
      </c>
      <c r="J486">
        <f>Table3[[#This Row],[Price of One Product]]*Table3[[#This Row],[No of Products in one Sale]]</f>
        <v>780</v>
      </c>
      <c r="K486" s="16">
        <f t="shared" si="14"/>
        <v>406.37284937013544</v>
      </c>
      <c r="L486" s="16">
        <f t="shared" si="15"/>
        <v>373.62715062986456</v>
      </c>
    </row>
    <row r="487" spans="1:12" x14ac:dyDescent="0.25">
      <c r="A487" t="s">
        <v>614</v>
      </c>
      <c r="B487" t="s">
        <v>157</v>
      </c>
      <c r="C487" s="1">
        <v>44754</v>
      </c>
      <c r="D487" t="s">
        <v>167</v>
      </c>
      <c r="E487" t="s">
        <v>171</v>
      </c>
      <c r="F487">
        <v>60</v>
      </c>
      <c r="G487" t="s">
        <v>104</v>
      </c>
      <c r="H487" s="2">
        <v>4</v>
      </c>
      <c r="I487" s="3">
        <v>0.89045722746488731</v>
      </c>
      <c r="J487">
        <f>Table3[[#This Row],[Price of One Product]]*Table3[[#This Row],[No of Products in one Sale]]</f>
        <v>240</v>
      </c>
      <c r="K487" s="16">
        <f t="shared" si="14"/>
        <v>26.290265408427047</v>
      </c>
      <c r="L487" s="16">
        <f t="shared" si="15"/>
        <v>213.70973459157295</v>
      </c>
    </row>
    <row r="488" spans="1:12" x14ac:dyDescent="0.25">
      <c r="A488" t="s">
        <v>615</v>
      </c>
      <c r="B488" t="s">
        <v>158</v>
      </c>
      <c r="C488" s="1">
        <v>44760</v>
      </c>
      <c r="D488" t="s">
        <v>163</v>
      </c>
      <c r="E488" t="s">
        <v>170</v>
      </c>
      <c r="F488">
        <v>72</v>
      </c>
      <c r="G488" t="s">
        <v>105</v>
      </c>
      <c r="H488" s="2">
        <v>7</v>
      </c>
      <c r="I488" s="3">
        <v>0.50949971880500122</v>
      </c>
      <c r="J488">
        <f>Table3[[#This Row],[Price of One Product]]*Table3[[#This Row],[No of Products in one Sale]]</f>
        <v>504</v>
      </c>
      <c r="K488" s="16">
        <f t="shared" si="14"/>
        <v>247.2121417222794</v>
      </c>
      <c r="L488" s="16">
        <f t="shared" si="15"/>
        <v>256.7878582777206</v>
      </c>
    </row>
    <row r="489" spans="1:12" x14ac:dyDescent="0.25">
      <c r="A489" t="s">
        <v>616</v>
      </c>
      <c r="B489" t="s">
        <v>154</v>
      </c>
      <c r="C489" s="1">
        <v>44759</v>
      </c>
      <c r="D489" t="s">
        <v>164</v>
      </c>
      <c r="E489" t="s">
        <v>171</v>
      </c>
      <c r="F489">
        <v>65</v>
      </c>
      <c r="G489" t="s">
        <v>103</v>
      </c>
      <c r="H489" s="2">
        <v>12</v>
      </c>
      <c r="I489" s="3">
        <v>0.78361211804502018</v>
      </c>
      <c r="J489">
        <f>Table3[[#This Row],[Price of One Product]]*Table3[[#This Row],[No of Products in one Sale]]</f>
        <v>780</v>
      </c>
      <c r="K489" s="16">
        <f t="shared" si="14"/>
        <v>168.78254792488426</v>
      </c>
      <c r="L489" s="16">
        <f t="shared" si="15"/>
        <v>611.21745207511572</v>
      </c>
    </row>
    <row r="490" spans="1:12" x14ac:dyDescent="0.25">
      <c r="A490" t="s">
        <v>617</v>
      </c>
      <c r="B490" t="s">
        <v>155</v>
      </c>
      <c r="C490" s="1">
        <v>44735</v>
      </c>
      <c r="D490" t="s">
        <v>165</v>
      </c>
      <c r="E490" t="s">
        <v>170</v>
      </c>
      <c r="F490">
        <v>250</v>
      </c>
      <c r="G490" t="s">
        <v>104</v>
      </c>
      <c r="H490" s="2">
        <v>1</v>
      </c>
      <c r="I490" s="3">
        <v>6.596920154790531E-2</v>
      </c>
      <c r="J490">
        <f>Table3[[#This Row],[Price of One Product]]*Table3[[#This Row],[No of Products in one Sale]]</f>
        <v>250</v>
      </c>
      <c r="K490" s="16">
        <f t="shared" si="14"/>
        <v>233.50769961302368</v>
      </c>
      <c r="L490" s="16">
        <f t="shared" si="15"/>
        <v>16.492300386976325</v>
      </c>
    </row>
    <row r="491" spans="1:12" x14ac:dyDescent="0.25">
      <c r="A491" t="s">
        <v>618</v>
      </c>
      <c r="B491" t="s">
        <v>156</v>
      </c>
      <c r="C491" s="1">
        <v>44734</v>
      </c>
      <c r="D491" t="s">
        <v>166</v>
      </c>
      <c r="E491" t="s">
        <v>171</v>
      </c>
      <c r="F491">
        <v>130</v>
      </c>
      <c r="G491" t="s">
        <v>105</v>
      </c>
      <c r="H491" s="2">
        <v>6</v>
      </c>
      <c r="I491" s="3">
        <v>0.17858014910494857</v>
      </c>
      <c r="J491">
        <f>Table3[[#This Row],[Price of One Product]]*Table3[[#This Row],[No of Products in one Sale]]</f>
        <v>780</v>
      </c>
      <c r="K491" s="16">
        <f t="shared" si="14"/>
        <v>640.70748369814009</v>
      </c>
      <c r="L491" s="16">
        <f t="shared" si="15"/>
        <v>139.29251630185991</v>
      </c>
    </row>
    <row r="492" spans="1:12" x14ac:dyDescent="0.25">
      <c r="A492" t="s">
        <v>619</v>
      </c>
      <c r="B492" t="s">
        <v>157</v>
      </c>
      <c r="C492" s="1">
        <v>44753</v>
      </c>
      <c r="D492" t="s">
        <v>163</v>
      </c>
      <c r="E492" t="s">
        <v>170</v>
      </c>
      <c r="F492">
        <v>72</v>
      </c>
      <c r="G492" t="s">
        <v>103</v>
      </c>
      <c r="H492" s="2">
        <v>4</v>
      </c>
      <c r="I492" s="3">
        <v>0.43587855952805254</v>
      </c>
      <c r="J492">
        <f>Table3[[#This Row],[Price of One Product]]*Table3[[#This Row],[No of Products in one Sale]]</f>
        <v>288</v>
      </c>
      <c r="K492" s="16">
        <f t="shared" si="14"/>
        <v>162.46697485592085</v>
      </c>
      <c r="L492" s="16">
        <f t="shared" si="15"/>
        <v>125.53302514407915</v>
      </c>
    </row>
    <row r="493" spans="1:12" x14ac:dyDescent="0.25">
      <c r="A493" t="s">
        <v>620</v>
      </c>
      <c r="B493" t="s">
        <v>154</v>
      </c>
      <c r="C493" s="1">
        <v>44739</v>
      </c>
      <c r="D493" t="s">
        <v>164</v>
      </c>
      <c r="E493" t="s">
        <v>171</v>
      </c>
      <c r="F493">
        <v>65</v>
      </c>
      <c r="G493" t="s">
        <v>104</v>
      </c>
      <c r="H493" s="2">
        <v>10</v>
      </c>
      <c r="I493" s="3">
        <v>0.74040338644493453</v>
      </c>
      <c r="J493">
        <f>Table3[[#This Row],[Price of One Product]]*Table3[[#This Row],[No of Products in one Sale]]</f>
        <v>650</v>
      </c>
      <c r="K493" s="16">
        <f t="shared" si="14"/>
        <v>168.73779881079255</v>
      </c>
      <c r="L493" s="16">
        <f t="shared" si="15"/>
        <v>481.26220118920742</v>
      </c>
    </row>
    <row r="494" spans="1:12" x14ac:dyDescent="0.25">
      <c r="A494" t="s">
        <v>621</v>
      </c>
      <c r="B494" t="s">
        <v>155</v>
      </c>
      <c r="C494" s="1">
        <v>44740</v>
      </c>
      <c r="D494" t="s">
        <v>165</v>
      </c>
      <c r="E494" t="s">
        <v>170</v>
      </c>
      <c r="F494">
        <v>250</v>
      </c>
      <c r="G494" t="s">
        <v>105</v>
      </c>
      <c r="H494" s="2">
        <v>4</v>
      </c>
      <c r="I494" s="3">
        <v>0.54109571345744756</v>
      </c>
      <c r="J494">
        <f>Table3[[#This Row],[Price of One Product]]*Table3[[#This Row],[No of Products in one Sale]]</f>
        <v>1000</v>
      </c>
      <c r="K494" s="16">
        <f t="shared" si="14"/>
        <v>458.90428654255243</v>
      </c>
      <c r="L494" s="16">
        <f t="shared" si="15"/>
        <v>541.09571345744757</v>
      </c>
    </row>
    <row r="495" spans="1:12" x14ac:dyDescent="0.25">
      <c r="A495" t="s">
        <v>622</v>
      </c>
      <c r="B495" t="s">
        <v>156</v>
      </c>
      <c r="C495" s="1">
        <v>44748</v>
      </c>
      <c r="D495" t="s">
        <v>166</v>
      </c>
      <c r="E495" t="s">
        <v>171</v>
      </c>
      <c r="F495">
        <v>130</v>
      </c>
      <c r="G495" t="s">
        <v>103</v>
      </c>
      <c r="H495" s="2">
        <v>3</v>
      </c>
      <c r="I495" s="3">
        <v>0.71271172701355112</v>
      </c>
      <c r="J495">
        <f>Table3[[#This Row],[Price of One Product]]*Table3[[#This Row],[No of Products in one Sale]]</f>
        <v>390</v>
      </c>
      <c r="K495" s="16">
        <f t="shared" si="14"/>
        <v>112.04242646471506</v>
      </c>
      <c r="L495" s="16">
        <f t="shared" si="15"/>
        <v>277.95757353528495</v>
      </c>
    </row>
    <row r="496" spans="1:12" x14ac:dyDescent="0.25">
      <c r="A496" t="s">
        <v>623</v>
      </c>
      <c r="B496" t="s">
        <v>157</v>
      </c>
      <c r="C496" s="1">
        <v>44731</v>
      </c>
      <c r="D496" t="s">
        <v>167</v>
      </c>
      <c r="E496" t="s">
        <v>170</v>
      </c>
      <c r="F496">
        <v>60</v>
      </c>
      <c r="G496" t="s">
        <v>104</v>
      </c>
      <c r="H496" s="2">
        <v>13</v>
      </c>
      <c r="I496" s="3">
        <v>0.66248409996473057</v>
      </c>
      <c r="J496">
        <f>Table3[[#This Row],[Price of One Product]]*Table3[[#This Row],[No of Products in one Sale]]</f>
        <v>780</v>
      </c>
      <c r="K496" s="16">
        <f t="shared" si="14"/>
        <v>263.26240202751018</v>
      </c>
      <c r="L496" s="16">
        <f t="shared" si="15"/>
        <v>516.73759797248977</v>
      </c>
    </row>
    <row r="497" spans="1:12" x14ac:dyDescent="0.25">
      <c r="A497" t="s">
        <v>624</v>
      </c>
      <c r="B497" t="s">
        <v>158</v>
      </c>
      <c r="C497" s="1">
        <v>44763</v>
      </c>
      <c r="D497" t="s">
        <v>168</v>
      </c>
      <c r="E497" t="s">
        <v>171</v>
      </c>
      <c r="F497">
        <v>95</v>
      </c>
      <c r="G497" t="s">
        <v>105</v>
      </c>
      <c r="H497" s="2">
        <v>4</v>
      </c>
      <c r="I497" s="3">
        <v>0.51300641040982664</v>
      </c>
      <c r="J497">
        <f>Table3[[#This Row],[Price of One Product]]*Table3[[#This Row],[No of Products in one Sale]]</f>
        <v>380</v>
      </c>
      <c r="K497" s="16">
        <f t="shared" si="14"/>
        <v>185.05756404426589</v>
      </c>
      <c r="L497" s="16">
        <f t="shared" si="15"/>
        <v>194.94243595573411</v>
      </c>
    </row>
    <row r="498" spans="1:12" x14ac:dyDescent="0.25">
      <c r="A498" t="s">
        <v>625</v>
      </c>
      <c r="B498" t="s">
        <v>159</v>
      </c>
      <c r="C498" s="1">
        <v>44733</v>
      </c>
      <c r="D498" t="s">
        <v>163</v>
      </c>
      <c r="E498" t="s">
        <v>170</v>
      </c>
      <c r="F498">
        <v>72</v>
      </c>
      <c r="G498" t="s">
        <v>103</v>
      </c>
      <c r="H498" s="2">
        <v>3</v>
      </c>
      <c r="I498" s="3">
        <v>0.84951124937796896</v>
      </c>
      <c r="J498">
        <f>Table3[[#This Row],[Price of One Product]]*Table3[[#This Row],[No of Products in one Sale]]</f>
        <v>216</v>
      </c>
      <c r="K498" s="16">
        <f t="shared" si="14"/>
        <v>32.505570134358706</v>
      </c>
      <c r="L498" s="16">
        <f t="shared" si="15"/>
        <v>183.49442986564128</v>
      </c>
    </row>
    <row r="499" spans="1:12" x14ac:dyDescent="0.25">
      <c r="A499" t="s">
        <v>626</v>
      </c>
      <c r="B499" t="s">
        <v>154</v>
      </c>
      <c r="C499" s="1">
        <v>44746</v>
      </c>
      <c r="D499" t="s">
        <v>164</v>
      </c>
      <c r="E499" t="s">
        <v>171</v>
      </c>
      <c r="F499">
        <v>65</v>
      </c>
      <c r="G499" t="s">
        <v>104</v>
      </c>
      <c r="H499" s="2">
        <v>12</v>
      </c>
      <c r="I499" s="3">
        <v>0.57786595909251792</v>
      </c>
      <c r="J499">
        <f>Table3[[#This Row],[Price of One Product]]*Table3[[#This Row],[No of Products in one Sale]]</f>
        <v>780</v>
      </c>
      <c r="K499" s="16">
        <f t="shared" si="14"/>
        <v>329.26455190783599</v>
      </c>
      <c r="L499" s="16">
        <f t="shared" si="15"/>
        <v>450.73544809216401</v>
      </c>
    </row>
    <row r="500" spans="1:12" x14ac:dyDescent="0.25">
      <c r="A500" t="s">
        <v>627</v>
      </c>
      <c r="B500" t="s">
        <v>155</v>
      </c>
      <c r="C500" s="1">
        <v>44755</v>
      </c>
      <c r="D500" t="s">
        <v>165</v>
      </c>
      <c r="E500" t="s">
        <v>171</v>
      </c>
      <c r="F500">
        <v>250</v>
      </c>
      <c r="G500" t="s">
        <v>105</v>
      </c>
      <c r="H500" s="2">
        <v>4</v>
      </c>
      <c r="I500" s="3">
        <v>1.9027976654024337E-2</v>
      </c>
      <c r="J500">
        <f>Table3[[#This Row],[Price of One Product]]*Table3[[#This Row],[No of Products in one Sale]]</f>
        <v>1000</v>
      </c>
      <c r="K500" s="16">
        <f t="shared" si="14"/>
        <v>980.97202334597569</v>
      </c>
      <c r="L500" s="16">
        <f t="shared" si="15"/>
        <v>19.027976654024314</v>
      </c>
    </row>
    <row r="501" spans="1:12" x14ac:dyDescent="0.25">
      <c r="A501" t="s">
        <v>628</v>
      </c>
      <c r="B501" t="s">
        <v>154</v>
      </c>
      <c r="C501" s="1">
        <v>44787</v>
      </c>
      <c r="D501" t="s">
        <v>163</v>
      </c>
      <c r="E501" t="s">
        <v>170</v>
      </c>
      <c r="F501">
        <v>72</v>
      </c>
      <c r="G501" t="s">
        <v>103</v>
      </c>
      <c r="H501" s="2">
        <v>9</v>
      </c>
      <c r="I501" s="3">
        <f ca="1">RAND()</f>
        <v>0.51864300588034429</v>
      </c>
      <c r="J501">
        <f>Table3[[#This Row],[Price of One Product]]*Table3[[#This Row],[No of Products in one Sale]]</f>
        <v>648</v>
      </c>
      <c r="K501" s="16">
        <f t="shared" ca="1" si="14"/>
        <v>311.91933218953687</v>
      </c>
      <c r="L501" s="16">
        <f t="shared" ca="1" si="15"/>
        <v>336.08066781046313</v>
      </c>
    </row>
    <row r="502" spans="1:12" x14ac:dyDescent="0.25">
      <c r="A502" t="s">
        <v>629</v>
      </c>
      <c r="B502" t="s">
        <v>155</v>
      </c>
      <c r="C502" s="1">
        <v>44799</v>
      </c>
      <c r="D502" t="s">
        <v>164</v>
      </c>
      <c r="E502" t="s">
        <v>171</v>
      </c>
      <c r="F502">
        <v>65</v>
      </c>
      <c r="G502" t="s">
        <v>104</v>
      </c>
      <c r="H502" s="2">
        <v>11</v>
      </c>
      <c r="I502" s="3">
        <f t="shared" ref="I502:I565" ca="1" si="16">RAND()</f>
        <v>0.38156428443551138</v>
      </c>
      <c r="J502">
        <f>Table3[[#This Row],[Price of One Product]]*Table3[[#This Row],[No of Products in one Sale]]</f>
        <v>715</v>
      </c>
      <c r="K502" s="16">
        <f t="shared" ca="1" si="14"/>
        <v>442.18153662860936</v>
      </c>
      <c r="L502" s="16">
        <f t="shared" ca="1" si="15"/>
        <v>272.81846337139064</v>
      </c>
    </row>
    <row r="503" spans="1:12" x14ac:dyDescent="0.25">
      <c r="A503" t="s">
        <v>630</v>
      </c>
      <c r="B503" t="s">
        <v>156</v>
      </c>
      <c r="C503" s="1">
        <v>44802</v>
      </c>
      <c r="D503" t="s">
        <v>165</v>
      </c>
      <c r="E503" t="s">
        <v>170</v>
      </c>
      <c r="F503">
        <v>250</v>
      </c>
      <c r="G503" t="s">
        <v>105</v>
      </c>
      <c r="H503" s="2">
        <v>2</v>
      </c>
      <c r="I503" s="3">
        <f t="shared" ca="1" si="16"/>
        <v>6.9740709432431158E-2</v>
      </c>
      <c r="J503">
        <f>Table3[[#This Row],[Price of One Product]]*Table3[[#This Row],[No of Products in one Sale]]</f>
        <v>500</v>
      </c>
      <c r="K503" s="16">
        <f t="shared" ca="1" si="14"/>
        <v>465.12964528378444</v>
      </c>
      <c r="L503" s="16">
        <f t="shared" ca="1" si="15"/>
        <v>34.870354716215559</v>
      </c>
    </row>
    <row r="504" spans="1:12" x14ac:dyDescent="0.25">
      <c r="A504" t="s">
        <v>631</v>
      </c>
      <c r="B504" t="s">
        <v>157</v>
      </c>
      <c r="C504" s="1">
        <v>44774</v>
      </c>
      <c r="D504" t="s">
        <v>166</v>
      </c>
      <c r="E504" t="s">
        <v>171</v>
      </c>
      <c r="F504">
        <v>130</v>
      </c>
      <c r="G504" t="s">
        <v>103</v>
      </c>
      <c r="H504" s="2">
        <v>5</v>
      </c>
      <c r="I504" s="3">
        <f t="shared" ca="1" si="16"/>
        <v>0.65123459068916634</v>
      </c>
      <c r="J504">
        <f>Table3[[#This Row],[Price of One Product]]*Table3[[#This Row],[No of Products in one Sale]]</f>
        <v>650</v>
      </c>
      <c r="K504" s="16">
        <f t="shared" ca="1" si="14"/>
        <v>226.69751605204189</v>
      </c>
      <c r="L504" s="16">
        <f t="shared" ca="1" si="15"/>
        <v>423.30248394795808</v>
      </c>
    </row>
    <row r="505" spans="1:12" x14ac:dyDescent="0.25">
      <c r="A505" t="s">
        <v>632</v>
      </c>
      <c r="B505" t="s">
        <v>154</v>
      </c>
      <c r="C505" s="1">
        <v>44800</v>
      </c>
      <c r="D505" t="s">
        <v>163</v>
      </c>
      <c r="E505" t="s">
        <v>170</v>
      </c>
      <c r="F505">
        <v>72</v>
      </c>
      <c r="G505" t="s">
        <v>104</v>
      </c>
      <c r="H505" s="2">
        <v>8</v>
      </c>
      <c r="I505" s="3">
        <f t="shared" ca="1" si="16"/>
        <v>0.79881888542727608</v>
      </c>
      <c r="J505">
        <f>Table3[[#This Row],[Price of One Product]]*Table3[[#This Row],[No of Products in one Sale]]</f>
        <v>576</v>
      </c>
      <c r="K505" s="16">
        <f t="shared" ca="1" si="14"/>
        <v>115.88032199388897</v>
      </c>
      <c r="L505" s="16">
        <f t="shared" ca="1" si="15"/>
        <v>460.11967800611103</v>
      </c>
    </row>
    <row r="506" spans="1:12" x14ac:dyDescent="0.25">
      <c r="A506" t="s">
        <v>633</v>
      </c>
      <c r="B506" t="s">
        <v>155</v>
      </c>
      <c r="C506" s="1">
        <v>44797</v>
      </c>
      <c r="D506" t="s">
        <v>164</v>
      </c>
      <c r="E506" t="s">
        <v>171</v>
      </c>
      <c r="F506">
        <v>65</v>
      </c>
      <c r="G506" t="s">
        <v>105</v>
      </c>
      <c r="H506" s="2">
        <v>5</v>
      </c>
      <c r="I506" s="3">
        <f t="shared" ca="1" si="16"/>
        <v>0.32843905521036965</v>
      </c>
      <c r="J506">
        <f>Table3[[#This Row],[Price of One Product]]*Table3[[#This Row],[No of Products in one Sale]]</f>
        <v>325</v>
      </c>
      <c r="K506" s="16">
        <f t="shared" ca="1" si="14"/>
        <v>218.25730705662986</v>
      </c>
      <c r="L506" s="16">
        <f t="shared" ca="1" si="15"/>
        <v>106.74269294337014</v>
      </c>
    </row>
    <row r="507" spans="1:12" x14ac:dyDescent="0.25">
      <c r="A507" t="s">
        <v>634</v>
      </c>
      <c r="B507" t="s">
        <v>156</v>
      </c>
      <c r="C507" s="1">
        <v>44766</v>
      </c>
      <c r="D507" t="s">
        <v>165</v>
      </c>
      <c r="E507" t="s">
        <v>170</v>
      </c>
      <c r="F507">
        <v>250</v>
      </c>
      <c r="G507" t="s">
        <v>103</v>
      </c>
      <c r="H507" s="2">
        <v>2</v>
      </c>
      <c r="I507" s="3">
        <f t="shared" ca="1" si="16"/>
        <v>0.58201572173316141</v>
      </c>
      <c r="J507">
        <f>Table3[[#This Row],[Price of One Product]]*Table3[[#This Row],[No of Products in one Sale]]</f>
        <v>500</v>
      </c>
      <c r="K507" s="16">
        <f t="shared" ca="1" si="14"/>
        <v>208.9921391334193</v>
      </c>
      <c r="L507" s="16">
        <f t="shared" ca="1" si="15"/>
        <v>291.0078608665807</v>
      </c>
    </row>
    <row r="508" spans="1:12" x14ac:dyDescent="0.25">
      <c r="A508" t="s">
        <v>635</v>
      </c>
      <c r="B508" t="s">
        <v>157</v>
      </c>
      <c r="C508" s="1">
        <v>44782</v>
      </c>
      <c r="D508" t="s">
        <v>166</v>
      </c>
      <c r="E508" t="s">
        <v>171</v>
      </c>
      <c r="F508">
        <v>130</v>
      </c>
      <c r="G508" t="s">
        <v>104</v>
      </c>
      <c r="H508" s="2">
        <v>4</v>
      </c>
      <c r="I508" s="3">
        <f t="shared" ca="1" si="16"/>
        <v>0.54075400205014346</v>
      </c>
      <c r="J508">
        <f>Table3[[#This Row],[Price of One Product]]*Table3[[#This Row],[No of Products in one Sale]]</f>
        <v>520</v>
      </c>
      <c r="K508" s="16">
        <f t="shared" ca="1" si="14"/>
        <v>238.80791893392541</v>
      </c>
      <c r="L508" s="16">
        <f t="shared" ca="1" si="15"/>
        <v>281.19208106607459</v>
      </c>
    </row>
    <row r="509" spans="1:12" x14ac:dyDescent="0.25">
      <c r="A509" t="s">
        <v>636</v>
      </c>
      <c r="B509" t="s">
        <v>158</v>
      </c>
      <c r="C509" s="1">
        <v>44790</v>
      </c>
      <c r="D509" t="s">
        <v>167</v>
      </c>
      <c r="E509" t="s">
        <v>170</v>
      </c>
      <c r="F509">
        <v>60</v>
      </c>
      <c r="G509" t="s">
        <v>105</v>
      </c>
      <c r="H509" s="2">
        <v>12</v>
      </c>
      <c r="I509" s="3">
        <f t="shared" ca="1" si="16"/>
        <v>3.9327332498603207E-3</v>
      </c>
      <c r="J509">
        <f>Table3[[#This Row],[Price of One Product]]*Table3[[#This Row],[No of Products in one Sale]]</f>
        <v>720</v>
      </c>
      <c r="K509" s="16">
        <f t="shared" ca="1" si="14"/>
        <v>717.1684320601006</v>
      </c>
      <c r="L509" s="16">
        <f t="shared" ca="1" si="15"/>
        <v>2.8315679398994007</v>
      </c>
    </row>
    <row r="510" spans="1:12" x14ac:dyDescent="0.25">
      <c r="A510" t="s">
        <v>637</v>
      </c>
      <c r="B510" t="s">
        <v>154</v>
      </c>
      <c r="C510" s="1">
        <v>44770</v>
      </c>
      <c r="D510" t="s">
        <v>163</v>
      </c>
      <c r="E510" t="s">
        <v>171</v>
      </c>
      <c r="F510">
        <v>72</v>
      </c>
      <c r="G510" t="s">
        <v>103</v>
      </c>
      <c r="H510" s="2">
        <v>12</v>
      </c>
      <c r="I510" s="3">
        <f t="shared" ca="1" si="16"/>
        <v>0.4810229999500153</v>
      </c>
      <c r="J510">
        <f>Table3[[#This Row],[Price of One Product]]*Table3[[#This Row],[No of Products in one Sale]]</f>
        <v>864</v>
      </c>
      <c r="K510" s="16">
        <f t="shared" ca="1" si="14"/>
        <v>448.39612804318676</v>
      </c>
      <c r="L510" s="16">
        <f t="shared" ca="1" si="15"/>
        <v>415.60387195681324</v>
      </c>
    </row>
    <row r="511" spans="1:12" x14ac:dyDescent="0.25">
      <c r="A511" t="s">
        <v>638</v>
      </c>
      <c r="B511" t="s">
        <v>155</v>
      </c>
      <c r="C511" s="1">
        <v>44759</v>
      </c>
      <c r="D511" t="s">
        <v>164</v>
      </c>
      <c r="E511" t="s">
        <v>170</v>
      </c>
      <c r="F511">
        <v>65</v>
      </c>
      <c r="G511" t="s">
        <v>104</v>
      </c>
      <c r="H511" s="2">
        <v>9</v>
      </c>
      <c r="I511" s="3">
        <f t="shared" ca="1" si="16"/>
        <v>0.25391096672364954</v>
      </c>
      <c r="J511">
        <f>Table3[[#This Row],[Price of One Product]]*Table3[[#This Row],[No of Products in one Sale]]</f>
        <v>585</v>
      </c>
      <c r="K511" s="16">
        <f t="shared" ca="1" si="14"/>
        <v>436.46208446666503</v>
      </c>
      <c r="L511" s="16">
        <f t="shared" ca="1" si="15"/>
        <v>148.53791553333497</v>
      </c>
    </row>
    <row r="512" spans="1:12" x14ac:dyDescent="0.25">
      <c r="A512" t="s">
        <v>639</v>
      </c>
      <c r="B512" t="s">
        <v>156</v>
      </c>
      <c r="C512" s="1">
        <v>44776</v>
      </c>
      <c r="D512" t="s">
        <v>165</v>
      </c>
      <c r="E512" t="s">
        <v>171</v>
      </c>
      <c r="F512">
        <v>250</v>
      </c>
      <c r="G512" t="s">
        <v>105</v>
      </c>
      <c r="H512" s="2">
        <v>3</v>
      </c>
      <c r="I512" s="3">
        <f t="shared" ca="1" si="16"/>
        <v>0.36501298133579796</v>
      </c>
      <c r="J512">
        <f>Table3[[#This Row],[Price of One Product]]*Table3[[#This Row],[No of Products in one Sale]]</f>
        <v>750</v>
      </c>
      <c r="K512" s="16">
        <f t="shared" ca="1" si="14"/>
        <v>476.24026399815153</v>
      </c>
      <c r="L512" s="16">
        <f t="shared" ca="1" si="15"/>
        <v>273.75973600184847</v>
      </c>
    </row>
    <row r="513" spans="1:12" x14ac:dyDescent="0.25">
      <c r="A513" t="s">
        <v>640</v>
      </c>
      <c r="B513" t="s">
        <v>157</v>
      </c>
      <c r="C513" s="1">
        <v>44757</v>
      </c>
      <c r="D513" t="s">
        <v>166</v>
      </c>
      <c r="E513" t="s">
        <v>170</v>
      </c>
      <c r="F513">
        <v>130</v>
      </c>
      <c r="G513" t="s">
        <v>103</v>
      </c>
      <c r="H513" s="2">
        <v>6</v>
      </c>
      <c r="I513" s="3">
        <f t="shared" ca="1" si="16"/>
        <v>0.68630955483523959</v>
      </c>
      <c r="J513">
        <f>Table3[[#This Row],[Price of One Product]]*Table3[[#This Row],[No of Products in one Sale]]</f>
        <v>780</v>
      </c>
      <c r="K513" s="16">
        <f t="shared" ca="1" si="14"/>
        <v>244.67854722851311</v>
      </c>
      <c r="L513" s="16">
        <f t="shared" ca="1" si="15"/>
        <v>535.32145277148686</v>
      </c>
    </row>
    <row r="514" spans="1:12" x14ac:dyDescent="0.25">
      <c r="A514" t="s">
        <v>641</v>
      </c>
      <c r="B514" t="s">
        <v>154</v>
      </c>
      <c r="C514" s="1">
        <v>44771</v>
      </c>
      <c r="D514" t="s">
        <v>163</v>
      </c>
      <c r="E514" t="s">
        <v>171</v>
      </c>
      <c r="F514">
        <v>72</v>
      </c>
      <c r="G514" t="s">
        <v>104</v>
      </c>
      <c r="H514" s="2">
        <v>8</v>
      </c>
      <c r="I514" s="3">
        <f t="shared" ca="1" si="16"/>
        <v>0.38162317731238649</v>
      </c>
      <c r="J514">
        <f>Table3[[#This Row],[Price of One Product]]*Table3[[#This Row],[No of Products in one Sale]]</f>
        <v>576</v>
      </c>
      <c r="K514" s="16">
        <f t="shared" ref="K514:K577" ca="1" si="17">J514*(1-I514)</f>
        <v>356.18504986806539</v>
      </c>
      <c r="L514" s="16">
        <f t="shared" ref="L514:L577" ca="1" si="18">J514-K514</f>
        <v>219.81495013193461</v>
      </c>
    </row>
    <row r="515" spans="1:12" x14ac:dyDescent="0.25">
      <c r="A515" t="s">
        <v>642</v>
      </c>
      <c r="B515" t="s">
        <v>155</v>
      </c>
      <c r="C515" s="1">
        <v>44788</v>
      </c>
      <c r="D515" t="s">
        <v>164</v>
      </c>
      <c r="E515" t="s">
        <v>170</v>
      </c>
      <c r="F515">
        <v>65</v>
      </c>
      <c r="G515" t="s">
        <v>105</v>
      </c>
      <c r="H515" s="2">
        <v>4</v>
      </c>
      <c r="I515" s="3">
        <f t="shared" ca="1" si="16"/>
        <v>0.76673158033455802</v>
      </c>
      <c r="J515">
        <f>Table3[[#This Row],[Price of One Product]]*Table3[[#This Row],[No of Products in one Sale]]</f>
        <v>260</v>
      </c>
      <c r="K515" s="16">
        <f t="shared" ca="1" si="17"/>
        <v>60.649789113014918</v>
      </c>
      <c r="L515" s="16">
        <f t="shared" ca="1" si="18"/>
        <v>199.35021088698508</v>
      </c>
    </row>
    <row r="516" spans="1:12" x14ac:dyDescent="0.25">
      <c r="A516" t="s">
        <v>643</v>
      </c>
      <c r="B516" t="s">
        <v>156</v>
      </c>
      <c r="C516" s="1">
        <v>44762</v>
      </c>
      <c r="D516" t="s">
        <v>165</v>
      </c>
      <c r="E516" t="s">
        <v>171</v>
      </c>
      <c r="F516">
        <v>250</v>
      </c>
      <c r="G516" t="s">
        <v>103</v>
      </c>
      <c r="H516" s="2">
        <v>2</v>
      </c>
      <c r="I516" s="3">
        <f t="shared" ca="1" si="16"/>
        <v>0.82275961513707718</v>
      </c>
      <c r="J516">
        <f>Table3[[#This Row],[Price of One Product]]*Table3[[#This Row],[No of Products in one Sale]]</f>
        <v>500</v>
      </c>
      <c r="K516" s="16">
        <f t="shared" ca="1" si="17"/>
        <v>88.620192431461405</v>
      </c>
      <c r="L516" s="16">
        <f t="shared" ca="1" si="18"/>
        <v>411.37980756853858</v>
      </c>
    </row>
    <row r="517" spans="1:12" x14ac:dyDescent="0.25">
      <c r="A517" t="s">
        <v>644</v>
      </c>
      <c r="B517" t="s">
        <v>157</v>
      </c>
      <c r="C517" s="1">
        <v>44789</v>
      </c>
      <c r="D517" t="s">
        <v>166</v>
      </c>
      <c r="E517" t="s">
        <v>170</v>
      </c>
      <c r="F517">
        <v>130</v>
      </c>
      <c r="G517" t="s">
        <v>104</v>
      </c>
      <c r="H517" s="2">
        <v>6</v>
      </c>
      <c r="I517" s="3">
        <f t="shared" ca="1" si="16"/>
        <v>0.46771024246505077</v>
      </c>
      <c r="J517">
        <f>Table3[[#This Row],[Price of One Product]]*Table3[[#This Row],[No of Products in one Sale]]</f>
        <v>780</v>
      </c>
      <c r="K517" s="16">
        <f t="shared" ca="1" si="17"/>
        <v>415.1860108772604</v>
      </c>
      <c r="L517" s="16">
        <f t="shared" ca="1" si="18"/>
        <v>364.8139891227396</v>
      </c>
    </row>
    <row r="518" spans="1:12" x14ac:dyDescent="0.25">
      <c r="A518" t="s">
        <v>645</v>
      </c>
      <c r="B518" t="s">
        <v>158</v>
      </c>
      <c r="C518" s="1">
        <v>44761</v>
      </c>
      <c r="D518" t="s">
        <v>167</v>
      </c>
      <c r="E518" t="s">
        <v>170</v>
      </c>
      <c r="F518">
        <v>60</v>
      </c>
      <c r="G518" t="s">
        <v>105</v>
      </c>
      <c r="H518" s="2">
        <v>15</v>
      </c>
      <c r="I518" s="3">
        <f t="shared" ca="1" si="16"/>
        <v>0.59330344491012565</v>
      </c>
      <c r="J518">
        <f>Table3[[#This Row],[Price of One Product]]*Table3[[#This Row],[No of Products in one Sale]]</f>
        <v>900</v>
      </c>
      <c r="K518" s="16">
        <f t="shared" ca="1" si="17"/>
        <v>366.02689958088689</v>
      </c>
      <c r="L518" s="16">
        <f t="shared" ca="1" si="18"/>
        <v>533.97310041911305</v>
      </c>
    </row>
    <row r="519" spans="1:12" x14ac:dyDescent="0.25">
      <c r="A519" t="s">
        <v>646</v>
      </c>
      <c r="B519" t="s">
        <v>159</v>
      </c>
      <c r="C519" s="1">
        <v>44790</v>
      </c>
      <c r="D519" t="s">
        <v>168</v>
      </c>
      <c r="E519" t="s">
        <v>171</v>
      </c>
      <c r="F519">
        <v>95</v>
      </c>
      <c r="G519" t="s">
        <v>103</v>
      </c>
      <c r="H519" s="2">
        <v>8</v>
      </c>
      <c r="I519" s="3">
        <f t="shared" ca="1" si="16"/>
        <v>0.14149961095825236</v>
      </c>
      <c r="J519">
        <f>Table3[[#This Row],[Price of One Product]]*Table3[[#This Row],[No of Products in one Sale]]</f>
        <v>760</v>
      </c>
      <c r="K519" s="16">
        <f t="shared" ca="1" si="17"/>
        <v>652.4602956717282</v>
      </c>
      <c r="L519" s="16">
        <f t="shared" ca="1" si="18"/>
        <v>107.5397043282718</v>
      </c>
    </row>
    <row r="520" spans="1:12" x14ac:dyDescent="0.25">
      <c r="A520" t="s">
        <v>647</v>
      </c>
      <c r="B520" t="s">
        <v>154</v>
      </c>
      <c r="C520" s="1">
        <v>44782</v>
      </c>
      <c r="D520" t="s">
        <v>163</v>
      </c>
      <c r="E520" t="s">
        <v>171</v>
      </c>
      <c r="F520">
        <v>72</v>
      </c>
      <c r="G520" t="s">
        <v>104</v>
      </c>
      <c r="H520" s="2">
        <v>4</v>
      </c>
      <c r="I520" s="3">
        <f t="shared" ca="1" si="16"/>
        <v>6.5624185993314432E-2</v>
      </c>
      <c r="J520">
        <f>Table3[[#This Row],[Price of One Product]]*Table3[[#This Row],[No of Products in one Sale]]</f>
        <v>288</v>
      </c>
      <c r="K520" s="16">
        <f t="shared" ca="1" si="17"/>
        <v>269.10023443392544</v>
      </c>
      <c r="L520" s="16">
        <f t="shared" ca="1" si="18"/>
        <v>18.899765566074564</v>
      </c>
    </row>
    <row r="521" spans="1:12" x14ac:dyDescent="0.25">
      <c r="A521" t="s">
        <v>648</v>
      </c>
      <c r="B521" t="s">
        <v>155</v>
      </c>
      <c r="C521" s="1">
        <v>44802</v>
      </c>
      <c r="D521" t="s">
        <v>164</v>
      </c>
      <c r="E521" t="s">
        <v>171</v>
      </c>
      <c r="F521">
        <v>65</v>
      </c>
      <c r="G521" t="s">
        <v>105</v>
      </c>
      <c r="H521" s="2">
        <v>3</v>
      </c>
      <c r="I521" s="3">
        <f t="shared" ca="1" si="16"/>
        <v>0.18309829982937231</v>
      </c>
      <c r="J521">
        <f>Table3[[#This Row],[Price of One Product]]*Table3[[#This Row],[No of Products in one Sale]]</f>
        <v>195</v>
      </c>
      <c r="K521" s="16">
        <f t="shared" ca="1" si="17"/>
        <v>159.29583153327241</v>
      </c>
      <c r="L521" s="16">
        <f t="shared" ca="1" si="18"/>
        <v>35.704168466727594</v>
      </c>
    </row>
    <row r="522" spans="1:12" x14ac:dyDescent="0.25">
      <c r="A522" t="s">
        <v>649</v>
      </c>
      <c r="B522" t="s">
        <v>156</v>
      </c>
      <c r="C522" s="1">
        <v>44791</v>
      </c>
      <c r="D522" t="s">
        <v>165</v>
      </c>
      <c r="E522" t="s">
        <v>170</v>
      </c>
      <c r="F522">
        <v>250</v>
      </c>
      <c r="G522" t="s">
        <v>103</v>
      </c>
      <c r="H522" s="2">
        <v>1</v>
      </c>
      <c r="I522" s="3">
        <f t="shared" ca="1" si="16"/>
        <v>0.50738160302233204</v>
      </c>
      <c r="J522">
        <f>Table3[[#This Row],[Price of One Product]]*Table3[[#This Row],[No of Products in one Sale]]</f>
        <v>250</v>
      </c>
      <c r="K522" s="16">
        <f t="shared" ca="1" si="17"/>
        <v>123.15459924441699</v>
      </c>
      <c r="L522" s="16">
        <f t="shared" ca="1" si="18"/>
        <v>126.84540075558301</v>
      </c>
    </row>
    <row r="523" spans="1:12" x14ac:dyDescent="0.25">
      <c r="A523" t="s">
        <v>650</v>
      </c>
      <c r="B523" t="s">
        <v>157</v>
      </c>
      <c r="C523" s="1">
        <v>44795</v>
      </c>
      <c r="D523" t="s">
        <v>166</v>
      </c>
      <c r="E523" t="s">
        <v>170</v>
      </c>
      <c r="F523">
        <v>130</v>
      </c>
      <c r="G523" t="s">
        <v>104</v>
      </c>
      <c r="H523" s="2">
        <v>3</v>
      </c>
      <c r="I523" s="3">
        <f t="shared" ca="1" si="16"/>
        <v>0.807976793831645</v>
      </c>
      <c r="J523">
        <f>Table3[[#This Row],[Price of One Product]]*Table3[[#This Row],[No of Products in one Sale]]</f>
        <v>390</v>
      </c>
      <c r="K523" s="16">
        <f t="shared" ca="1" si="17"/>
        <v>74.889050405658452</v>
      </c>
      <c r="L523" s="16">
        <f t="shared" ca="1" si="18"/>
        <v>315.11094959434155</v>
      </c>
    </row>
    <row r="524" spans="1:12" x14ac:dyDescent="0.25">
      <c r="A524" t="s">
        <v>651</v>
      </c>
      <c r="B524" t="s">
        <v>154</v>
      </c>
      <c r="C524" s="1">
        <v>44759</v>
      </c>
      <c r="D524" t="s">
        <v>163</v>
      </c>
      <c r="E524" t="s">
        <v>170</v>
      </c>
      <c r="F524">
        <v>72</v>
      </c>
      <c r="G524" t="s">
        <v>105</v>
      </c>
      <c r="H524" s="2">
        <v>6</v>
      </c>
      <c r="I524" s="3">
        <f t="shared" ca="1" si="16"/>
        <v>0.40232687029874104</v>
      </c>
      <c r="J524">
        <f>Table3[[#This Row],[Price of One Product]]*Table3[[#This Row],[No of Products in one Sale]]</f>
        <v>432</v>
      </c>
      <c r="K524" s="16">
        <f t="shared" ca="1" si="17"/>
        <v>258.19479203094386</v>
      </c>
      <c r="L524" s="16">
        <f t="shared" ca="1" si="18"/>
        <v>173.80520796905614</v>
      </c>
    </row>
    <row r="525" spans="1:12" x14ac:dyDescent="0.25">
      <c r="A525" t="s">
        <v>652</v>
      </c>
      <c r="B525" t="s">
        <v>155</v>
      </c>
      <c r="C525" s="1">
        <v>44756</v>
      </c>
      <c r="D525" t="s">
        <v>164</v>
      </c>
      <c r="E525" t="s">
        <v>170</v>
      </c>
      <c r="F525">
        <v>65</v>
      </c>
      <c r="G525" t="s">
        <v>103</v>
      </c>
      <c r="H525" s="2">
        <v>12</v>
      </c>
      <c r="I525" s="3">
        <f t="shared" ca="1" si="16"/>
        <v>0.49173429629068932</v>
      </c>
      <c r="J525">
        <f>Table3[[#This Row],[Price of One Product]]*Table3[[#This Row],[No of Products in one Sale]]</f>
        <v>780</v>
      </c>
      <c r="K525" s="16">
        <f t="shared" ca="1" si="17"/>
        <v>396.44724889326233</v>
      </c>
      <c r="L525" s="16">
        <f t="shared" ca="1" si="18"/>
        <v>383.55275110673767</v>
      </c>
    </row>
    <row r="526" spans="1:12" x14ac:dyDescent="0.25">
      <c r="A526" t="s">
        <v>653</v>
      </c>
      <c r="B526" t="s">
        <v>156</v>
      </c>
      <c r="C526" s="1">
        <v>44786</v>
      </c>
      <c r="D526" t="s">
        <v>165</v>
      </c>
      <c r="E526" t="s">
        <v>170</v>
      </c>
      <c r="F526">
        <v>250</v>
      </c>
      <c r="G526" t="s">
        <v>104</v>
      </c>
      <c r="H526" s="2">
        <v>3</v>
      </c>
      <c r="I526" s="3">
        <f t="shared" ca="1" si="16"/>
        <v>0.33228966252066505</v>
      </c>
      <c r="J526">
        <f>Table3[[#This Row],[Price of One Product]]*Table3[[#This Row],[No of Products in one Sale]]</f>
        <v>750</v>
      </c>
      <c r="K526" s="16">
        <f t="shared" ca="1" si="17"/>
        <v>500.78275310950119</v>
      </c>
      <c r="L526" s="16">
        <f t="shared" ca="1" si="18"/>
        <v>249.21724689049881</v>
      </c>
    </row>
    <row r="527" spans="1:12" x14ac:dyDescent="0.25">
      <c r="A527" t="s">
        <v>654</v>
      </c>
      <c r="B527" t="s">
        <v>157</v>
      </c>
      <c r="C527" s="1">
        <v>44757</v>
      </c>
      <c r="D527" t="s">
        <v>166</v>
      </c>
      <c r="E527" t="s">
        <v>170</v>
      </c>
      <c r="F527">
        <v>130</v>
      </c>
      <c r="G527" t="s">
        <v>105</v>
      </c>
      <c r="H527" s="2">
        <v>5</v>
      </c>
      <c r="I527" s="3">
        <f t="shared" ca="1" si="16"/>
        <v>0.53590502214214808</v>
      </c>
      <c r="J527">
        <f>Table3[[#This Row],[Price of One Product]]*Table3[[#This Row],[No of Products in one Sale]]</f>
        <v>650</v>
      </c>
      <c r="K527" s="16">
        <f t="shared" ca="1" si="17"/>
        <v>301.66173560760376</v>
      </c>
      <c r="L527" s="16">
        <f t="shared" ca="1" si="18"/>
        <v>348.33826439239624</v>
      </c>
    </row>
    <row r="528" spans="1:12" x14ac:dyDescent="0.25">
      <c r="A528" t="s">
        <v>655</v>
      </c>
      <c r="B528" t="s">
        <v>158</v>
      </c>
      <c r="C528" s="1">
        <v>44787</v>
      </c>
      <c r="D528" t="s">
        <v>167</v>
      </c>
      <c r="E528" t="s">
        <v>170</v>
      </c>
      <c r="F528">
        <v>60</v>
      </c>
      <c r="G528" t="s">
        <v>103</v>
      </c>
      <c r="H528" s="2">
        <v>7</v>
      </c>
      <c r="I528" s="3">
        <f t="shared" ca="1" si="16"/>
        <v>0.40668675973081159</v>
      </c>
      <c r="J528">
        <f>Table3[[#This Row],[Price of One Product]]*Table3[[#This Row],[No of Products in one Sale]]</f>
        <v>420</v>
      </c>
      <c r="K528" s="16">
        <f t="shared" ca="1" si="17"/>
        <v>249.19156091305913</v>
      </c>
      <c r="L528" s="16">
        <f t="shared" ca="1" si="18"/>
        <v>170.80843908694087</v>
      </c>
    </row>
    <row r="529" spans="1:12" x14ac:dyDescent="0.25">
      <c r="A529" t="s">
        <v>656</v>
      </c>
      <c r="B529" t="s">
        <v>154</v>
      </c>
      <c r="C529" s="1">
        <v>44763</v>
      </c>
      <c r="D529" t="s">
        <v>163</v>
      </c>
      <c r="E529" t="s">
        <v>170</v>
      </c>
      <c r="F529">
        <v>72</v>
      </c>
      <c r="G529" t="s">
        <v>104</v>
      </c>
      <c r="H529" s="2">
        <v>7</v>
      </c>
      <c r="I529" s="3">
        <f t="shared" ca="1" si="16"/>
        <v>9.2270458011718293E-2</v>
      </c>
      <c r="J529">
        <f>Table3[[#This Row],[Price of One Product]]*Table3[[#This Row],[No of Products in one Sale]]</f>
        <v>504</v>
      </c>
      <c r="K529" s="16">
        <f t="shared" ca="1" si="17"/>
        <v>457.49568916209398</v>
      </c>
      <c r="L529" s="16">
        <f t="shared" ca="1" si="18"/>
        <v>46.504310837906019</v>
      </c>
    </row>
    <row r="530" spans="1:12" x14ac:dyDescent="0.25">
      <c r="A530" t="s">
        <v>657</v>
      </c>
      <c r="B530" t="s">
        <v>155</v>
      </c>
      <c r="C530" s="1">
        <v>44799</v>
      </c>
      <c r="D530" t="s">
        <v>164</v>
      </c>
      <c r="E530" t="s">
        <v>170</v>
      </c>
      <c r="F530">
        <v>65</v>
      </c>
      <c r="G530" t="s">
        <v>105</v>
      </c>
      <c r="H530" s="2">
        <v>12</v>
      </c>
      <c r="I530" s="3">
        <f t="shared" ca="1" si="16"/>
        <v>0.81783431841981724</v>
      </c>
      <c r="J530">
        <f>Table3[[#This Row],[Price of One Product]]*Table3[[#This Row],[No of Products in one Sale]]</f>
        <v>780</v>
      </c>
      <c r="K530" s="16">
        <f t="shared" ca="1" si="17"/>
        <v>142.08923163254255</v>
      </c>
      <c r="L530" s="16">
        <f t="shared" ca="1" si="18"/>
        <v>637.91076836745742</v>
      </c>
    </row>
    <row r="531" spans="1:12" x14ac:dyDescent="0.25">
      <c r="A531" t="s">
        <v>658</v>
      </c>
      <c r="B531" t="s">
        <v>156</v>
      </c>
      <c r="C531" s="1">
        <v>44798</v>
      </c>
      <c r="D531" t="s">
        <v>165</v>
      </c>
      <c r="E531" t="s">
        <v>171</v>
      </c>
      <c r="F531">
        <v>250</v>
      </c>
      <c r="G531" t="s">
        <v>103</v>
      </c>
      <c r="H531" s="2">
        <v>1</v>
      </c>
      <c r="I531" s="3">
        <f t="shared" ca="1" si="16"/>
        <v>0.59105623722297984</v>
      </c>
      <c r="J531">
        <f>Table3[[#This Row],[Price of One Product]]*Table3[[#This Row],[No of Products in one Sale]]</f>
        <v>250</v>
      </c>
      <c r="K531" s="16">
        <f t="shared" ca="1" si="17"/>
        <v>102.23594069425504</v>
      </c>
      <c r="L531" s="16">
        <f t="shared" ca="1" si="18"/>
        <v>147.76405930574498</v>
      </c>
    </row>
    <row r="532" spans="1:12" x14ac:dyDescent="0.25">
      <c r="A532" t="s">
        <v>659</v>
      </c>
      <c r="B532" t="s">
        <v>157</v>
      </c>
      <c r="C532" s="1">
        <v>44807</v>
      </c>
      <c r="D532" t="s">
        <v>166</v>
      </c>
      <c r="E532" t="s">
        <v>170</v>
      </c>
      <c r="F532">
        <v>130</v>
      </c>
      <c r="G532" t="s">
        <v>104</v>
      </c>
      <c r="H532" s="2">
        <v>2</v>
      </c>
      <c r="I532" s="3">
        <f t="shared" ca="1" si="16"/>
        <v>0.977031645100083</v>
      </c>
      <c r="J532">
        <f>Table3[[#This Row],[Price of One Product]]*Table3[[#This Row],[No of Products in one Sale]]</f>
        <v>260</v>
      </c>
      <c r="K532" s="16">
        <f t="shared" ca="1" si="17"/>
        <v>5.97177227397842</v>
      </c>
      <c r="L532" s="16">
        <f t="shared" ca="1" si="18"/>
        <v>254.02822772602158</v>
      </c>
    </row>
    <row r="533" spans="1:12" x14ac:dyDescent="0.25">
      <c r="A533" t="s">
        <v>660</v>
      </c>
      <c r="B533" t="s">
        <v>154</v>
      </c>
      <c r="C533" s="1">
        <v>44769</v>
      </c>
      <c r="D533" t="s">
        <v>163</v>
      </c>
      <c r="E533" t="s">
        <v>170</v>
      </c>
      <c r="F533">
        <v>72</v>
      </c>
      <c r="G533" t="s">
        <v>105</v>
      </c>
      <c r="H533" s="2">
        <v>7</v>
      </c>
      <c r="I533" s="3">
        <f t="shared" ca="1" si="16"/>
        <v>0.42668417090538024</v>
      </c>
      <c r="J533">
        <f>Table3[[#This Row],[Price of One Product]]*Table3[[#This Row],[No of Products in one Sale]]</f>
        <v>504</v>
      </c>
      <c r="K533" s="16">
        <f t="shared" ca="1" si="17"/>
        <v>288.95117786368837</v>
      </c>
      <c r="L533" s="16">
        <f t="shared" ca="1" si="18"/>
        <v>215.04882213631163</v>
      </c>
    </row>
    <row r="534" spans="1:12" x14ac:dyDescent="0.25">
      <c r="A534" t="s">
        <v>661</v>
      </c>
      <c r="B534" t="s">
        <v>155</v>
      </c>
      <c r="C534" s="1">
        <v>44779</v>
      </c>
      <c r="D534" t="s">
        <v>164</v>
      </c>
      <c r="E534" t="s">
        <v>170</v>
      </c>
      <c r="F534">
        <v>65</v>
      </c>
      <c r="G534" t="s">
        <v>103</v>
      </c>
      <c r="H534" s="2">
        <v>3</v>
      </c>
      <c r="I534" s="3">
        <f t="shared" ca="1" si="16"/>
        <v>0.38627419560122467</v>
      </c>
      <c r="J534">
        <f>Table3[[#This Row],[Price of One Product]]*Table3[[#This Row],[No of Products in one Sale]]</f>
        <v>195</v>
      </c>
      <c r="K534" s="16">
        <f t="shared" ca="1" si="17"/>
        <v>119.67653185776119</v>
      </c>
      <c r="L534" s="16">
        <f t="shared" ca="1" si="18"/>
        <v>75.323468142238809</v>
      </c>
    </row>
    <row r="535" spans="1:12" x14ac:dyDescent="0.25">
      <c r="A535" t="s">
        <v>662</v>
      </c>
      <c r="B535" t="s">
        <v>156</v>
      </c>
      <c r="C535" s="1">
        <v>44769</v>
      </c>
      <c r="D535" t="s">
        <v>165</v>
      </c>
      <c r="E535" t="s">
        <v>170</v>
      </c>
      <c r="F535">
        <v>250</v>
      </c>
      <c r="G535" t="s">
        <v>104</v>
      </c>
      <c r="H535" s="2">
        <v>2</v>
      </c>
      <c r="I535" s="3">
        <f t="shared" ca="1" si="16"/>
        <v>7.8068529317105284E-2</v>
      </c>
      <c r="J535">
        <f>Table3[[#This Row],[Price of One Product]]*Table3[[#This Row],[No of Products in one Sale]]</f>
        <v>500</v>
      </c>
      <c r="K535" s="16">
        <f t="shared" ca="1" si="17"/>
        <v>460.96573534144738</v>
      </c>
      <c r="L535" s="16">
        <f t="shared" ca="1" si="18"/>
        <v>39.034264658552615</v>
      </c>
    </row>
    <row r="536" spans="1:12" x14ac:dyDescent="0.25">
      <c r="A536" t="s">
        <v>663</v>
      </c>
      <c r="B536" t="s">
        <v>157</v>
      </c>
      <c r="C536" s="1">
        <v>44756</v>
      </c>
      <c r="D536" t="s">
        <v>166</v>
      </c>
      <c r="E536" t="s">
        <v>170</v>
      </c>
      <c r="F536">
        <v>130</v>
      </c>
      <c r="G536" t="s">
        <v>105</v>
      </c>
      <c r="H536" s="2">
        <v>3</v>
      </c>
      <c r="I536" s="3">
        <f t="shared" ca="1" si="16"/>
        <v>0.11344764936421503</v>
      </c>
      <c r="J536">
        <f>Table3[[#This Row],[Price of One Product]]*Table3[[#This Row],[No of Products in one Sale]]</f>
        <v>390</v>
      </c>
      <c r="K536" s="16">
        <f t="shared" ca="1" si="17"/>
        <v>345.75541674795613</v>
      </c>
      <c r="L536" s="16">
        <f t="shared" ca="1" si="18"/>
        <v>44.244583252043867</v>
      </c>
    </row>
    <row r="537" spans="1:12" x14ac:dyDescent="0.25">
      <c r="A537" t="s">
        <v>664</v>
      </c>
      <c r="B537" t="s">
        <v>158</v>
      </c>
      <c r="C537" s="1">
        <v>44799</v>
      </c>
      <c r="D537" t="s">
        <v>167</v>
      </c>
      <c r="E537" t="s">
        <v>171</v>
      </c>
      <c r="F537">
        <v>60</v>
      </c>
      <c r="G537" t="s">
        <v>103</v>
      </c>
      <c r="H537" s="2">
        <v>12</v>
      </c>
      <c r="I537" s="3">
        <f t="shared" ca="1" si="16"/>
        <v>0.79094558138844362</v>
      </c>
      <c r="J537">
        <f>Table3[[#This Row],[Price of One Product]]*Table3[[#This Row],[No of Products in one Sale]]</f>
        <v>720</v>
      </c>
      <c r="K537" s="16">
        <f t="shared" ca="1" si="17"/>
        <v>150.5191814003206</v>
      </c>
      <c r="L537" s="16">
        <f t="shared" ca="1" si="18"/>
        <v>569.48081859967942</v>
      </c>
    </row>
    <row r="538" spans="1:12" x14ac:dyDescent="0.25">
      <c r="A538" t="s">
        <v>665</v>
      </c>
      <c r="B538" t="s">
        <v>159</v>
      </c>
      <c r="C538" s="1">
        <v>44807</v>
      </c>
      <c r="D538" t="s">
        <v>168</v>
      </c>
      <c r="E538" t="s">
        <v>170</v>
      </c>
      <c r="F538">
        <v>95</v>
      </c>
      <c r="G538" t="s">
        <v>104</v>
      </c>
      <c r="H538" s="2">
        <v>3</v>
      </c>
      <c r="I538" s="3">
        <f t="shared" ca="1" si="16"/>
        <v>0.27423951496172139</v>
      </c>
      <c r="J538">
        <f>Table3[[#This Row],[Price of One Product]]*Table3[[#This Row],[No of Products in one Sale]]</f>
        <v>285</v>
      </c>
      <c r="K538" s="16">
        <f t="shared" ca="1" si="17"/>
        <v>206.84173823590942</v>
      </c>
      <c r="L538" s="16">
        <f t="shared" ca="1" si="18"/>
        <v>78.158261764090582</v>
      </c>
    </row>
    <row r="539" spans="1:12" x14ac:dyDescent="0.25">
      <c r="A539" t="s">
        <v>666</v>
      </c>
      <c r="B539" t="s">
        <v>154</v>
      </c>
      <c r="C539" s="1">
        <v>44769</v>
      </c>
      <c r="D539" t="s">
        <v>163</v>
      </c>
      <c r="E539" t="s">
        <v>170</v>
      </c>
      <c r="F539">
        <v>72</v>
      </c>
      <c r="G539" t="s">
        <v>105</v>
      </c>
      <c r="H539" s="2">
        <v>6</v>
      </c>
      <c r="I539" s="3">
        <f t="shared" ca="1" si="16"/>
        <v>0.88530330604533314</v>
      </c>
      <c r="J539">
        <f>Table3[[#This Row],[Price of One Product]]*Table3[[#This Row],[No of Products in one Sale]]</f>
        <v>432</v>
      </c>
      <c r="K539" s="16">
        <f t="shared" ca="1" si="17"/>
        <v>49.548971788416083</v>
      </c>
      <c r="L539" s="16">
        <f t="shared" ca="1" si="18"/>
        <v>382.45102821158389</v>
      </c>
    </row>
    <row r="540" spans="1:12" x14ac:dyDescent="0.25">
      <c r="A540" t="s">
        <v>667</v>
      </c>
      <c r="B540" t="s">
        <v>155</v>
      </c>
      <c r="C540" s="1">
        <v>44805</v>
      </c>
      <c r="D540" t="s">
        <v>164</v>
      </c>
      <c r="E540" t="s">
        <v>170</v>
      </c>
      <c r="F540">
        <v>65</v>
      </c>
      <c r="G540" t="s">
        <v>103</v>
      </c>
      <c r="H540" s="2">
        <v>5</v>
      </c>
      <c r="I540" s="3">
        <f t="shared" ca="1" si="16"/>
        <v>0.5280194082529438</v>
      </c>
      <c r="J540">
        <f>Table3[[#This Row],[Price of One Product]]*Table3[[#This Row],[No of Products in one Sale]]</f>
        <v>325</v>
      </c>
      <c r="K540" s="16">
        <f t="shared" ca="1" si="17"/>
        <v>153.39369231779327</v>
      </c>
      <c r="L540" s="16">
        <f t="shared" ca="1" si="18"/>
        <v>171.60630768220673</v>
      </c>
    </row>
    <row r="541" spans="1:12" x14ac:dyDescent="0.25">
      <c r="A541" t="s">
        <v>668</v>
      </c>
      <c r="B541" t="s">
        <v>156</v>
      </c>
      <c r="C541" s="1">
        <v>44796</v>
      </c>
      <c r="D541" t="s">
        <v>165</v>
      </c>
      <c r="E541" t="s">
        <v>171</v>
      </c>
      <c r="F541">
        <v>250</v>
      </c>
      <c r="G541" t="s">
        <v>104</v>
      </c>
      <c r="H541" s="2">
        <v>3</v>
      </c>
      <c r="I541" s="3">
        <f t="shared" ca="1" si="16"/>
        <v>0.50414952870987229</v>
      </c>
      <c r="J541">
        <f>Table3[[#This Row],[Price of One Product]]*Table3[[#This Row],[No of Products in one Sale]]</f>
        <v>750</v>
      </c>
      <c r="K541" s="16">
        <f t="shared" ca="1" si="17"/>
        <v>371.88785346759579</v>
      </c>
      <c r="L541" s="16">
        <f t="shared" ca="1" si="18"/>
        <v>378.11214653240421</v>
      </c>
    </row>
    <row r="542" spans="1:12" x14ac:dyDescent="0.25">
      <c r="A542" t="s">
        <v>669</v>
      </c>
      <c r="B542" t="s">
        <v>157</v>
      </c>
      <c r="C542" s="1">
        <v>44798</v>
      </c>
      <c r="D542" t="s">
        <v>166</v>
      </c>
      <c r="E542" t="s">
        <v>171</v>
      </c>
      <c r="F542">
        <v>130</v>
      </c>
      <c r="G542" t="s">
        <v>105</v>
      </c>
      <c r="H542" s="2">
        <v>5</v>
      </c>
      <c r="I542" s="3">
        <f t="shared" ca="1" si="16"/>
        <v>0.36261149284973992</v>
      </c>
      <c r="J542">
        <f>Table3[[#This Row],[Price of One Product]]*Table3[[#This Row],[No of Products in one Sale]]</f>
        <v>650</v>
      </c>
      <c r="K542" s="16">
        <f t="shared" ca="1" si="17"/>
        <v>414.30252964766908</v>
      </c>
      <c r="L542" s="16">
        <f t="shared" ca="1" si="18"/>
        <v>235.69747035233092</v>
      </c>
    </row>
    <row r="543" spans="1:12" x14ac:dyDescent="0.25">
      <c r="A543" t="s">
        <v>670</v>
      </c>
      <c r="B543" t="s">
        <v>154</v>
      </c>
      <c r="C543" s="1">
        <v>44756</v>
      </c>
      <c r="D543" t="s">
        <v>163</v>
      </c>
      <c r="E543" t="s">
        <v>171</v>
      </c>
      <c r="F543">
        <v>72</v>
      </c>
      <c r="G543" t="s">
        <v>103</v>
      </c>
      <c r="H543" s="2">
        <v>6</v>
      </c>
      <c r="I543" s="3">
        <f t="shared" ca="1" si="16"/>
        <v>0.6267886438169763</v>
      </c>
      <c r="J543">
        <f>Table3[[#This Row],[Price of One Product]]*Table3[[#This Row],[No of Products in one Sale]]</f>
        <v>432</v>
      </c>
      <c r="K543" s="16">
        <f t="shared" ca="1" si="17"/>
        <v>161.22730587106625</v>
      </c>
      <c r="L543" s="16">
        <f t="shared" ca="1" si="18"/>
        <v>270.77269412893372</v>
      </c>
    </row>
    <row r="544" spans="1:12" x14ac:dyDescent="0.25">
      <c r="A544" t="s">
        <v>671</v>
      </c>
      <c r="B544" t="s">
        <v>155</v>
      </c>
      <c r="C544" s="1">
        <v>44800</v>
      </c>
      <c r="D544" t="s">
        <v>164</v>
      </c>
      <c r="E544" t="s">
        <v>171</v>
      </c>
      <c r="F544">
        <v>65</v>
      </c>
      <c r="G544" t="s">
        <v>104</v>
      </c>
      <c r="H544" s="2">
        <v>11</v>
      </c>
      <c r="I544" s="3">
        <f t="shared" ca="1" si="16"/>
        <v>0.46258152728695667</v>
      </c>
      <c r="J544">
        <f>Table3[[#This Row],[Price of One Product]]*Table3[[#This Row],[No of Products in one Sale]]</f>
        <v>715</v>
      </c>
      <c r="K544" s="16">
        <f t="shared" ca="1" si="17"/>
        <v>384.254207989826</v>
      </c>
      <c r="L544" s="16">
        <f t="shared" ca="1" si="18"/>
        <v>330.745792010174</v>
      </c>
    </row>
    <row r="545" spans="1:12" x14ac:dyDescent="0.25">
      <c r="A545" t="s">
        <v>672</v>
      </c>
      <c r="B545" t="s">
        <v>156</v>
      </c>
      <c r="C545" s="1">
        <v>44758</v>
      </c>
      <c r="D545" t="s">
        <v>165</v>
      </c>
      <c r="E545" t="s">
        <v>171</v>
      </c>
      <c r="F545">
        <v>250</v>
      </c>
      <c r="G545" t="s">
        <v>105</v>
      </c>
      <c r="H545" s="2">
        <v>1</v>
      </c>
      <c r="I545" s="3">
        <f t="shared" ca="1" si="16"/>
        <v>8.0516335973195852E-2</v>
      </c>
      <c r="J545">
        <f>Table3[[#This Row],[Price of One Product]]*Table3[[#This Row],[No of Products in one Sale]]</f>
        <v>250</v>
      </c>
      <c r="K545" s="16">
        <f t="shared" ca="1" si="17"/>
        <v>229.87091600670104</v>
      </c>
      <c r="L545" s="16">
        <f t="shared" ca="1" si="18"/>
        <v>20.129083993298963</v>
      </c>
    </row>
    <row r="546" spans="1:12" x14ac:dyDescent="0.25">
      <c r="A546" t="s">
        <v>673</v>
      </c>
      <c r="B546" t="s">
        <v>157</v>
      </c>
      <c r="C546" s="1">
        <v>44788</v>
      </c>
      <c r="D546" t="s">
        <v>166</v>
      </c>
      <c r="E546" t="s">
        <v>171</v>
      </c>
      <c r="F546">
        <v>130</v>
      </c>
      <c r="G546" t="s">
        <v>103</v>
      </c>
      <c r="H546" s="2">
        <v>3</v>
      </c>
      <c r="I546" s="3">
        <f t="shared" ca="1" si="16"/>
        <v>0.44776409830295849</v>
      </c>
      <c r="J546">
        <f>Table3[[#This Row],[Price of One Product]]*Table3[[#This Row],[No of Products in one Sale]]</f>
        <v>390</v>
      </c>
      <c r="K546" s="16">
        <f t="shared" ca="1" si="17"/>
        <v>215.37200166184618</v>
      </c>
      <c r="L546" s="16">
        <f t="shared" ca="1" si="18"/>
        <v>174.62799833815382</v>
      </c>
    </row>
    <row r="547" spans="1:12" x14ac:dyDescent="0.25">
      <c r="A547" t="s">
        <v>674</v>
      </c>
      <c r="B547" t="s">
        <v>154</v>
      </c>
      <c r="C547" s="1">
        <v>44793</v>
      </c>
      <c r="D547" t="s">
        <v>163</v>
      </c>
      <c r="E547" t="s">
        <v>170</v>
      </c>
      <c r="F547">
        <v>72</v>
      </c>
      <c r="G547" t="s">
        <v>103</v>
      </c>
      <c r="H547" s="2">
        <v>10</v>
      </c>
      <c r="I547" s="3">
        <f t="shared" ca="1" si="16"/>
        <v>0.54646790246661492</v>
      </c>
      <c r="J547">
        <f>Table3[[#This Row],[Price of One Product]]*Table3[[#This Row],[No of Products in one Sale]]</f>
        <v>720</v>
      </c>
      <c r="K547" s="16">
        <f t="shared" ca="1" si="17"/>
        <v>326.54311022403726</v>
      </c>
      <c r="L547" s="16">
        <f t="shared" ca="1" si="18"/>
        <v>393.45688977596274</v>
      </c>
    </row>
    <row r="548" spans="1:12" x14ac:dyDescent="0.25">
      <c r="A548" t="s">
        <v>675</v>
      </c>
      <c r="B548" t="s">
        <v>155</v>
      </c>
      <c r="C548" s="1">
        <v>44784</v>
      </c>
      <c r="D548" t="s">
        <v>164</v>
      </c>
      <c r="E548" t="s">
        <v>171</v>
      </c>
      <c r="F548">
        <v>65</v>
      </c>
      <c r="G548" t="s">
        <v>104</v>
      </c>
      <c r="H548" s="2">
        <v>6</v>
      </c>
      <c r="I548" s="3">
        <f t="shared" ca="1" si="16"/>
        <v>0.34811328364298932</v>
      </c>
      <c r="J548">
        <f>Table3[[#This Row],[Price of One Product]]*Table3[[#This Row],[No of Products in one Sale]]</f>
        <v>390</v>
      </c>
      <c r="K548" s="16">
        <f t="shared" ca="1" si="17"/>
        <v>254.23581937923416</v>
      </c>
      <c r="L548" s="16">
        <f t="shared" ca="1" si="18"/>
        <v>135.76418062076584</v>
      </c>
    </row>
    <row r="549" spans="1:12" x14ac:dyDescent="0.25">
      <c r="A549" t="s">
        <v>676</v>
      </c>
      <c r="B549" t="s">
        <v>156</v>
      </c>
      <c r="C549" s="1">
        <v>44793</v>
      </c>
      <c r="D549" t="s">
        <v>165</v>
      </c>
      <c r="E549" t="s">
        <v>170</v>
      </c>
      <c r="F549">
        <v>250</v>
      </c>
      <c r="G549" t="s">
        <v>105</v>
      </c>
      <c r="H549" s="2">
        <v>2</v>
      </c>
      <c r="I549" s="3">
        <f t="shared" ca="1" si="16"/>
        <v>0.612562495251737</v>
      </c>
      <c r="J549">
        <f>Table3[[#This Row],[Price of One Product]]*Table3[[#This Row],[No of Products in one Sale]]</f>
        <v>500</v>
      </c>
      <c r="K549" s="16">
        <f t="shared" ca="1" si="17"/>
        <v>193.7187523741315</v>
      </c>
      <c r="L549" s="16">
        <f t="shared" ca="1" si="18"/>
        <v>306.2812476258685</v>
      </c>
    </row>
    <row r="550" spans="1:12" x14ac:dyDescent="0.25">
      <c r="A550" t="s">
        <v>677</v>
      </c>
      <c r="B550" t="s">
        <v>157</v>
      </c>
      <c r="C550" s="1">
        <v>44796</v>
      </c>
      <c r="D550" t="s">
        <v>166</v>
      </c>
      <c r="E550" t="s">
        <v>171</v>
      </c>
      <c r="F550">
        <v>130</v>
      </c>
      <c r="G550" t="s">
        <v>103</v>
      </c>
      <c r="H550" s="2">
        <v>5</v>
      </c>
      <c r="I550" s="3">
        <f t="shared" ca="1" si="16"/>
        <v>0.64711894735675501</v>
      </c>
      <c r="J550">
        <f>Table3[[#This Row],[Price of One Product]]*Table3[[#This Row],[No of Products in one Sale]]</f>
        <v>650</v>
      </c>
      <c r="K550" s="16">
        <f t="shared" ca="1" si="17"/>
        <v>229.37268421810924</v>
      </c>
      <c r="L550" s="16">
        <f t="shared" ca="1" si="18"/>
        <v>420.62731578189073</v>
      </c>
    </row>
    <row r="551" spans="1:12" x14ac:dyDescent="0.25">
      <c r="A551" t="s">
        <v>678</v>
      </c>
      <c r="B551" t="s">
        <v>154</v>
      </c>
      <c r="C551" s="1">
        <v>44758</v>
      </c>
      <c r="D551" t="s">
        <v>163</v>
      </c>
      <c r="E551" t="s">
        <v>170</v>
      </c>
      <c r="F551">
        <v>72</v>
      </c>
      <c r="G551" t="s">
        <v>104</v>
      </c>
      <c r="H551" s="2">
        <v>9</v>
      </c>
      <c r="I551" s="3">
        <f t="shared" ca="1" si="16"/>
        <v>0.64131586227246984</v>
      </c>
      <c r="J551">
        <f>Table3[[#This Row],[Price of One Product]]*Table3[[#This Row],[No of Products in one Sale]]</f>
        <v>648</v>
      </c>
      <c r="K551" s="16">
        <f t="shared" ca="1" si="17"/>
        <v>232.42732124743955</v>
      </c>
      <c r="L551" s="16">
        <f t="shared" ca="1" si="18"/>
        <v>415.57267875256048</v>
      </c>
    </row>
    <row r="552" spans="1:12" x14ac:dyDescent="0.25">
      <c r="A552" t="s">
        <v>679</v>
      </c>
      <c r="B552" t="s">
        <v>155</v>
      </c>
      <c r="C552" s="1">
        <v>44757</v>
      </c>
      <c r="D552" t="s">
        <v>164</v>
      </c>
      <c r="E552" t="s">
        <v>171</v>
      </c>
      <c r="F552">
        <v>65</v>
      </c>
      <c r="G552" t="s">
        <v>105</v>
      </c>
      <c r="H552" s="2">
        <v>5</v>
      </c>
      <c r="I552" s="3">
        <f t="shared" ca="1" si="16"/>
        <v>0.77009349137712857</v>
      </c>
      <c r="J552">
        <f>Table3[[#This Row],[Price of One Product]]*Table3[[#This Row],[No of Products in one Sale]]</f>
        <v>325</v>
      </c>
      <c r="K552" s="16">
        <f t="shared" ca="1" si="17"/>
        <v>74.719615302433212</v>
      </c>
      <c r="L552" s="16">
        <f t="shared" ca="1" si="18"/>
        <v>250.28038469756677</v>
      </c>
    </row>
    <row r="553" spans="1:12" x14ac:dyDescent="0.25">
      <c r="A553" t="s">
        <v>680</v>
      </c>
      <c r="B553" t="s">
        <v>156</v>
      </c>
      <c r="C553" s="1">
        <v>44758</v>
      </c>
      <c r="D553" t="s">
        <v>165</v>
      </c>
      <c r="E553" t="s">
        <v>170</v>
      </c>
      <c r="F553">
        <v>250</v>
      </c>
      <c r="G553" t="s">
        <v>103</v>
      </c>
      <c r="H553" s="2">
        <v>1</v>
      </c>
      <c r="I553" s="3">
        <f t="shared" ca="1" si="16"/>
        <v>0.46805881376078828</v>
      </c>
      <c r="J553">
        <f>Table3[[#This Row],[Price of One Product]]*Table3[[#This Row],[No of Products in one Sale]]</f>
        <v>250</v>
      </c>
      <c r="K553" s="16">
        <f t="shared" ca="1" si="17"/>
        <v>132.98529655980292</v>
      </c>
      <c r="L553" s="16">
        <f t="shared" ca="1" si="18"/>
        <v>117.01470344019708</v>
      </c>
    </row>
    <row r="554" spans="1:12" x14ac:dyDescent="0.25">
      <c r="A554" t="s">
        <v>681</v>
      </c>
      <c r="B554" t="s">
        <v>157</v>
      </c>
      <c r="C554" s="1">
        <v>44800</v>
      </c>
      <c r="D554" t="s">
        <v>166</v>
      </c>
      <c r="E554" t="s">
        <v>171</v>
      </c>
      <c r="F554">
        <v>130</v>
      </c>
      <c r="G554" t="s">
        <v>104</v>
      </c>
      <c r="H554" s="2">
        <v>3</v>
      </c>
      <c r="I554" s="3">
        <f t="shared" ca="1" si="16"/>
        <v>0.50917444851772431</v>
      </c>
      <c r="J554">
        <f>Table3[[#This Row],[Price of One Product]]*Table3[[#This Row],[No of Products in one Sale]]</f>
        <v>390</v>
      </c>
      <c r="K554" s="16">
        <f t="shared" ca="1" si="17"/>
        <v>191.42196507808751</v>
      </c>
      <c r="L554" s="16">
        <f t="shared" ca="1" si="18"/>
        <v>198.57803492191249</v>
      </c>
    </row>
    <row r="555" spans="1:12" x14ac:dyDescent="0.25">
      <c r="A555" t="s">
        <v>682</v>
      </c>
      <c r="B555" t="s">
        <v>158</v>
      </c>
      <c r="C555" s="1">
        <v>44780</v>
      </c>
      <c r="D555" t="s">
        <v>167</v>
      </c>
      <c r="E555" t="s">
        <v>170</v>
      </c>
      <c r="F555">
        <v>60</v>
      </c>
      <c r="G555" t="s">
        <v>105</v>
      </c>
      <c r="H555" s="2">
        <v>7</v>
      </c>
      <c r="I555" s="3">
        <f t="shared" ca="1" si="16"/>
        <v>0.26531018281061591</v>
      </c>
      <c r="J555">
        <f>Table3[[#This Row],[Price of One Product]]*Table3[[#This Row],[No of Products in one Sale]]</f>
        <v>420</v>
      </c>
      <c r="K555" s="16">
        <f t="shared" ca="1" si="17"/>
        <v>308.56972321954129</v>
      </c>
      <c r="L555" s="16">
        <f t="shared" ca="1" si="18"/>
        <v>111.43027678045871</v>
      </c>
    </row>
    <row r="556" spans="1:12" x14ac:dyDescent="0.25">
      <c r="A556" t="s">
        <v>683</v>
      </c>
      <c r="B556" t="s">
        <v>154</v>
      </c>
      <c r="C556" s="1">
        <v>44807</v>
      </c>
      <c r="D556" t="s">
        <v>163</v>
      </c>
      <c r="E556" t="s">
        <v>171</v>
      </c>
      <c r="F556">
        <v>72</v>
      </c>
      <c r="G556" t="s">
        <v>103</v>
      </c>
      <c r="H556" s="2">
        <v>12</v>
      </c>
      <c r="I556" s="3">
        <f t="shared" ca="1" si="16"/>
        <v>7.4829731921361553E-2</v>
      </c>
      <c r="J556">
        <f>Table3[[#This Row],[Price of One Product]]*Table3[[#This Row],[No of Products in one Sale]]</f>
        <v>864</v>
      </c>
      <c r="K556" s="16">
        <f t="shared" ca="1" si="17"/>
        <v>799.34711161994358</v>
      </c>
      <c r="L556" s="16">
        <f t="shared" ca="1" si="18"/>
        <v>64.652888380056424</v>
      </c>
    </row>
    <row r="557" spans="1:12" x14ac:dyDescent="0.25">
      <c r="A557" t="s">
        <v>684</v>
      </c>
      <c r="B557" t="s">
        <v>155</v>
      </c>
      <c r="C557" s="1">
        <v>44798</v>
      </c>
      <c r="D557" t="s">
        <v>164</v>
      </c>
      <c r="E557" t="s">
        <v>170</v>
      </c>
      <c r="F557">
        <v>65</v>
      </c>
      <c r="G557" t="s">
        <v>104</v>
      </c>
      <c r="H557" s="2">
        <v>12</v>
      </c>
      <c r="I557" s="3">
        <f t="shared" ca="1" si="16"/>
        <v>0.13071785617038456</v>
      </c>
      <c r="J557">
        <f>Table3[[#This Row],[Price of One Product]]*Table3[[#This Row],[No of Products in one Sale]]</f>
        <v>780</v>
      </c>
      <c r="K557" s="16">
        <f t="shared" ca="1" si="17"/>
        <v>678.04007218710001</v>
      </c>
      <c r="L557" s="16">
        <f t="shared" ca="1" si="18"/>
        <v>101.95992781289999</v>
      </c>
    </row>
    <row r="558" spans="1:12" x14ac:dyDescent="0.25">
      <c r="A558" t="s">
        <v>685</v>
      </c>
      <c r="B558" t="s">
        <v>156</v>
      </c>
      <c r="C558" s="1">
        <v>44810</v>
      </c>
      <c r="D558" t="s">
        <v>165</v>
      </c>
      <c r="E558" t="s">
        <v>171</v>
      </c>
      <c r="F558">
        <v>250</v>
      </c>
      <c r="G558" t="s">
        <v>105</v>
      </c>
      <c r="H558" s="2">
        <v>3</v>
      </c>
      <c r="I558" s="3">
        <f t="shared" ca="1" si="16"/>
        <v>0.22379733832297155</v>
      </c>
      <c r="J558">
        <f>Table3[[#This Row],[Price of One Product]]*Table3[[#This Row],[No of Products in one Sale]]</f>
        <v>750</v>
      </c>
      <c r="K558" s="16">
        <f t="shared" ca="1" si="17"/>
        <v>582.15199625777132</v>
      </c>
      <c r="L558" s="16">
        <f t="shared" ca="1" si="18"/>
        <v>167.84800374222868</v>
      </c>
    </row>
    <row r="559" spans="1:12" x14ac:dyDescent="0.25">
      <c r="A559" t="s">
        <v>686</v>
      </c>
      <c r="B559" t="s">
        <v>157</v>
      </c>
      <c r="C559" s="1">
        <v>44764</v>
      </c>
      <c r="D559" t="s">
        <v>166</v>
      </c>
      <c r="E559" t="s">
        <v>170</v>
      </c>
      <c r="F559">
        <v>130</v>
      </c>
      <c r="G559" t="s">
        <v>103</v>
      </c>
      <c r="H559" s="2">
        <v>5</v>
      </c>
      <c r="I559" s="3">
        <f t="shared" ca="1" si="16"/>
        <v>0.87530911883198315</v>
      </c>
      <c r="J559">
        <f>Table3[[#This Row],[Price of One Product]]*Table3[[#This Row],[No of Products in one Sale]]</f>
        <v>650</v>
      </c>
      <c r="K559" s="16">
        <f t="shared" ca="1" si="17"/>
        <v>81.049072759210958</v>
      </c>
      <c r="L559" s="16">
        <f t="shared" ca="1" si="18"/>
        <v>568.95092724078904</v>
      </c>
    </row>
    <row r="560" spans="1:12" x14ac:dyDescent="0.25">
      <c r="A560" t="s">
        <v>687</v>
      </c>
      <c r="B560" t="s">
        <v>154</v>
      </c>
      <c r="C560" s="1">
        <v>44766</v>
      </c>
      <c r="D560" t="s">
        <v>163</v>
      </c>
      <c r="E560" t="s">
        <v>171</v>
      </c>
      <c r="F560">
        <v>72</v>
      </c>
      <c r="G560" t="s">
        <v>104</v>
      </c>
      <c r="H560" s="2">
        <v>4</v>
      </c>
      <c r="I560" s="3">
        <f t="shared" ca="1" si="16"/>
        <v>0.28231790729449036</v>
      </c>
      <c r="J560">
        <f>Table3[[#This Row],[Price of One Product]]*Table3[[#This Row],[No of Products in one Sale]]</f>
        <v>288</v>
      </c>
      <c r="K560" s="16">
        <f t="shared" ca="1" si="17"/>
        <v>206.69244269918678</v>
      </c>
      <c r="L560" s="16">
        <f t="shared" ca="1" si="18"/>
        <v>81.307557300813215</v>
      </c>
    </row>
    <row r="561" spans="1:12" x14ac:dyDescent="0.25">
      <c r="A561" t="s">
        <v>688</v>
      </c>
      <c r="B561" t="s">
        <v>155</v>
      </c>
      <c r="C561" s="1">
        <v>44794</v>
      </c>
      <c r="D561" t="s">
        <v>164</v>
      </c>
      <c r="E561" t="s">
        <v>170</v>
      </c>
      <c r="F561">
        <v>65</v>
      </c>
      <c r="G561" t="s">
        <v>105</v>
      </c>
      <c r="H561" s="2">
        <v>9</v>
      </c>
      <c r="I561" s="3">
        <f t="shared" ca="1" si="16"/>
        <v>0.13414059204555395</v>
      </c>
      <c r="J561">
        <f>Table3[[#This Row],[Price of One Product]]*Table3[[#This Row],[No of Products in one Sale]]</f>
        <v>585</v>
      </c>
      <c r="K561" s="16">
        <f t="shared" ca="1" si="17"/>
        <v>506.52775365335094</v>
      </c>
      <c r="L561" s="16">
        <f t="shared" ca="1" si="18"/>
        <v>78.472246346649058</v>
      </c>
    </row>
    <row r="562" spans="1:12" x14ac:dyDescent="0.25">
      <c r="A562" t="s">
        <v>689</v>
      </c>
      <c r="B562" t="s">
        <v>156</v>
      </c>
      <c r="C562" s="1">
        <v>44800</v>
      </c>
      <c r="D562" t="s">
        <v>165</v>
      </c>
      <c r="E562" t="s">
        <v>171</v>
      </c>
      <c r="F562">
        <v>250</v>
      </c>
      <c r="G562" t="s">
        <v>103</v>
      </c>
      <c r="H562" s="2">
        <v>3</v>
      </c>
      <c r="I562" s="3">
        <f t="shared" ca="1" si="16"/>
        <v>0.50848170580448215</v>
      </c>
      <c r="J562">
        <f>Table3[[#This Row],[Price of One Product]]*Table3[[#This Row],[No of Products in one Sale]]</f>
        <v>750</v>
      </c>
      <c r="K562" s="16">
        <f t="shared" ca="1" si="17"/>
        <v>368.63872064663838</v>
      </c>
      <c r="L562" s="16">
        <f t="shared" ca="1" si="18"/>
        <v>381.36127935336162</v>
      </c>
    </row>
    <row r="563" spans="1:12" x14ac:dyDescent="0.25">
      <c r="A563" t="s">
        <v>690</v>
      </c>
      <c r="B563" t="s">
        <v>157</v>
      </c>
      <c r="C563" s="1">
        <v>44792</v>
      </c>
      <c r="D563" t="s">
        <v>166</v>
      </c>
      <c r="E563" t="s">
        <v>170</v>
      </c>
      <c r="F563">
        <v>130</v>
      </c>
      <c r="G563" t="s">
        <v>104</v>
      </c>
      <c r="H563" s="2">
        <v>5</v>
      </c>
      <c r="I563" s="3">
        <f t="shared" ca="1" si="16"/>
        <v>0.75660006083484843</v>
      </c>
      <c r="J563">
        <f>Table3[[#This Row],[Price of One Product]]*Table3[[#This Row],[No of Products in one Sale]]</f>
        <v>650</v>
      </c>
      <c r="K563" s="16">
        <f t="shared" ca="1" si="17"/>
        <v>158.20996045734853</v>
      </c>
      <c r="L563" s="16">
        <f t="shared" ca="1" si="18"/>
        <v>491.79003954265147</v>
      </c>
    </row>
    <row r="564" spans="1:12" x14ac:dyDescent="0.25">
      <c r="A564" t="s">
        <v>691</v>
      </c>
      <c r="B564" t="s">
        <v>158</v>
      </c>
      <c r="C564" s="1">
        <v>44809</v>
      </c>
      <c r="D564" t="s">
        <v>167</v>
      </c>
      <c r="E564" t="s">
        <v>170</v>
      </c>
      <c r="F564">
        <v>60</v>
      </c>
      <c r="G564" t="s">
        <v>105</v>
      </c>
      <c r="H564" s="2">
        <v>4</v>
      </c>
      <c r="I564" s="3">
        <f t="shared" ca="1" si="16"/>
        <v>0.90920995453146081</v>
      </c>
      <c r="J564">
        <f>Table3[[#This Row],[Price of One Product]]*Table3[[#This Row],[No of Products in one Sale]]</f>
        <v>240</v>
      </c>
      <c r="K564" s="16">
        <f t="shared" ca="1" si="17"/>
        <v>21.789610912449405</v>
      </c>
      <c r="L564" s="16">
        <f t="shared" ca="1" si="18"/>
        <v>218.2103890875506</v>
      </c>
    </row>
    <row r="565" spans="1:12" x14ac:dyDescent="0.25">
      <c r="A565" t="s">
        <v>692</v>
      </c>
      <c r="B565" t="s">
        <v>159</v>
      </c>
      <c r="C565" s="1">
        <v>44789</v>
      </c>
      <c r="D565" t="s">
        <v>168</v>
      </c>
      <c r="E565" t="s">
        <v>171</v>
      </c>
      <c r="F565">
        <v>95</v>
      </c>
      <c r="G565" t="s">
        <v>103</v>
      </c>
      <c r="H565" s="2">
        <v>8</v>
      </c>
      <c r="I565" s="3">
        <f t="shared" ca="1" si="16"/>
        <v>0.52701723039451431</v>
      </c>
      <c r="J565">
        <f>Table3[[#This Row],[Price of One Product]]*Table3[[#This Row],[No of Products in one Sale]]</f>
        <v>760</v>
      </c>
      <c r="K565" s="16">
        <f t="shared" ca="1" si="17"/>
        <v>359.46690490016914</v>
      </c>
      <c r="L565" s="16">
        <f t="shared" ca="1" si="18"/>
        <v>400.53309509983086</v>
      </c>
    </row>
    <row r="566" spans="1:12" x14ac:dyDescent="0.25">
      <c r="A566" t="s">
        <v>693</v>
      </c>
      <c r="B566" t="s">
        <v>154</v>
      </c>
      <c r="C566" s="1">
        <v>44757</v>
      </c>
      <c r="D566" t="s">
        <v>163</v>
      </c>
      <c r="E566" t="s">
        <v>171</v>
      </c>
      <c r="F566">
        <v>72</v>
      </c>
      <c r="G566" t="s">
        <v>104</v>
      </c>
      <c r="H566" s="2">
        <v>9</v>
      </c>
      <c r="I566" s="3">
        <f t="shared" ref="I566:I629" ca="1" si="19">RAND()</f>
        <v>0.2741384611240455</v>
      </c>
      <c r="J566">
        <f>Table3[[#This Row],[Price of One Product]]*Table3[[#This Row],[No of Products in one Sale]]</f>
        <v>648</v>
      </c>
      <c r="K566" s="16">
        <f t="shared" ca="1" si="17"/>
        <v>470.35827719161853</v>
      </c>
      <c r="L566" s="16">
        <f t="shared" ca="1" si="18"/>
        <v>177.64172280838147</v>
      </c>
    </row>
    <row r="567" spans="1:12" x14ac:dyDescent="0.25">
      <c r="A567" t="s">
        <v>694</v>
      </c>
      <c r="B567" t="s">
        <v>155</v>
      </c>
      <c r="C567" s="1">
        <v>44790</v>
      </c>
      <c r="D567" t="s">
        <v>164</v>
      </c>
      <c r="E567" t="s">
        <v>171</v>
      </c>
      <c r="F567">
        <v>65</v>
      </c>
      <c r="G567" t="s">
        <v>105</v>
      </c>
      <c r="H567" s="2">
        <v>6</v>
      </c>
      <c r="I567" s="3">
        <f t="shared" ca="1" si="19"/>
        <v>0.59828266119776929</v>
      </c>
      <c r="J567">
        <f>Table3[[#This Row],[Price of One Product]]*Table3[[#This Row],[No of Products in one Sale]]</f>
        <v>390</v>
      </c>
      <c r="K567" s="16">
        <f t="shared" ca="1" si="17"/>
        <v>156.66976213286998</v>
      </c>
      <c r="L567" s="16">
        <f t="shared" ca="1" si="18"/>
        <v>233.33023786713002</v>
      </c>
    </row>
    <row r="568" spans="1:12" x14ac:dyDescent="0.25">
      <c r="A568" t="s">
        <v>695</v>
      </c>
      <c r="B568" t="s">
        <v>156</v>
      </c>
      <c r="C568" s="1">
        <v>44808</v>
      </c>
      <c r="D568" t="s">
        <v>165</v>
      </c>
      <c r="E568" t="s">
        <v>170</v>
      </c>
      <c r="F568">
        <v>250</v>
      </c>
      <c r="G568" t="s">
        <v>103</v>
      </c>
      <c r="H568" s="2">
        <v>4</v>
      </c>
      <c r="I568" s="3">
        <f t="shared" ca="1" si="19"/>
        <v>0.10725650467376002</v>
      </c>
      <c r="J568">
        <f>Table3[[#This Row],[Price of One Product]]*Table3[[#This Row],[No of Products in one Sale]]</f>
        <v>1000</v>
      </c>
      <c r="K568" s="16">
        <f t="shared" ca="1" si="17"/>
        <v>892.74349532624001</v>
      </c>
      <c r="L568" s="16">
        <f t="shared" ca="1" si="18"/>
        <v>107.25650467375999</v>
      </c>
    </row>
    <row r="569" spans="1:12" x14ac:dyDescent="0.25">
      <c r="A569" t="s">
        <v>696</v>
      </c>
      <c r="B569" t="s">
        <v>157</v>
      </c>
      <c r="C569" s="1">
        <v>44801</v>
      </c>
      <c r="D569" t="s">
        <v>166</v>
      </c>
      <c r="E569" t="s">
        <v>170</v>
      </c>
      <c r="F569">
        <v>130</v>
      </c>
      <c r="G569" t="s">
        <v>104</v>
      </c>
      <c r="H569" s="2">
        <v>4</v>
      </c>
      <c r="I569" s="3">
        <f t="shared" ca="1" si="19"/>
        <v>1.3252601598639613E-2</v>
      </c>
      <c r="J569">
        <f>Table3[[#This Row],[Price of One Product]]*Table3[[#This Row],[No of Products in one Sale]]</f>
        <v>520</v>
      </c>
      <c r="K569" s="16">
        <f t="shared" ca="1" si="17"/>
        <v>513.10864716870742</v>
      </c>
      <c r="L569" s="16">
        <f t="shared" ca="1" si="18"/>
        <v>6.8913528312925791</v>
      </c>
    </row>
    <row r="570" spans="1:12" x14ac:dyDescent="0.25">
      <c r="A570" t="s">
        <v>697</v>
      </c>
      <c r="B570" t="s">
        <v>154</v>
      </c>
      <c r="C570" s="1">
        <v>44769</v>
      </c>
      <c r="D570" t="s">
        <v>163</v>
      </c>
      <c r="E570" t="s">
        <v>170</v>
      </c>
      <c r="F570">
        <v>72</v>
      </c>
      <c r="G570" t="s">
        <v>105</v>
      </c>
      <c r="H570" s="2">
        <v>9</v>
      </c>
      <c r="I570" s="3">
        <f t="shared" ca="1" si="19"/>
        <v>0.63655986634666184</v>
      </c>
      <c r="J570">
        <f>Table3[[#This Row],[Price of One Product]]*Table3[[#This Row],[No of Products in one Sale]]</f>
        <v>648</v>
      </c>
      <c r="K570" s="16">
        <f t="shared" ca="1" si="17"/>
        <v>235.50920660736313</v>
      </c>
      <c r="L570" s="16">
        <f t="shared" ca="1" si="18"/>
        <v>412.49079339263687</v>
      </c>
    </row>
    <row r="571" spans="1:12" x14ac:dyDescent="0.25">
      <c r="A571" t="s">
        <v>698</v>
      </c>
      <c r="B571" t="s">
        <v>155</v>
      </c>
      <c r="C571" s="1">
        <v>44757</v>
      </c>
      <c r="D571" t="s">
        <v>164</v>
      </c>
      <c r="E571" t="s">
        <v>170</v>
      </c>
      <c r="F571">
        <v>65</v>
      </c>
      <c r="G571" t="s">
        <v>103</v>
      </c>
      <c r="H571" s="2">
        <v>8</v>
      </c>
      <c r="I571" s="3">
        <f t="shared" ca="1" si="19"/>
        <v>0.42328421959042106</v>
      </c>
      <c r="J571">
        <f>Table3[[#This Row],[Price of One Product]]*Table3[[#This Row],[No of Products in one Sale]]</f>
        <v>520</v>
      </c>
      <c r="K571" s="16">
        <f t="shared" ca="1" si="17"/>
        <v>299.89220581298105</v>
      </c>
      <c r="L571" s="16">
        <f t="shared" ca="1" si="18"/>
        <v>220.10779418701895</v>
      </c>
    </row>
    <row r="572" spans="1:12" x14ac:dyDescent="0.25">
      <c r="A572" t="s">
        <v>699</v>
      </c>
      <c r="B572" t="s">
        <v>156</v>
      </c>
      <c r="C572" s="1">
        <v>44759</v>
      </c>
      <c r="D572" t="s">
        <v>165</v>
      </c>
      <c r="E572" t="s">
        <v>170</v>
      </c>
      <c r="F572">
        <v>250</v>
      </c>
      <c r="G572" t="s">
        <v>104</v>
      </c>
      <c r="H572" s="2">
        <v>1</v>
      </c>
      <c r="I572" s="3">
        <f t="shared" ca="1" si="19"/>
        <v>0.87977334797473405</v>
      </c>
      <c r="J572">
        <f>Table3[[#This Row],[Price of One Product]]*Table3[[#This Row],[No of Products in one Sale]]</f>
        <v>250</v>
      </c>
      <c r="K572" s="16">
        <f t="shared" ca="1" si="17"/>
        <v>30.056663006316487</v>
      </c>
      <c r="L572" s="16">
        <f t="shared" ca="1" si="18"/>
        <v>219.94333699368352</v>
      </c>
    </row>
    <row r="573" spans="1:12" x14ac:dyDescent="0.25">
      <c r="A573" t="s">
        <v>700</v>
      </c>
      <c r="B573" t="s">
        <v>157</v>
      </c>
      <c r="C573" s="1">
        <v>44805</v>
      </c>
      <c r="D573" t="s">
        <v>166</v>
      </c>
      <c r="E573" t="s">
        <v>170</v>
      </c>
      <c r="F573">
        <v>130</v>
      </c>
      <c r="G573" t="s">
        <v>105</v>
      </c>
      <c r="H573" s="2">
        <v>3</v>
      </c>
      <c r="I573" s="3">
        <f t="shared" ca="1" si="19"/>
        <v>0.68461298004913984</v>
      </c>
      <c r="J573">
        <f>Table3[[#This Row],[Price of One Product]]*Table3[[#This Row],[No of Products in one Sale]]</f>
        <v>390</v>
      </c>
      <c r="K573" s="16">
        <f t="shared" ca="1" si="17"/>
        <v>123.00093778083546</v>
      </c>
      <c r="L573" s="16">
        <f t="shared" ca="1" si="18"/>
        <v>266.99906221916456</v>
      </c>
    </row>
    <row r="574" spans="1:12" x14ac:dyDescent="0.25">
      <c r="A574" t="s">
        <v>701</v>
      </c>
      <c r="B574" t="s">
        <v>158</v>
      </c>
      <c r="C574" s="1">
        <v>44760</v>
      </c>
      <c r="D574" t="s">
        <v>167</v>
      </c>
      <c r="E574" t="s">
        <v>170</v>
      </c>
      <c r="F574">
        <v>60</v>
      </c>
      <c r="G574" t="s">
        <v>103</v>
      </c>
      <c r="H574" s="2">
        <v>13</v>
      </c>
      <c r="I574" s="3">
        <f t="shared" ca="1" si="19"/>
        <v>0.74833649393732737</v>
      </c>
      <c r="J574">
        <f>Table3[[#This Row],[Price of One Product]]*Table3[[#This Row],[No of Products in one Sale]]</f>
        <v>780</v>
      </c>
      <c r="K574" s="16">
        <f t="shared" ca="1" si="17"/>
        <v>196.29753472888464</v>
      </c>
      <c r="L574" s="16">
        <f t="shared" ca="1" si="18"/>
        <v>583.70246527111533</v>
      </c>
    </row>
    <row r="575" spans="1:12" x14ac:dyDescent="0.25">
      <c r="A575" t="s">
        <v>702</v>
      </c>
      <c r="B575" t="s">
        <v>154</v>
      </c>
      <c r="C575" s="1">
        <v>44791</v>
      </c>
      <c r="D575" t="s">
        <v>163</v>
      </c>
      <c r="E575" t="s">
        <v>170</v>
      </c>
      <c r="F575">
        <v>72</v>
      </c>
      <c r="G575" t="s">
        <v>104</v>
      </c>
      <c r="H575" s="2">
        <v>4</v>
      </c>
      <c r="I575" s="3">
        <f t="shared" ca="1" si="19"/>
        <v>0.11284072711528204</v>
      </c>
      <c r="J575">
        <f>Table3[[#This Row],[Price of One Product]]*Table3[[#This Row],[No of Products in one Sale]]</f>
        <v>288</v>
      </c>
      <c r="K575" s="16">
        <f t="shared" ca="1" si="17"/>
        <v>255.50187059079877</v>
      </c>
      <c r="L575" s="16">
        <f t="shared" ca="1" si="18"/>
        <v>32.498129409201226</v>
      </c>
    </row>
    <row r="576" spans="1:12" x14ac:dyDescent="0.25">
      <c r="A576" t="s">
        <v>703</v>
      </c>
      <c r="B576" t="s">
        <v>155</v>
      </c>
      <c r="C576" s="1">
        <v>44768</v>
      </c>
      <c r="D576" t="s">
        <v>164</v>
      </c>
      <c r="E576" t="s">
        <v>170</v>
      </c>
      <c r="F576">
        <v>65</v>
      </c>
      <c r="G576" t="s">
        <v>105</v>
      </c>
      <c r="H576" s="2">
        <v>12</v>
      </c>
      <c r="I576" s="3">
        <f t="shared" ca="1" si="19"/>
        <v>0.23071375868455124</v>
      </c>
      <c r="J576">
        <f>Table3[[#This Row],[Price of One Product]]*Table3[[#This Row],[No of Products in one Sale]]</f>
        <v>780</v>
      </c>
      <c r="K576" s="16">
        <f t="shared" ca="1" si="17"/>
        <v>600.04326822605003</v>
      </c>
      <c r="L576" s="16">
        <f t="shared" ca="1" si="18"/>
        <v>179.95673177394997</v>
      </c>
    </row>
    <row r="577" spans="1:12" x14ac:dyDescent="0.25">
      <c r="A577" t="s">
        <v>704</v>
      </c>
      <c r="B577" t="s">
        <v>156</v>
      </c>
      <c r="C577" s="1">
        <v>44759</v>
      </c>
      <c r="D577" t="s">
        <v>165</v>
      </c>
      <c r="E577" t="s">
        <v>171</v>
      </c>
      <c r="F577">
        <v>250</v>
      </c>
      <c r="G577" t="s">
        <v>103</v>
      </c>
      <c r="H577" s="2">
        <v>3</v>
      </c>
      <c r="I577" s="3">
        <f t="shared" ca="1" si="19"/>
        <v>0.2906300610194732</v>
      </c>
      <c r="J577">
        <f>Table3[[#This Row],[Price of One Product]]*Table3[[#This Row],[No of Products in one Sale]]</f>
        <v>750</v>
      </c>
      <c r="K577" s="16">
        <f t="shared" ca="1" si="17"/>
        <v>532.02745423539511</v>
      </c>
      <c r="L577" s="16">
        <f t="shared" ca="1" si="18"/>
        <v>217.97254576460489</v>
      </c>
    </row>
    <row r="578" spans="1:12" x14ac:dyDescent="0.25">
      <c r="A578" t="s">
        <v>705</v>
      </c>
      <c r="B578" t="s">
        <v>157</v>
      </c>
      <c r="C578" s="1">
        <v>44781</v>
      </c>
      <c r="D578" t="s">
        <v>166</v>
      </c>
      <c r="E578" t="s">
        <v>170</v>
      </c>
      <c r="F578">
        <v>130</v>
      </c>
      <c r="G578" t="s">
        <v>104</v>
      </c>
      <c r="H578" s="2">
        <v>6</v>
      </c>
      <c r="I578" s="3">
        <f t="shared" ca="1" si="19"/>
        <v>0.61686494757394161</v>
      </c>
      <c r="J578">
        <f>Table3[[#This Row],[Price of One Product]]*Table3[[#This Row],[No of Products in one Sale]]</f>
        <v>780</v>
      </c>
      <c r="K578" s="16">
        <f t="shared" ref="K578:K641" ca="1" si="20">J578*(1-I578)</f>
        <v>298.84534089232557</v>
      </c>
      <c r="L578" s="16">
        <f t="shared" ref="L578:L641" ca="1" si="21">J578-K578</f>
        <v>481.15465910767443</v>
      </c>
    </row>
    <row r="579" spans="1:12" x14ac:dyDescent="0.25">
      <c r="A579" t="s">
        <v>706</v>
      </c>
      <c r="B579" t="s">
        <v>154</v>
      </c>
      <c r="C579" s="1">
        <v>44785</v>
      </c>
      <c r="D579" t="s">
        <v>163</v>
      </c>
      <c r="E579" t="s">
        <v>170</v>
      </c>
      <c r="F579">
        <v>72</v>
      </c>
      <c r="G579" t="s">
        <v>105</v>
      </c>
      <c r="H579" s="2">
        <v>5</v>
      </c>
      <c r="I579" s="3">
        <f t="shared" ca="1" si="19"/>
        <v>2.2052455162851814E-2</v>
      </c>
      <c r="J579">
        <f>Table3[[#This Row],[Price of One Product]]*Table3[[#This Row],[No of Products in one Sale]]</f>
        <v>360</v>
      </c>
      <c r="K579" s="16">
        <f t="shared" ca="1" si="20"/>
        <v>352.06111614137336</v>
      </c>
      <c r="L579" s="16">
        <f t="shared" ca="1" si="21"/>
        <v>7.9388838586266388</v>
      </c>
    </row>
    <row r="580" spans="1:12" x14ac:dyDescent="0.25">
      <c r="A580" t="s">
        <v>707</v>
      </c>
      <c r="B580" t="s">
        <v>155</v>
      </c>
      <c r="C580" s="1">
        <v>44775</v>
      </c>
      <c r="D580" t="s">
        <v>164</v>
      </c>
      <c r="E580" t="s">
        <v>170</v>
      </c>
      <c r="F580">
        <v>65</v>
      </c>
      <c r="G580" t="s">
        <v>103</v>
      </c>
      <c r="H580" s="2">
        <v>11</v>
      </c>
      <c r="I580" s="3">
        <f t="shared" ca="1" si="19"/>
        <v>0.11200811543243205</v>
      </c>
      <c r="J580">
        <f>Table3[[#This Row],[Price of One Product]]*Table3[[#This Row],[No of Products in one Sale]]</f>
        <v>715</v>
      </c>
      <c r="K580" s="16">
        <f t="shared" ca="1" si="20"/>
        <v>634.91419746581107</v>
      </c>
      <c r="L580" s="16">
        <f t="shared" ca="1" si="21"/>
        <v>80.085802534188929</v>
      </c>
    </row>
    <row r="581" spans="1:12" x14ac:dyDescent="0.25">
      <c r="A581" t="s">
        <v>708</v>
      </c>
      <c r="B581" t="s">
        <v>156</v>
      </c>
      <c r="C581" s="1">
        <v>44773</v>
      </c>
      <c r="D581" t="s">
        <v>165</v>
      </c>
      <c r="E581" t="s">
        <v>170</v>
      </c>
      <c r="F581">
        <v>250</v>
      </c>
      <c r="G581" t="s">
        <v>104</v>
      </c>
      <c r="H581" s="2">
        <v>2</v>
      </c>
      <c r="I581" s="3">
        <f t="shared" ca="1" si="19"/>
        <v>6.9975981451521396E-2</v>
      </c>
      <c r="J581">
        <f>Table3[[#This Row],[Price of One Product]]*Table3[[#This Row],[No of Products in one Sale]]</f>
        <v>500</v>
      </c>
      <c r="K581" s="16">
        <f t="shared" ca="1" si="20"/>
        <v>465.01200927423929</v>
      </c>
      <c r="L581" s="16">
        <f t="shared" ca="1" si="21"/>
        <v>34.98799072576071</v>
      </c>
    </row>
    <row r="582" spans="1:12" x14ac:dyDescent="0.25">
      <c r="A582" t="s">
        <v>709</v>
      </c>
      <c r="B582" t="s">
        <v>157</v>
      </c>
      <c r="C582" s="1">
        <v>44796</v>
      </c>
      <c r="D582" t="s">
        <v>166</v>
      </c>
      <c r="E582" t="s">
        <v>170</v>
      </c>
      <c r="F582">
        <v>130</v>
      </c>
      <c r="G582" t="s">
        <v>105</v>
      </c>
      <c r="H582" s="2">
        <v>2</v>
      </c>
      <c r="I582" s="3">
        <f t="shared" ca="1" si="19"/>
        <v>0.99365085384158336</v>
      </c>
      <c r="J582">
        <f>Table3[[#This Row],[Price of One Product]]*Table3[[#This Row],[No of Products in one Sale]]</f>
        <v>260</v>
      </c>
      <c r="K582" s="16">
        <f t="shared" ca="1" si="20"/>
        <v>1.6507780011883266</v>
      </c>
      <c r="L582" s="16">
        <f t="shared" ca="1" si="21"/>
        <v>258.34922199881169</v>
      </c>
    </row>
    <row r="583" spans="1:12" x14ac:dyDescent="0.25">
      <c r="A583" t="s">
        <v>710</v>
      </c>
      <c r="B583" t="s">
        <v>158</v>
      </c>
      <c r="C583" s="1">
        <v>44801</v>
      </c>
      <c r="D583" t="s">
        <v>167</v>
      </c>
      <c r="E583" t="s">
        <v>171</v>
      </c>
      <c r="F583">
        <v>60</v>
      </c>
      <c r="G583" t="s">
        <v>103</v>
      </c>
      <c r="H583" s="2">
        <v>10</v>
      </c>
      <c r="I583" s="3">
        <f t="shared" ca="1" si="19"/>
        <v>0.69192543958346175</v>
      </c>
      <c r="J583">
        <f>Table3[[#This Row],[Price of One Product]]*Table3[[#This Row],[No of Products in one Sale]]</f>
        <v>600</v>
      </c>
      <c r="K583" s="16">
        <f t="shared" ca="1" si="20"/>
        <v>184.84473624992296</v>
      </c>
      <c r="L583" s="16">
        <f t="shared" ca="1" si="21"/>
        <v>415.15526375007704</v>
      </c>
    </row>
    <row r="584" spans="1:12" x14ac:dyDescent="0.25">
      <c r="A584" t="s">
        <v>711</v>
      </c>
      <c r="B584" t="s">
        <v>159</v>
      </c>
      <c r="C584" s="1">
        <v>44779</v>
      </c>
      <c r="D584" t="s">
        <v>168</v>
      </c>
      <c r="E584" t="s">
        <v>170</v>
      </c>
      <c r="F584">
        <v>95</v>
      </c>
      <c r="G584" t="s">
        <v>104</v>
      </c>
      <c r="H584" s="2">
        <v>6</v>
      </c>
      <c r="I584" s="3">
        <f t="shared" ca="1" si="19"/>
        <v>0.38216336487654079</v>
      </c>
      <c r="J584">
        <f>Table3[[#This Row],[Price of One Product]]*Table3[[#This Row],[No of Products in one Sale]]</f>
        <v>570</v>
      </c>
      <c r="K584" s="16">
        <f t="shared" ca="1" si="20"/>
        <v>352.16688202037176</v>
      </c>
      <c r="L584" s="16">
        <f t="shared" ca="1" si="21"/>
        <v>217.83311797962824</v>
      </c>
    </row>
    <row r="585" spans="1:12" x14ac:dyDescent="0.25">
      <c r="A585" t="s">
        <v>712</v>
      </c>
      <c r="B585" t="s">
        <v>154</v>
      </c>
      <c r="C585" s="1">
        <v>44772</v>
      </c>
      <c r="D585" t="s">
        <v>163</v>
      </c>
      <c r="E585" t="s">
        <v>170</v>
      </c>
      <c r="F585">
        <v>72</v>
      </c>
      <c r="G585" t="s">
        <v>105</v>
      </c>
      <c r="H585" s="2">
        <v>7</v>
      </c>
      <c r="I585" s="3">
        <f t="shared" ca="1" si="19"/>
        <v>0.87225836406626167</v>
      </c>
      <c r="J585">
        <f>Table3[[#This Row],[Price of One Product]]*Table3[[#This Row],[No of Products in one Sale]]</f>
        <v>504</v>
      </c>
      <c r="K585" s="16">
        <f t="shared" ca="1" si="20"/>
        <v>64.38178451060412</v>
      </c>
      <c r="L585" s="16">
        <f t="shared" ca="1" si="21"/>
        <v>439.61821548939588</v>
      </c>
    </row>
    <row r="586" spans="1:12" x14ac:dyDescent="0.25">
      <c r="A586" t="s">
        <v>713</v>
      </c>
      <c r="B586" t="s">
        <v>155</v>
      </c>
      <c r="C586" s="1">
        <v>44757</v>
      </c>
      <c r="D586" t="s">
        <v>164</v>
      </c>
      <c r="E586" t="s">
        <v>170</v>
      </c>
      <c r="F586">
        <v>65</v>
      </c>
      <c r="G586" t="s">
        <v>103</v>
      </c>
      <c r="H586" s="2">
        <v>8</v>
      </c>
      <c r="I586" s="3">
        <f t="shared" ca="1" si="19"/>
        <v>0.58440641951924444</v>
      </c>
      <c r="J586">
        <f>Table3[[#This Row],[Price of One Product]]*Table3[[#This Row],[No of Products in one Sale]]</f>
        <v>520</v>
      </c>
      <c r="K586" s="16">
        <f t="shared" ca="1" si="20"/>
        <v>216.1086618499929</v>
      </c>
      <c r="L586" s="16">
        <f t="shared" ca="1" si="21"/>
        <v>303.89133815000707</v>
      </c>
    </row>
    <row r="587" spans="1:12" x14ac:dyDescent="0.25">
      <c r="A587" t="s">
        <v>714</v>
      </c>
      <c r="B587" t="s">
        <v>156</v>
      </c>
      <c r="C587" s="1">
        <v>44808</v>
      </c>
      <c r="D587" t="s">
        <v>165</v>
      </c>
      <c r="E587" t="s">
        <v>171</v>
      </c>
      <c r="F587">
        <v>250</v>
      </c>
      <c r="G587" t="s">
        <v>104</v>
      </c>
      <c r="H587" s="2">
        <v>4</v>
      </c>
      <c r="I587" s="3">
        <f t="shared" ca="1" si="19"/>
        <v>6.8537700498895293E-2</v>
      </c>
      <c r="J587">
        <f>Table3[[#This Row],[Price of One Product]]*Table3[[#This Row],[No of Products in one Sale]]</f>
        <v>1000</v>
      </c>
      <c r="K587" s="16">
        <f t="shared" ca="1" si="20"/>
        <v>931.46229950110467</v>
      </c>
      <c r="L587" s="16">
        <f t="shared" ca="1" si="21"/>
        <v>68.537700498895333</v>
      </c>
    </row>
    <row r="588" spans="1:12" x14ac:dyDescent="0.25">
      <c r="A588" t="s">
        <v>715</v>
      </c>
      <c r="B588" t="s">
        <v>157</v>
      </c>
      <c r="C588" s="1">
        <v>44782</v>
      </c>
      <c r="D588" t="s">
        <v>166</v>
      </c>
      <c r="E588" t="s">
        <v>171</v>
      </c>
      <c r="F588">
        <v>130</v>
      </c>
      <c r="G588" t="s">
        <v>105</v>
      </c>
      <c r="H588" s="2">
        <v>6</v>
      </c>
      <c r="I588" s="3">
        <f t="shared" ca="1" si="19"/>
        <v>0.35212523411645313</v>
      </c>
      <c r="J588">
        <f>Table3[[#This Row],[Price of One Product]]*Table3[[#This Row],[No of Products in one Sale]]</f>
        <v>780</v>
      </c>
      <c r="K588" s="16">
        <f t="shared" ca="1" si="20"/>
        <v>505.34231738916657</v>
      </c>
      <c r="L588" s="16">
        <f t="shared" ca="1" si="21"/>
        <v>274.65768261083343</v>
      </c>
    </row>
    <row r="589" spans="1:12" x14ac:dyDescent="0.25">
      <c r="A589" t="s">
        <v>716</v>
      </c>
      <c r="B589" t="s">
        <v>154</v>
      </c>
      <c r="C589" s="1">
        <v>44787</v>
      </c>
      <c r="D589" t="s">
        <v>163</v>
      </c>
      <c r="E589" t="s">
        <v>171</v>
      </c>
      <c r="F589">
        <v>72</v>
      </c>
      <c r="G589" t="s">
        <v>103</v>
      </c>
      <c r="H589" s="2">
        <v>4</v>
      </c>
      <c r="I589" s="3">
        <f t="shared" ca="1" si="19"/>
        <v>0.78954415567235903</v>
      </c>
      <c r="J589">
        <f>Table3[[#This Row],[Price of One Product]]*Table3[[#This Row],[No of Products in one Sale]]</f>
        <v>288</v>
      </c>
      <c r="K589" s="16">
        <f t="shared" ca="1" si="20"/>
        <v>60.6112831663606</v>
      </c>
      <c r="L589" s="16">
        <f t="shared" ca="1" si="21"/>
        <v>227.38871683363939</v>
      </c>
    </row>
    <row r="590" spans="1:12" x14ac:dyDescent="0.25">
      <c r="A590" t="s">
        <v>717</v>
      </c>
      <c r="B590" t="s">
        <v>155</v>
      </c>
      <c r="C590" s="1">
        <v>44787</v>
      </c>
      <c r="D590" t="s">
        <v>164</v>
      </c>
      <c r="E590" t="s">
        <v>171</v>
      </c>
      <c r="F590">
        <v>65</v>
      </c>
      <c r="G590" t="s">
        <v>104</v>
      </c>
      <c r="H590" s="2">
        <v>9</v>
      </c>
      <c r="I590" s="3">
        <f t="shared" ca="1" si="19"/>
        <v>0.10501714184409094</v>
      </c>
      <c r="J590">
        <f>Table3[[#This Row],[Price of One Product]]*Table3[[#This Row],[No of Products in one Sale]]</f>
        <v>585</v>
      </c>
      <c r="K590" s="16">
        <f t="shared" ca="1" si="20"/>
        <v>523.56497202120681</v>
      </c>
      <c r="L590" s="16">
        <f t="shared" ca="1" si="21"/>
        <v>61.435027978793187</v>
      </c>
    </row>
    <row r="591" spans="1:12" x14ac:dyDescent="0.25">
      <c r="A591" t="s">
        <v>718</v>
      </c>
      <c r="B591" t="s">
        <v>156</v>
      </c>
      <c r="C591" s="1">
        <v>44757</v>
      </c>
      <c r="D591" t="s">
        <v>165</v>
      </c>
      <c r="E591" t="s">
        <v>171</v>
      </c>
      <c r="F591">
        <v>250</v>
      </c>
      <c r="G591" t="s">
        <v>105</v>
      </c>
      <c r="H591" s="2">
        <v>1</v>
      </c>
      <c r="I591" s="3">
        <f t="shared" ca="1" si="19"/>
        <v>0.72367051435977314</v>
      </c>
      <c r="J591">
        <f>Table3[[#This Row],[Price of One Product]]*Table3[[#This Row],[No of Products in one Sale]]</f>
        <v>250</v>
      </c>
      <c r="K591" s="16">
        <f t="shared" ca="1" si="20"/>
        <v>69.082371410056709</v>
      </c>
      <c r="L591" s="16">
        <f t="shared" ca="1" si="21"/>
        <v>180.91762858994329</v>
      </c>
    </row>
    <row r="592" spans="1:12" x14ac:dyDescent="0.25">
      <c r="A592" t="s">
        <v>719</v>
      </c>
      <c r="B592" t="s">
        <v>157</v>
      </c>
      <c r="C592" s="1">
        <v>44761</v>
      </c>
      <c r="D592" t="s">
        <v>166</v>
      </c>
      <c r="E592" t="s">
        <v>171</v>
      </c>
      <c r="F592">
        <v>130</v>
      </c>
      <c r="G592" t="s">
        <v>103</v>
      </c>
      <c r="H592" s="2">
        <v>3</v>
      </c>
      <c r="I592" s="3">
        <f t="shared" ca="1" si="19"/>
        <v>0.23015640510328705</v>
      </c>
      <c r="J592">
        <f>Table3[[#This Row],[Price of One Product]]*Table3[[#This Row],[No of Products in one Sale]]</f>
        <v>390</v>
      </c>
      <c r="K592" s="16">
        <f t="shared" ca="1" si="20"/>
        <v>300.23900200971804</v>
      </c>
      <c r="L592" s="16">
        <f t="shared" ca="1" si="21"/>
        <v>89.760997990281965</v>
      </c>
    </row>
    <row r="593" spans="1:12" x14ac:dyDescent="0.25">
      <c r="A593" t="s">
        <v>720</v>
      </c>
      <c r="B593" t="s">
        <v>154</v>
      </c>
      <c r="C593" s="1">
        <v>44788</v>
      </c>
      <c r="D593" t="s">
        <v>163</v>
      </c>
      <c r="E593" t="s">
        <v>170</v>
      </c>
      <c r="F593">
        <v>72</v>
      </c>
      <c r="G593" t="s">
        <v>103</v>
      </c>
      <c r="H593" s="2">
        <v>6</v>
      </c>
      <c r="I593" s="3">
        <f t="shared" ca="1" si="19"/>
        <v>0.25068048101840434</v>
      </c>
      <c r="J593">
        <f>Table3[[#This Row],[Price of One Product]]*Table3[[#This Row],[No of Products in one Sale]]</f>
        <v>432</v>
      </c>
      <c r="K593" s="16">
        <f t="shared" ca="1" si="20"/>
        <v>323.70603220004932</v>
      </c>
      <c r="L593" s="16">
        <f t="shared" ca="1" si="21"/>
        <v>108.29396779995068</v>
      </c>
    </row>
    <row r="594" spans="1:12" x14ac:dyDescent="0.25">
      <c r="A594" t="s">
        <v>721</v>
      </c>
      <c r="B594" t="s">
        <v>155</v>
      </c>
      <c r="C594" s="1">
        <v>44788</v>
      </c>
      <c r="D594" t="s">
        <v>164</v>
      </c>
      <c r="E594" t="s">
        <v>171</v>
      </c>
      <c r="F594">
        <v>65</v>
      </c>
      <c r="G594" t="s">
        <v>104</v>
      </c>
      <c r="H594" s="2">
        <v>13</v>
      </c>
      <c r="I594" s="3">
        <f t="shared" ca="1" si="19"/>
        <v>0.58485863392469839</v>
      </c>
      <c r="J594">
        <f>Table3[[#This Row],[Price of One Product]]*Table3[[#This Row],[No of Products in one Sale]]</f>
        <v>845</v>
      </c>
      <c r="K594" s="16">
        <f t="shared" ca="1" si="20"/>
        <v>350.79445433362986</v>
      </c>
      <c r="L594" s="16">
        <f t="shared" ca="1" si="21"/>
        <v>494.20554566637014</v>
      </c>
    </row>
    <row r="595" spans="1:12" x14ac:dyDescent="0.25">
      <c r="A595" t="s">
        <v>722</v>
      </c>
      <c r="B595" t="s">
        <v>156</v>
      </c>
      <c r="C595" s="1">
        <v>44758</v>
      </c>
      <c r="D595" t="s">
        <v>165</v>
      </c>
      <c r="E595" t="s">
        <v>170</v>
      </c>
      <c r="F595">
        <v>250</v>
      </c>
      <c r="G595" t="s">
        <v>105</v>
      </c>
      <c r="H595" s="2">
        <v>1</v>
      </c>
      <c r="I595" s="3">
        <f t="shared" ca="1" si="19"/>
        <v>1.9681065558603272E-3</v>
      </c>
      <c r="J595">
        <f>Table3[[#This Row],[Price of One Product]]*Table3[[#This Row],[No of Products in one Sale]]</f>
        <v>250</v>
      </c>
      <c r="K595" s="16">
        <f t="shared" ca="1" si="20"/>
        <v>249.50797336103491</v>
      </c>
      <c r="L595" s="16">
        <f t="shared" ca="1" si="21"/>
        <v>0.49202663896508625</v>
      </c>
    </row>
    <row r="596" spans="1:12" x14ac:dyDescent="0.25">
      <c r="A596" t="s">
        <v>723</v>
      </c>
      <c r="B596" t="s">
        <v>157</v>
      </c>
      <c r="C596" s="1">
        <v>44795</v>
      </c>
      <c r="D596" t="s">
        <v>166</v>
      </c>
      <c r="E596" t="s">
        <v>171</v>
      </c>
      <c r="F596">
        <v>130</v>
      </c>
      <c r="G596" t="s">
        <v>103</v>
      </c>
      <c r="H596" s="2">
        <v>3</v>
      </c>
      <c r="I596" s="3">
        <f t="shared" ca="1" si="19"/>
        <v>4.3224184201905991E-2</v>
      </c>
      <c r="J596">
        <f>Table3[[#This Row],[Price of One Product]]*Table3[[#This Row],[No of Products in one Sale]]</f>
        <v>390</v>
      </c>
      <c r="K596" s="16">
        <f t="shared" ca="1" si="20"/>
        <v>373.14256816125669</v>
      </c>
      <c r="L596" s="16">
        <f t="shared" ca="1" si="21"/>
        <v>16.85743183874331</v>
      </c>
    </row>
    <row r="597" spans="1:12" x14ac:dyDescent="0.25">
      <c r="A597" t="s">
        <v>724</v>
      </c>
      <c r="B597" t="s">
        <v>154</v>
      </c>
      <c r="C597" s="1">
        <v>44791</v>
      </c>
      <c r="D597" t="s">
        <v>163</v>
      </c>
      <c r="E597" t="s">
        <v>170</v>
      </c>
      <c r="F597">
        <v>72</v>
      </c>
      <c r="G597" t="s">
        <v>104</v>
      </c>
      <c r="H597" s="2">
        <v>6</v>
      </c>
      <c r="I597" s="3">
        <f t="shared" ca="1" si="19"/>
        <v>0.24476241275734645</v>
      </c>
      <c r="J597">
        <f>Table3[[#This Row],[Price of One Product]]*Table3[[#This Row],[No of Products in one Sale]]</f>
        <v>432</v>
      </c>
      <c r="K597" s="16">
        <f t="shared" ca="1" si="20"/>
        <v>326.26263768882632</v>
      </c>
      <c r="L597" s="16">
        <f t="shared" ca="1" si="21"/>
        <v>105.73736231117368</v>
      </c>
    </row>
    <row r="598" spans="1:12" x14ac:dyDescent="0.25">
      <c r="A598" t="s">
        <v>725</v>
      </c>
      <c r="B598" t="s">
        <v>155</v>
      </c>
      <c r="C598" s="1">
        <v>44791</v>
      </c>
      <c r="D598" t="s">
        <v>164</v>
      </c>
      <c r="E598" t="s">
        <v>171</v>
      </c>
      <c r="F598">
        <v>65</v>
      </c>
      <c r="G598" t="s">
        <v>105</v>
      </c>
      <c r="H598" s="2">
        <v>12</v>
      </c>
      <c r="I598" s="3">
        <f t="shared" ca="1" si="19"/>
        <v>0.98624959161280157</v>
      </c>
      <c r="J598">
        <f>Table3[[#This Row],[Price of One Product]]*Table3[[#This Row],[No of Products in one Sale]]</f>
        <v>780</v>
      </c>
      <c r="K598" s="16">
        <f t="shared" ca="1" si="20"/>
        <v>10.725318542014776</v>
      </c>
      <c r="L598" s="16">
        <f t="shared" ca="1" si="21"/>
        <v>769.27468145798525</v>
      </c>
    </row>
    <row r="599" spans="1:12" x14ac:dyDescent="0.25">
      <c r="A599" t="s">
        <v>726</v>
      </c>
      <c r="B599" t="s">
        <v>156</v>
      </c>
      <c r="C599" s="1">
        <v>44794</v>
      </c>
      <c r="D599" t="s">
        <v>165</v>
      </c>
      <c r="E599" t="s">
        <v>170</v>
      </c>
      <c r="F599">
        <v>250</v>
      </c>
      <c r="G599" t="s">
        <v>103</v>
      </c>
      <c r="H599" s="2">
        <v>3</v>
      </c>
      <c r="I599" s="3">
        <f t="shared" ca="1" si="19"/>
        <v>0.51558919525211233</v>
      </c>
      <c r="J599">
        <f>Table3[[#This Row],[Price of One Product]]*Table3[[#This Row],[No of Products in one Sale]]</f>
        <v>750</v>
      </c>
      <c r="K599" s="16">
        <f t="shared" ca="1" si="20"/>
        <v>363.30810356091575</v>
      </c>
      <c r="L599" s="16">
        <f t="shared" ca="1" si="21"/>
        <v>386.69189643908425</v>
      </c>
    </row>
    <row r="600" spans="1:12" x14ac:dyDescent="0.25">
      <c r="A600" t="s">
        <v>727</v>
      </c>
      <c r="B600" t="s">
        <v>157</v>
      </c>
      <c r="C600" s="1">
        <v>44756</v>
      </c>
      <c r="D600" t="s">
        <v>166</v>
      </c>
      <c r="E600" t="s">
        <v>171</v>
      </c>
      <c r="F600">
        <v>130</v>
      </c>
      <c r="G600" t="s">
        <v>104</v>
      </c>
      <c r="H600" s="2">
        <v>4</v>
      </c>
      <c r="I600" s="3">
        <f t="shared" ca="1" si="19"/>
        <v>8.3052156423481627E-2</v>
      </c>
      <c r="J600">
        <f>Table3[[#This Row],[Price of One Product]]*Table3[[#This Row],[No of Products in one Sale]]</f>
        <v>520</v>
      </c>
      <c r="K600" s="16">
        <f t="shared" ca="1" si="20"/>
        <v>476.81287865978953</v>
      </c>
      <c r="L600" s="16">
        <f t="shared" ca="1" si="21"/>
        <v>43.187121340210467</v>
      </c>
    </row>
    <row r="601" spans="1:12" x14ac:dyDescent="0.25">
      <c r="A601" t="s">
        <v>728</v>
      </c>
      <c r="B601" t="s">
        <v>158</v>
      </c>
      <c r="C601" s="1">
        <v>44789</v>
      </c>
      <c r="D601" t="s">
        <v>167</v>
      </c>
      <c r="E601" t="s">
        <v>170</v>
      </c>
      <c r="F601">
        <v>60</v>
      </c>
      <c r="G601" t="s">
        <v>105</v>
      </c>
      <c r="H601" s="2">
        <v>11</v>
      </c>
      <c r="I601" s="3">
        <f t="shared" ca="1" si="19"/>
        <v>0.59640429995531863</v>
      </c>
      <c r="J601">
        <f>Table3[[#This Row],[Price of One Product]]*Table3[[#This Row],[No of Products in one Sale]]</f>
        <v>660</v>
      </c>
      <c r="K601" s="16">
        <f t="shared" ca="1" si="20"/>
        <v>266.37316202948972</v>
      </c>
      <c r="L601" s="16">
        <f t="shared" ca="1" si="21"/>
        <v>393.62683797051028</v>
      </c>
    </row>
    <row r="602" spans="1:12" x14ac:dyDescent="0.25">
      <c r="A602" t="s">
        <v>729</v>
      </c>
      <c r="B602" t="s">
        <v>154</v>
      </c>
      <c r="C602" s="1">
        <v>44810</v>
      </c>
      <c r="D602" t="s">
        <v>163</v>
      </c>
      <c r="E602" t="s">
        <v>171</v>
      </c>
      <c r="F602">
        <v>72</v>
      </c>
      <c r="G602" t="s">
        <v>103</v>
      </c>
      <c r="H602" s="2">
        <v>3</v>
      </c>
      <c r="I602" s="3">
        <f t="shared" ca="1" si="19"/>
        <v>9.4274006665720389E-2</v>
      </c>
      <c r="J602">
        <f>Table3[[#This Row],[Price of One Product]]*Table3[[#This Row],[No of Products in one Sale]]</f>
        <v>216</v>
      </c>
      <c r="K602" s="16">
        <f t="shared" ca="1" si="20"/>
        <v>195.63681456020439</v>
      </c>
      <c r="L602" s="16">
        <f t="shared" ca="1" si="21"/>
        <v>20.363185439795615</v>
      </c>
    </row>
    <row r="603" spans="1:12" x14ac:dyDescent="0.25">
      <c r="A603" t="s">
        <v>730</v>
      </c>
      <c r="B603" t="s">
        <v>155</v>
      </c>
      <c r="C603" s="1">
        <v>44798</v>
      </c>
      <c r="D603" t="s">
        <v>164</v>
      </c>
      <c r="E603" t="s">
        <v>170</v>
      </c>
      <c r="F603">
        <v>65</v>
      </c>
      <c r="G603" t="s">
        <v>104</v>
      </c>
      <c r="H603" s="2">
        <v>8</v>
      </c>
      <c r="I603" s="3">
        <f t="shared" ca="1" si="19"/>
        <v>0.5352373683397742</v>
      </c>
      <c r="J603">
        <f>Table3[[#This Row],[Price of One Product]]*Table3[[#This Row],[No of Products in one Sale]]</f>
        <v>520</v>
      </c>
      <c r="K603" s="16">
        <f t="shared" ca="1" si="20"/>
        <v>241.67656846331741</v>
      </c>
      <c r="L603" s="16">
        <f t="shared" ca="1" si="21"/>
        <v>278.32343153668262</v>
      </c>
    </row>
    <row r="604" spans="1:12" x14ac:dyDescent="0.25">
      <c r="A604" t="s">
        <v>731</v>
      </c>
      <c r="B604" t="s">
        <v>156</v>
      </c>
      <c r="C604" s="1">
        <v>44791</v>
      </c>
      <c r="D604" t="s">
        <v>165</v>
      </c>
      <c r="E604" t="s">
        <v>171</v>
      </c>
      <c r="F604">
        <v>250</v>
      </c>
      <c r="G604" t="s">
        <v>105</v>
      </c>
      <c r="H604" s="2">
        <v>3</v>
      </c>
      <c r="I604" s="3">
        <f t="shared" ca="1" si="19"/>
        <v>0.41453913312504176</v>
      </c>
      <c r="J604">
        <f>Table3[[#This Row],[Price of One Product]]*Table3[[#This Row],[No of Products in one Sale]]</f>
        <v>750</v>
      </c>
      <c r="K604" s="16">
        <f t="shared" ca="1" si="20"/>
        <v>439.09565015621865</v>
      </c>
      <c r="L604" s="16">
        <f t="shared" ca="1" si="21"/>
        <v>310.90434984378135</v>
      </c>
    </row>
    <row r="605" spans="1:12" x14ac:dyDescent="0.25">
      <c r="A605" t="s">
        <v>732</v>
      </c>
      <c r="B605" t="s">
        <v>157</v>
      </c>
      <c r="C605" s="1">
        <v>44796</v>
      </c>
      <c r="D605" t="s">
        <v>166</v>
      </c>
      <c r="E605" t="s">
        <v>170</v>
      </c>
      <c r="F605">
        <v>130</v>
      </c>
      <c r="G605" t="s">
        <v>103</v>
      </c>
      <c r="H605" s="2">
        <v>2</v>
      </c>
      <c r="I605" s="3">
        <f t="shared" ca="1" si="19"/>
        <v>0.54692000971653987</v>
      </c>
      <c r="J605">
        <f>Table3[[#This Row],[Price of One Product]]*Table3[[#This Row],[No of Products in one Sale]]</f>
        <v>260</v>
      </c>
      <c r="K605" s="16">
        <f t="shared" ca="1" si="20"/>
        <v>117.80079747369963</v>
      </c>
      <c r="L605" s="16">
        <f t="shared" ca="1" si="21"/>
        <v>142.19920252630038</v>
      </c>
    </row>
    <row r="606" spans="1:12" x14ac:dyDescent="0.25">
      <c r="A606" t="s">
        <v>733</v>
      </c>
      <c r="B606" t="s">
        <v>154</v>
      </c>
      <c r="C606" s="1">
        <v>44810</v>
      </c>
      <c r="D606" t="s">
        <v>163</v>
      </c>
      <c r="E606" t="s">
        <v>171</v>
      </c>
      <c r="F606">
        <v>72</v>
      </c>
      <c r="G606" t="s">
        <v>104</v>
      </c>
      <c r="H606" s="2">
        <v>12</v>
      </c>
      <c r="I606" s="3">
        <f t="shared" ca="1" si="19"/>
        <v>0.43401627048188052</v>
      </c>
      <c r="J606">
        <f>Table3[[#This Row],[Price of One Product]]*Table3[[#This Row],[No of Products in one Sale]]</f>
        <v>864</v>
      </c>
      <c r="K606" s="16">
        <f t="shared" ca="1" si="20"/>
        <v>489.00994230365524</v>
      </c>
      <c r="L606" s="16">
        <f t="shared" ca="1" si="21"/>
        <v>374.99005769634476</v>
      </c>
    </row>
    <row r="607" spans="1:12" x14ac:dyDescent="0.25">
      <c r="A607" t="s">
        <v>734</v>
      </c>
      <c r="B607" t="s">
        <v>155</v>
      </c>
      <c r="C607" s="1">
        <v>44791</v>
      </c>
      <c r="D607" t="s">
        <v>164</v>
      </c>
      <c r="E607" t="s">
        <v>170</v>
      </c>
      <c r="F607">
        <v>65</v>
      </c>
      <c r="G607" t="s">
        <v>105</v>
      </c>
      <c r="H607" s="2">
        <v>13</v>
      </c>
      <c r="I607" s="3">
        <f t="shared" ca="1" si="19"/>
        <v>0.61908667641368631</v>
      </c>
      <c r="J607">
        <f>Table3[[#This Row],[Price of One Product]]*Table3[[#This Row],[No of Products in one Sale]]</f>
        <v>845</v>
      </c>
      <c r="K607" s="16">
        <f t="shared" ca="1" si="20"/>
        <v>321.87175843043508</v>
      </c>
      <c r="L607" s="16">
        <f t="shared" ca="1" si="21"/>
        <v>523.12824156956492</v>
      </c>
    </row>
    <row r="608" spans="1:12" x14ac:dyDescent="0.25">
      <c r="A608" t="s">
        <v>735</v>
      </c>
      <c r="B608" t="s">
        <v>156</v>
      </c>
      <c r="C608" s="1">
        <v>44797</v>
      </c>
      <c r="D608" t="s">
        <v>165</v>
      </c>
      <c r="E608" t="s">
        <v>171</v>
      </c>
      <c r="F608">
        <v>250</v>
      </c>
      <c r="G608" t="s">
        <v>103</v>
      </c>
      <c r="H608" s="2">
        <v>2</v>
      </c>
      <c r="I608" s="3">
        <f t="shared" ca="1" si="19"/>
        <v>0.51380730053242474</v>
      </c>
      <c r="J608">
        <f>Table3[[#This Row],[Price of One Product]]*Table3[[#This Row],[No of Products in one Sale]]</f>
        <v>500</v>
      </c>
      <c r="K608" s="16">
        <f t="shared" ca="1" si="20"/>
        <v>243.09634973378763</v>
      </c>
      <c r="L608" s="16">
        <f t="shared" ca="1" si="21"/>
        <v>256.90365026621237</v>
      </c>
    </row>
    <row r="609" spans="1:12" x14ac:dyDescent="0.25">
      <c r="A609" t="s">
        <v>736</v>
      </c>
      <c r="B609" t="s">
        <v>157</v>
      </c>
      <c r="C609" s="1">
        <v>44777</v>
      </c>
      <c r="D609" t="s">
        <v>166</v>
      </c>
      <c r="E609" t="s">
        <v>170</v>
      </c>
      <c r="F609">
        <v>130</v>
      </c>
      <c r="G609" t="s">
        <v>104</v>
      </c>
      <c r="H609" s="2">
        <v>4</v>
      </c>
      <c r="I609" s="3">
        <f t="shared" ca="1" si="19"/>
        <v>0.79154801618002113</v>
      </c>
      <c r="J609">
        <f>Table3[[#This Row],[Price of One Product]]*Table3[[#This Row],[No of Products in one Sale]]</f>
        <v>520</v>
      </c>
      <c r="K609" s="16">
        <f t="shared" ca="1" si="20"/>
        <v>108.39503158638901</v>
      </c>
      <c r="L609" s="16">
        <f t="shared" ca="1" si="21"/>
        <v>411.604968413611</v>
      </c>
    </row>
    <row r="610" spans="1:12" x14ac:dyDescent="0.25">
      <c r="A610" t="s">
        <v>737</v>
      </c>
      <c r="B610" t="s">
        <v>158</v>
      </c>
      <c r="C610" s="1">
        <v>44802</v>
      </c>
      <c r="D610" t="s">
        <v>167</v>
      </c>
      <c r="E610" t="s">
        <v>170</v>
      </c>
      <c r="F610">
        <v>60</v>
      </c>
      <c r="G610" t="s">
        <v>105</v>
      </c>
      <c r="H610" s="2">
        <v>4</v>
      </c>
      <c r="I610" s="3">
        <f t="shared" ca="1" si="19"/>
        <v>0.96467671984378867</v>
      </c>
      <c r="J610">
        <f>Table3[[#This Row],[Price of One Product]]*Table3[[#This Row],[No of Products in one Sale]]</f>
        <v>240</v>
      </c>
      <c r="K610" s="16">
        <f t="shared" ca="1" si="20"/>
        <v>8.4775872374907202</v>
      </c>
      <c r="L610" s="16">
        <f t="shared" ca="1" si="21"/>
        <v>231.52241276250928</v>
      </c>
    </row>
    <row r="611" spans="1:12" x14ac:dyDescent="0.25">
      <c r="A611" t="s">
        <v>738</v>
      </c>
      <c r="B611" t="s">
        <v>159</v>
      </c>
      <c r="C611" s="1">
        <v>44758</v>
      </c>
      <c r="D611" t="s">
        <v>168</v>
      </c>
      <c r="E611" t="s">
        <v>171</v>
      </c>
      <c r="F611">
        <v>95</v>
      </c>
      <c r="G611" t="s">
        <v>103</v>
      </c>
      <c r="H611" s="2">
        <v>8</v>
      </c>
      <c r="I611" s="3">
        <f t="shared" ca="1" si="19"/>
        <v>0.55263642810959301</v>
      </c>
      <c r="J611">
        <f>Table3[[#This Row],[Price of One Product]]*Table3[[#This Row],[No of Products in one Sale]]</f>
        <v>760</v>
      </c>
      <c r="K611" s="16">
        <f t="shared" ca="1" si="20"/>
        <v>339.99631463670931</v>
      </c>
      <c r="L611" s="16">
        <f t="shared" ca="1" si="21"/>
        <v>420.00368536329069</v>
      </c>
    </row>
    <row r="612" spans="1:12" x14ac:dyDescent="0.25">
      <c r="A612" t="s">
        <v>739</v>
      </c>
      <c r="B612" t="s">
        <v>154</v>
      </c>
      <c r="C612" s="1">
        <v>44768</v>
      </c>
      <c r="D612" t="s">
        <v>163</v>
      </c>
      <c r="E612" t="s">
        <v>171</v>
      </c>
      <c r="F612">
        <v>72</v>
      </c>
      <c r="G612" t="s">
        <v>104</v>
      </c>
      <c r="H612" s="2">
        <v>10</v>
      </c>
      <c r="I612" s="3">
        <f t="shared" ca="1" si="19"/>
        <v>0.66064529842465491</v>
      </c>
      <c r="J612">
        <f>Table3[[#This Row],[Price of One Product]]*Table3[[#This Row],[No of Products in one Sale]]</f>
        <v>720</v>
      </c>
      <c r="K612" s="16">
        <f t="shared" ca="1" si="20"/>
        <v>244.33538513424847</v>
      </c>
      <c r="L612" s="16">
        <f t="shared" ca="1" si="21"/>
        <v>475.66461486575156</v>
      </c>
    </row>
    <row r="613" spans="1:12" x14ac:dyDescent="0.25">
      <c r="A613" t="s">
        <v>740</v>
      </c>
      <c r="B613" t="s">
        <v>155</v>
      </c>
      <c r="C613" s="1">
        <v>44756</v>
      </c>
      <c r="D613" t="s">
        <v>164</v>
      </c>
      <c r="E613" t="s">
        <v>171</v>
      </c>
      <c r="F613">
        <v>65</v>
      </c>
      <c r="G613" t="s">
        <v>105</v>
      </c>
      <c r="H613" s="2">
        <v>7</v>
      </c>
      <c r="I613" s="3">
        <f t="shared" ca="1" si="19"/>
        <v>0.26881467079327781</v>
      </c>
      <c r="J613">
        <f>Table3[[#This Row],[Price of One Product]]*Table3[[#This Row],[No of Products in one Sale]]</f>
        <v>455</v>
      </c>
      <c r="K613" s="16">
        <f t="shared" ca="1" si="20"/>
        <v>332.68932478905862</v>
      </c>
      <c r="L613" s="16">
        <f t="shared" ca="1" si="21"/>
        <v>122.31067521094138</v>
      </c>
    </row>
    <row r="614" spans="1:12" x14ac:dyDescent="0.25">
      <c r="A614" t="s">
        <v>741</v>
      </c>
      <c r="B614" t="s">
        <v>156</v>
      </c>
      <c r="C614" s="1">
        <v>44809</v>
      </c>
      <c r="D614" t="s">
        <v>165</v>
      </c>
      <c r="E614" t="s">
        <v>170</v>
      </c>
      <c r="F614">
        <v>250</v>
      </c>
      <c r="G614" t="s">
        <v>103</v>
      </c>
      <c r="H614" s="2">
        <v>3</v>
      </c>
      <c r="I614" s="3">
        <f t="shared" ca="1" si="19"/>
        <v>0.90027694368365641</v>
      </c>
      <c r="J614">
        <f>Table3[[#This Row],[Price of One Product]]*Table3[[#This Row],[No of Products in one Sale]]</f>
        <v>750</v>
      </c>
      <c r="K614" s="16">
        <f t="shared" ca="1" si="20"/>
        <v>74.792292237257698</v>
      </c>
      <c r="L614" s="16">
        <f t="shared" ca="1" si="21"/>
        <v>675.2077077627423</v>
      </c>
    </row>
    <row r="615" spans="1:12" x14ac:dyDescent="0.25">
      <c r="A615" t="s">
        <v>742</v>
      </c>
      <c r="B615" t="s">
        <v>157</v>
      </c>
      <c r="C615" s="1">
        <v>44801</v>
      </c>
      <c r="D615" t="s">
        <v>166</v>
      </c>
      <c r="E615" t="s">
        <v>170</v>
      </c>
      <c r="F615">
        <v>130</v>
      </c>
      <c r="G615" t="s">
        <v>104</v>
      </c>
      <c r="H615" s="2">
        <v>6</v>
      </c>
      <c r="I615" s="3">
        <f t="shared" ca="1" si="19"/>
        <v>0.35217111422186331</v>
      </c>
      <c r="J615">
        <f>Table3[[#This Row],[Price of One Product]]*Table3[[#This Row],[No of Products in one Sale]]</f>
        <v>780</v>
      </c>
      <c r="K615" s="16">
        <f t="shared" ca="1" si="20"/>
        <v>505.30653090694659</v>
      </c>
      <c r="L615" s="16">
        <f t="shared" ca="1" si="21"/>
        <v>274.69346909305341</v>
      </c>
    </row>
    <row r="616" spans="1:12" x14ac:dyDescent="0.25">
      <c r="A616" t="s">
        <v>743</v>
      </c>
      <c r="B616" t="s">
        <v>154</v>
      </c>
      <c r="C616" s="1">
        <v>44794</v>
      </c>
      <c r="D616" t="s">
        <v>163</v>
      </c>
      <c r="E616" t="s">
        <v>170</v>
      </c>
      <c r="F616">
        <v>72</v>
      </c>
      <c r="G616" t="s">
        <v>105</v>
      </c>
      <c r="H616" s="2">
        <v>7</v>
      </c>
      <c r="I616" s="3">
        <f t="shared" ca="1" si="19"/>
        <v>0.81344154647607969</v>
      </c>
      <c r="J616">
        <f>Table3[[#This Row],[Price of One Product]]*Table3[[#This Row],[No of Products in one Sale]]</f>
        <v>504</v>
      </c>
      <c r="K616" s="16">
        <f t="shared" ca="1" si="20"/>
        <v>94.025460576055835</v>
      </c>
      <c r="L616" s="16">
        <f t="shared" ca="1" si="21"/>
        <v>409.97453942394418</v>
      </c>
    </row>
    <row r="617" spans="1:12" x14ac:dyDescent="0.25">
      <c r="A617" t="s">
        <v>744</v>
      </c>
      <c r="B617" t="s">
        <v>155</v>
      </c>
      <c r="C617" s="1">
        <v>44792</v>
      </c>
      <c r="D617" t="s">
        <v>164</v>
      </c>
      <c r="E617" t="s">
        <v>170</v>
      </c>
      <c r="F617">
        <v>65</v>
      </c>
      <c r="G617" t="s">
        <v>103</v>
      </c>
      <c r="H617" s="2">
        <v>3</v>
      </c>
      <c r="I617" s="3">
        <f t="shared" ca="1" si="19"/>
        <v>0.49115036247436916</v>
      </c>
      <c r="J617">
        <f>Table3[[#This Row],[Price of One Product]]*Table3[[#This Row],[No of Products in one Sale]]</f>
        <v>195</v>
      </c>
      <c r="K617" s="16">
        <f t="shared" ca="1" si="20"/>
        <v>99.22567931749802</v>
      </c>
      <c r="L617" s="16">
        <f t="shared" ca="1" si="21"/>
        <v>95.77432068250198</v>
      </c>
    </row>
    <row r="618" spans="1:12" x14ac:dyDescent="0.25">
      <c r="A618" t="s">
        <v>745</v>
      </c>
      <c r="B618" t="s">
        <v>156</v>
      </c>
      <c r="C618" s="1">
        <v>44770</v>
      </c>
      <c r="D618" t="s">
        <v>165</v>
      </c>
      <c r="E618" t="s">
        <v>170</v>
      </c>
      <c r="F618">
        <v>250</v>
      </c>
      <c r="G618" t="s">
        <v>104</v>
      </c>
      <c r="H618" s="2">
        <v>1</v>
      </c>
      <c r="I618" s="3">
        <f t="shared" ca="1" si="19"/>
        <v>0.66672166869201077</v>
      </c>
      <c r="J618">
        <f>Table3[[#This Row],[Price of One Product]]*Table3[[#This Row],[No of Products in one Sale]]</f>
        <v>250</v>
      </c>
      <c r="K618" s="16">
        <f t="shared" ca="1" si="20"/>
        <v>83.319582826997305</v>
      </c>
      <c r="L618" s="16">
        <f t="shared" ca="1" si="21"/>
        <v>166.6804171730027</v>
      </c>
    </row>
    <row r="619" spans="1:12" x14ac:dyDescent="0.25">
      <c r="A619" t="s">
        <v>746</v>
      </c>
      <c r="B619" t="s">
        <v>157</v>
      </c>
      <c r="C619" s="1">
        <v>44761</v>
      </c>
      <c r="D619" t="s">
        <v>166</v>
      </c>
      <c r="E619" t="s">
        <v>170</v>
      </c>
      <c r="F619">
        <v>130</v>
      </c>
      <c r="G619" t="s">
        <v>105</v>
      </c>
      <c r="H619" s="2">
        <v>5</v>
      </c>
      <c r="I619" s="3">
        <f t="shared" ca="1" si="19"/>
        <v>0.15171618268659792</v>
      </c>
      <c r="J619">
        <f>Table3[[#This Row],[Price of One Product]]*Table3[[#This Row],[No of Products in one Sale]]</f>
        <v>650</v>
      </c>
      <c r="K619" s="16">
        <f t="shared" ca="1" si="20"/>
        <v>551.38448125371133</v>
      </c>
      <c r="L619" s="16">
        <f t="shared" ca="1" si="21"/>
        <v>98.615518746288672</v>
      </c>
    </row>
    <row r="620" spans="1:12" x14ac:dyDescent="0.25">
      <c r="A620" t="s">
        <v>747</v>
      </c>
      <c r="B620" t="s">
        <v>158</v>
      </c>
      <c r="C620" s="1">
        <v>44773</v>
      </c>
      <c r="D620" t="s">
        <v>167</v>
      </c>
      <c r="E620" t="s">
        <v>170</v>
      </c>
      <c r="F620">
        <v>60</v>
      </c>
      <c r="G620" t="s">
        <v>103</v>
      </c>
      <c r="H620" s="2">
        <v>7</v>
      </c>
      <c r="I620" s="3">
        <f t="shared" ca="1" si="19"/>
        <v>0.891248028047673</v>
      </c>
      <c r="J620">
        <f>Table3[[#This Row],[Price of One Product]]*Table3[[#This Row],[No of Products in one Sale]]</f>
        <v>420</v>
      </c>
      <c r="K620" s="16">
        <f t="shared" ca="1" si="20"/>
        <v>45.67582821997734</v>
      </c>
      <c r="L620" s="16">
        <f t="shared" ca="1" si="21"/>
        <v>374.32417178002265</v>
      </c>
    </row>
    <row r="621" spans="1:12" x14ac:dyDescent="0.25">
      <c r="A621" t="s">
        <v>748</v>
      </c>
      <c r="B621" t="s">
        <v>154</v>
      </c>
      <c r="C621" s="1">
        <v>44766</v>
      </c>
      <c r="D621" t="s">
        <v>163</v>
      </c>
      <c r="E621" t="s">
        <v>170</v>
      </c>
      <c r="F621">
        <v>72</v>
      </c>
      <c r="G621" t="s">
        <v>104</v>
      </c>
      <c r="H621" s="2">
        <v>7</v>
      </c>
      <c r="I621" s="3">
        <f t="shared" ca="1" si="19"/>
        <v>0.48347952212841516</v>
      </c>
      <c r="J621">
        <f>Table3[[#This Row],[Price of One Product]]*Table3[[#This Row],[No of Products in one Sale]]</f>
        <v>504</v>
      </c>
      <c r="K621" s="16">
        <f t="shared" ca="1" si="20"/>
        <v>260.32632084727874</v>
      </c>
      <c r="L621" s="16">
        <f t="shared" ca="1" si="21"/>
        <v>243.67367915272126</v>
      </c>
    </row>
    <row r="622" spans="1:12" x14ac:dyDescent="0.25">
      <c r="A622" t="s">
        <v>749</v>
      </c>
      <c r="B622" t="s">
        <v>155</v>
      </c>
      <c r="C622" s="1">
        <v>44793</v>
      </c>
      <c r="D622" t="s">
        <v>164</v>
      </c>
      <c r="E622" t="s">
        <v>170</v>
      </c>
      <c r="F622">
        <v>65</v>
      </c>
      <c r="G622" t="s">
        <v>105</v>
      </c>
      <c r="H622" s="2">
        <v>11</v>
      </c>
      <c r="I622" s="3">
        <f t="shared" ca="1" si="19"/>
        <v>0.30073530535480975</v>
      </c>
      <c r="J622">
        <f>Table3[[#This Row],[Price of One Product]]*Table3[[#This Row],[No of Products in one Sale]]</f>
        <v>715</v>
      </c>
      <c r="K622" s="16">
        <f t="shared" ca="1" si="20"/>
        <v>499.97425667131103</v>
      </c>
      <c r="L622" s="16">
        <f t="shared" ca="1" si="21"/>
        <v>215.02574332868897</v>
      </c>
    </row>
    <row r="623" spans="1:12" x14ac:dyDescent="0.25">
      <c r="A623" t="s">
        <v>750</v>
      </c>
      <c r="B623" t="s">
        <v>156</v>
      </c>
      <c r="C623" s="1">
        <v>44769</v>
      </c>
      <c r="D623" t="s">
        <v>165</v>
      </c>
      <c r="E623" t="s">
        <v>171</v>
      </c>
      <c r="F623">
        <v>250</v>
      </c>
      <c r="G623" t="s">
        <v>103</v>
      </c>
      <c r="H623" s="2">
        <v>1</v>
      </c>
      <c r="I623" s="3">
        <f t="shared" ca="1" si="19"/>
        <v>0.95445700752610829</v>
      </c>
      <c r="J623">
        <f>Table3[[#This Row],[Price of One Product]]*Table3[[#This Row],[No of Products in one Sale]]</f>
        <v>250</v>
      </c>
      <c r="K623" s="16">
        <f t="shared" ca="1" si="20"/>
        <v>11.385748118472927</v>
      </c>
      <c r="L623" s="16">
        <f t="shared" ca="1" si="21"/>
        <v>238.61425188152708</v>
      </c>
    </row>
    <row r="624" spans="1:12" x14ac:dyDescent="0.25">
      <c r="A624" t="s">
        <v>751</v>
      </c>
      <c r="B624" t="s">
        <v>157</v>
      </c>
      <c r="C624" s="1">
        <v>44758</v>
      </c>
      <c r="D624" t="s">
        <v>166</v>
      </c>
      <c r="E624" t="s">
        <v>170</v>
      </c>
      <c r="F624">
        <v>130</v>
      </c>
      <c r="G624" t="s">
        <v>104</v>
      </c>
      <c r="H624" s="2">
        <v>5</v>
      </c>
      <c r="I624" s="3">
        <f t="shared" ca="1" si="19"/>
        <v>0.89720226783779788</v>
      </c>
      <c r="J624">
        <f>Table3[[#This Row],[Price of One Product]]*Table3[[#This Row],[No of Products in one Sale]]</f>
        <v>650</v>
      </c>
      <c r="K624" s="16">
        <f t="shared" ca="1" si="20"/>
        <v>66.818525905431372</v>
      </c>
      <c r="L624" s="16">
        <f t="shared" ca="1" si="21"/>
        <v>583.18147409456867</v>
      </c>
    </row>
    <row r="625" spans="1:12" x14ac:dyDescent="0.25">
      <c r="A625" t="s">
        <v>752</v>
      </c>
      <c r="B625" t="s">
        <v>154</v>
      </c>
      <c r="C625" s="1">
        <v>44803</v>
      </c>
      <c r="D625" t="s">
        <v>163</v>
      </c>
      <c r="E625" t="s">
        <v>170</v>
      </c>
      <c r="F625">
        <v>72</v>
      </c>
      <c r="G625" t="s">
        <v>105</v>
      </c>
      <c r="H625" s="2">
        <v>11</v>
      </c>
      <c r="I625" s="3">
        <f t="shared" ca="1" si="19"/>
        <v>0.44041063366722111</v>
      </c>
      <c r="J625">
        <f>Table3[[#This Row],[Price of One Product]]*Table3[[#This Row],[No of Products in one Sale]]</f>
        <v>792</v>
      </c>
      <c r="K625" s="16">
        <f t="shared" ca="1" si="20"/>
        <v>443.19477813556091</v>
      </c>
      <c r="L625" s="16">
        <f t="shared" ca="1" si="21"/>
        <v>348.80522186443909</v>
      </c>
    </row>
    <row r="626" spans="1:12" x14ac:dyDescent="0.25">
      <c r="A626" t="s">
        <v>753</v>
      </c>
      <c r="B626" t="s">
        <v>155</v>
      </c>
      <c r="C626" s="1">
        <v>44808</v>
      </c>
      <c r="D626" t="s">
        <v>164</v>
      </c>
      <c r="E626" t="s">
        <v>170</v>
      </c>
      <c r="F626">
        <v>65</v>
      </c>
      <c r="G626" t="s">
        <v>103</v>
      </c>
      <c r="H626" s="2">
        <v>7</v>
      </c>
      <c r="I626" s="3">
        <f t="shared" ca="1" si="19"/>
        <v>0.61092639359772349</v>
      </c>
      <c r="J626">
        <f>Table3[[#This Row],[Price of One Product]]*Table3[[#This Row],[No of Products in one Sale]]</f>
        <v>455</v>
      </c>
      <c r="K626" s="16">
        <f t="shared" ca="1" si="20"/>
        <v>177.02849091303582</v>
      </c>
      <c r="L626" s="16">
        <f t="shared" ca="1" si="21"/>
        <v>277.97150908696415</v>
      </c>
    </row>
    <row r="627" spans="1:12" x14ac:dyDescent="0.25">
      <c r="A627" t="s">
        <v>754</v>
      </c>
      <c r="B627" t="s">
        <v>156</v>
      </c>
      <c r="C627" s="1">
        <v>44784</v>
      </c>
      <c r="D627" t="s">
        <v>165</v>
      </c>
      <c r="E627" t="s">
        <v>170</v>
      </c>
      <c r="F627">
        <v>250</v>
      </c>
      <c r="G627" t="s">
        <v>104</v>
      </c>
      <c r="H627" s="2">
        <v>2</v>
      </c>
      <c r="I627" s="3">
        <f t="shared" ca="1" si="19"/>
        <v>0.72894085956086319</v>
      </c>
      <c r="J627">
        <f>Table3[[#This Row],[Price of One Product]]*Table3[[#This Row],[No of Products in one Sale]]</f>
        <v>500</v>
      </c>
      <c r="K627" s="16">
        <f t="shared" ca="1" si="20"/>
        <v>135.5295702195684</v>
      </c>
      <c r="L627" s="16">
        <f t="shared" ca="1" si="21"/>
        <v>364.47042978043157</v>
      </c>
    </row>
    <row r="628" spans="1:12" x14ac:dyDescent="0.25">
      <c r="A628" t="s">
        <v>755</v>
      </c>
      <c r="B628" t="s">
        <v>157</v>
      </c>
      <c r="C628" s="1">
        <v>44764</v>
      </c>
      <c r="D628" t="s">
        <v>166</v>
      </c>
      <c r="E628" t="s">
        <v>170</v>
      </c>
      <c r="F628">
        <v>130</v>
      </c>
      <c r="G628" t="s">
        <v>105</v>
      </c>
      <c r="H628" s="2">
        <v>3</v>
      </c>
      <c r="I628" s="3">
        <f t="shared" ca="1" si="19"/>
        <v>0.75556844914623089</v>
      </c>
      <c r="J628">
        <f>Table3[[#This Row],[Price of One Product]]*Table3[[#This Row],[No of Products in one Sale]]</f>
        <v>390</v>
      </c>
      <c r="K628" s="16">
        <f t="shared" ca="1" si="20"/>
        <v>95.328304832969948</v>
      </c>
      <c r="L628" s="16">
        <f t="shared" ca="1" si="21"/>
        <v>294.67169516703007</v>
      </c>
    </row>
    <row r="629" spans="1:12" x14ac:dyDescent="0.25">
      <c r="A629" t="s">
        <v>756</v>
      </c>
      <c r="B629" t="s">
        <v>158</v>
      </c>
      <c r="C629" s="1">
        <v>44795</v>
      </c>
      <c r="D629" t="s">
        <v>167</v>
      </c>
      <c r="E629" t="s">
        <v>171</v>
      </c>
      <c r="F629">
        <v>60</v>
      </c>
      <c r="G629" t="s">
        <v>103</v>
      </c>
      <c r="H629" s="2">
        <v>4</v>
      </c>
      <c r="I629" s="3">
        <f t="shared" ca="1" si="19"/>
        <v>0.52041310748401859</v>
      </c>
      <c r="J629">
        <f>Table3[[#This Row],[Price of One Product]]*Table3[[#This Row],[No of Products in one Sale]]</f>
        <v>240</v>
      </c>
      <c r="K629" s="16">
        <f t="shared" ca="1" si="20"/>
        <v>115.10085420383554</v>
      </c>
      <c r="L629" s="16">
        <f t="shared" ca="1" si="21"/>
        <v>124.89914579616446</v>
      </c>
    </row>
    <row r="630" spans="1:12" x14ac:dyDescent="0.25">
      <c r="A630" t="s">
        <v>757</v>
      </c>
      <c r="B630" t="s">
        <v>159</v>
      </c>
      <c r="C630" s="1">
        <v>44799</v>
      </c>
      <c r="D630" t="s">
        <v>168</v>
      </c>
      <c r="E630" t="s">
        <v>170</v>
      </c>
      <c r="F630">
        <v>95</v>
      </c>
      <c r="G630" t="s">
        <v>104</v>
      </c>
      <c r="H630" s="2">
        <v>4</v>
      </c>
      <c r="I630" s="3">
        <f t="shared" ref="I630:I693" ca="1" si="22">RAND()</f>
        <v>7.8877327247510398E-2</v>
      </c>
      <c r="J630">
        <f>Table3[[#This Row],[Price of One Product]]*Table3[[#This Row],[No of Products in one Sale]]</f>
        <v>380</v>
      </c>
      <c r="K630" s="16">
        <f t="shared" ca="1" si="20"/>
        <v>350.02661564594604</v>
      </c>
      <c r="L630" s="16">
        <f t="shared" ca="1" si="21"/>
        <v>29.973384354053962</v>
      </c>
    </row>
    <row r="631" spans="1:12" x14ac:dyDescent="0.25">
      <c r="A631" t="s">
        <v>758</v>
      </c>
      <c r="B631" t="s">
        <v>154</v>
      </c>
      <c r="C631" s="1">
        <v>44800</v>
      </c>
      <c r="D631" t="s">
        <v>163</v>
      </c>
      <c r="E631" t="s">
        <v>170</v>
      </c>
      <c r="F631">
        <v>72</v>
      </c>
      <c r="G631" t="s">
        <v>105</v>
      </c>
      <c r="H631" s="2">
        <v>8</v>
      </c>
      <c r="I631" s="3">
        <f t="shared" ca="1" si="22"/>
        <v>0.52699582350595542</v>
      </c>
      <c r="J631">
        <f>Table3[[#This Row],[Price of One Product]]*Table3[[#This Row],[No of Products in one Sale]]</f>
        <v>576</v>
      </c>
      <c r="K631" s="16">
        <f t="shared" ca="1" si="20"/>
        <v>272.45040566056969</v>
      </c>
      <c r="L631" s="16">
        <f t="shared" ca="1" si="21"/>
        <v>303.54959433943031</v>
      </c>
    </row>
    <row r="632" spans="1:12" x14ac:dyDescent="0.25">
      <c r="A632" t="s">
        <v>759</v>
      </c>
      <c r="B632" t="s">
        <v>155</v>
      </c>
      <c r="C632" s="1">
        <v>44771</v>
      </c>
      <c r="D632" t="s">
        <v>164</v>
      </c>
      <c r="E632" t="s">
        <v>170</v>
      </c>
      <c r="F632">
        <v>65</v>
      </c>
      <c r="G632" t="s">
        <v>103</v>
      </c>
      <c r="H632" s="2">
        <v>12</v>
      </c>
      <c r="I632" s="3">
        <f t="shared" ca="1" si="22"/>
        <v>0.533812296592036</v>
      </c>
      <c r="J632">
        <f>Table3[[#This Row],[Price of One Product]]*Table3[[#This Row],[No of Products in one Sale]]</f>
        <v>780</v>
      </c>
      <c r="K632" s="16">
        <f t="shared" ca="1" si="20"/>
        <v>363.62640865821191</v>
      </c>
      <c r="L632" s="16">
        <f t="shared" ca="1" si="21"/>
        <v>416.37359134178809</v>
      </c>
    </row>
    <row r="633" spans="1:12" x14ac:dyDescent="0.25">
      <c r="A633" t="s">
        <v>760</v>
      </c>
      <c r="B633" t="s">
        <v>156</v>
      </c>
      <c r="C633" s="1">
        <v>44760</v>
      </c>
      <c r="D633" t="s">
        <v>165</v>
      </c>
      <c r="E633" t="s">
        <v>171</v>
      </c>
      <c r="F633">
        <v>250</v>
      </c>
      <c r="G633" t="s">
        <v>104</v>
      </c>
      <c r="H633" s="2">
        <v>3</v>
      </c>
      <c r="I633" s="3">
        <f t="shared" ca="1" si="22"/>
        <v>0.36708928652006789</v>
      </c>
      <c r="J633">
        <f>Table3[[#This Row],[Price of One Product]]*Table3[[#This Row],[No of Products in one Sale]]</f>
        <v>750</v>
      </c>
      <c r="K633" s="16">
        <f t="shared" ca="1" si="20"/>
        <v>474.68303510994906</v>
      </c>
      <c r="L633" s="16">
        <f t="shared" ca="1" si="21"/>
        <v>275.31696489005094</v>
      </c>
    </row>
    <row r="634" spans="1:12" x14ac:dyDescent="0.25">
      <c r="A634" t="s">
        <v>761</v>
      </c>
      <c r="B634" t="s">
        <v>157</v>
      </c>
      <c r="C634" s="1">
        <v>44778</v>
      </c>
      <c r="D634" t="s">
        <v>166</v>
      </c>
      <c r="E634" t="s">
        <v>171</v>
      </c>
      <c r="F634">
        <v>130</v>
      </c>
      <c r="G634" t="s">
        <v>105</v>
      </c>
      <c r="H634" s="2">
        <v>2</v>
      </c>
      <c r="I634" s="3">
        <f t="shared" ca="1" si="22"/>
        <v>0.41759508305295756</v>
      </c>
      <c r="J634">
        <f>Table3[[#This Row],[Price of One Product]]*Table3[[#This Row],[No of Products in one Sale]]</f>
        <v>260</v>
      </c>
      <c r="K634" s="16">
        <f t="shared" ca="1" si="20"/>
        <v>151.42527840623103</v>
      </c>
      <c r="L634" s="16">
        <f t="shared" ca="1" si="21"/>
        <v>108.57472159376897</v>
      </c>
    </row>
    <row r="635" spans="1:12" x14ac:dyDescent="0.25">
      <c r="A635" t="s">
        <v>762</v>
      </c>
      <c r="B635" t="s">
        <v>154</v>
      </c>
      <c r="C635" s="1">
        <v>44755</v>
      </c>
      <c r="D635" t="s">
        <v>163</v>
      </c>
      <c r="E635" t="s">
        <v>171</v>
      </c>
      <c r="F635">
        <v>72</v>
      </c>
      <c r="G635" t="s">
        <v>103</v>
      </c>
      <c r="H635" s="2">
        <v>10</v>
      </c>
      <c r="I635" s="3">
        <f t="shared" ca="1" si="22"/>
        <v>0.13892727453204223</v>
      </c>
      <c r="J635">
        <f>Table3[[#This Row],[Price of One Product]]*Table3[[#This Row],[No of Products in one Sale]]</f>
        <v>720</v>
      </c>
      <c r="K635" s="16">
        <f t="shared" ca="1" si="20"/>
        <v>619.97236233692956</v>
      </c>
      <c r="L635" s="16">
        <f t="shared" ca="1" si="21"/>
        <v>100.02763766307044</v>
      </c>
    </row>
    <row r="636" spans="1:12" x14ac:dyDescent="0.25">
      <c r="A636" t="s">
        <v>763</v>
      </c>
      <c r="B636" t="s">
        <v>155</v>
      </c>
      <c r="C636" s="1">
        <v>44770</v>
      </c>
      <c r="D636" t="s">
        <v>164</v>
      </c>
      <c r="E636" t="s">
        <v>171</v>
      </c>
      <c r="F636">
        <v>65</v>
      </c>
      <c r="G636" t="s">
        <v>104</v>
      </c>
      <c r="H636" s="2">
        <v>9</v>
      </c>
      <c r="I636" s="3">
        <f t="shared" ca="1" si="22"/>
        <v>0.45487688459420716</v>
      </c>
      <c r="J636">
        <f>Table3[[#This Row],[Price of One Product]]*Table3[[#This Row],[No of Products in one Sale]]</f>
        <v>585</v>
      </c>
      <c r="K636" s="16">
        <f t="shared" ca="1" si="20"/>
        <v>318.89702251238879</v>
      </c>
      <c r="L636" s="16">
        <f t="shared" ca="1" si="21"/>
        <v>266.10297748761121</v>
      </c>
    </row>
    <row r="637" spans="1:12" x14ac:dyDescent="0.25">
      <c r="A637" t="s">
        <v>764</v>
      </c>
      <c r="B637" t="s">
        <v>156</v>
      </c>
      <c r="C637" s="1">
        <v>44772</v>
      </c>
      <c r="D637" t="s">
        <v>165</v>
      </c>
      <c r="E637" t="s">
        <v>171</v>
      </c>
      <c r="F637">
        <v>250</v>
      </c>
      <c r="G637" t="s">
        <v>105</v>
      </c>
      <c r="H637" s="2">
        <v>2</v>
      </c>
      <c r="I637" s="3">
        <f t="shared" ca="1" si="22"/>
        <v>0.3582932456229514</v>
      </c>
      <c r="J637">
        <f>Table3[[#This Row],[Price of One Product]]*Table3[[#This Row],[No of Products in one Sale]]</f>
        <v>500</v>
      </c>
      <c r="K637" s="16">
        <f t="shared" ca="1" si="20"/>
        <v>320.85337718852429</v>
      </c>
      <c r="L637" s="16">
        <f t="shared" ca="1" si="21"/>
        <v>179.14662281147571</v>
      </c>
    </row>
    <row r="638" spans="1:12" x14ac:dyDescent="0.25">
      <c r="A638" t="s">
        <v>765</v>
      </c>
      <c r="B638" t="s">
        <v>157</v>
      </c>
      <c r="C638" s="1">
        <v>44799</v>
      </c>
      <c r="D638" t="s">
        <v>166</v>
      </c>
      <c r="E638" t="s">
        <v>171</v>
      </c>
      <c r="F638">
        <v>130</v>
      </c>
      <c r="G638" t="s">
        <v>103</v>
      </c>
      <c r="H638" s="2">
        <v>3</v>
      </c>
      <c r="I638" s="3">
        <f t="shared" ca="1" si="22"/>
        <v>0.8599391637787841</v>
      </c>
      <c r="J638">
        <f>Table3[[#This Row],[Price of One Product]]*Table3[[#This Row],[No of Products in one Sale]]</f>
        <v>390</v>
      </c>
      <c r="K638" s="16">
        <f t="shared" ca="1" si="20"/>
        <v>54.6237261262742</v>
      </c>
      <c r="L638" s="16">
        <f t="shared" ca="1" si="21"/>
        <v>335.37627387372578</v>
      </c>
    </row>
    <row r="639" spans="1:12" x14ac:dyDescent="0.25">
      <c r="A639" t="s">
        <v>766</v>
      </c>
      <c r="B639" t="s">
        <v>154</v>
      </c>
      <c r="C639" s="1">
        <v>44782</v>
      </c>
      <c r="D639" t="s">
        <v>163</v>
      </c>
      <c r="E639" t="s">
        <v>170</v>
      </c>
      <c r="F639">
        <v>72</v>
      </c>
      <c r="G639" t="s">
        <v>103</v>
      </c>
      <c r="H639" s="2">
        <v>9</v>
      </c>
      <c r="I639" s="3">
        <f t="shared" ca="1" si="22"/>
        <v>0.15116018967288236</v>
      </c>
      <c r="J639">
        <f>Table3[[#This Row],[Price of One Product]]*Table3[[#This Row],[No of Products in one Sale]]</f>
        <v>648</v>
      </c>
      <c r="K639" s="16">
        <f t="shared" ca="1" si="20"/>
        <v>550.04819709197227</v>
      </c>
      <c r="L639" s="16">
        <f t="shared" ca="1" si="21"/>
        <v>97.95180290802773</v>
      </c>
    </row>
    <row r="640" spans="1:12" x14ac:dyDescent="0.25">
      <c r="A640" t="s">
        <v>767</v>
      </c>
      <c r="B640" t="s">
        <v>155</v>
      </c>
      <c r="C640" s="1">
        <v>44761</v>
      </c>
      <c r="D640" t="s">
        <v>164</v>
      </c>
      <c r="E640" t="s">
        <v>171</v>
      </c>
      <c r="F640">
        <v>65</v>
      </c>
      <c r="G640" t="s">
        <v>104</v>
      </c>
      <c r="H640" s="2">
        <v>6</v>
      </c>
      <c r="I640" s="3">
        <f t="shared" ca="1" si="22"/>
        <v>0.4210795174876022</v>
      </c>
      <c r="J640">
        <f>Table3[[#This Row],[Price of One Product]]*Table3[[#This Row],[No of Products in one Sale]]</f>
        <v>390</v>
      </c>
      <c r="K640" s="16">
        <f t="shared" ca="1" si="20"/>
        <v>225.77898817983515</v>
      </c>
      <c r="L640" s="16">
        <f t="shared" ca="1" si="21"/>
        <v>164.22101182016485</v>
      </c>
    </row>
    <row r="641" spans="1:12" x14ac:dyDescent="0.25">
      <c r="A641" t="s">
        <v>768</v>
      </c>
      <c r="B641" t="s">
        <v>156</v>
      </c>
      <c r="C641" s="1">
        <v>44794</v>
      </c>
      <c r="D641" t="s">
        <v>165</v>
      </c>
      <c r="E641" t="s">
        <v>170</v>
      </c>
      <c r="F641">
        <v>250</v>
      </c>
      <c r="G641" t="s">
        <v>105</v>
      </c>
      <c r="H641" s="2">
        <v>3</v>
      </c>
      <c r="I641" s="3">
        <f t="shared" ca="1" si="22"/>
        <v>0.10192454047027133</v>
      </c>
      <c r="J641">
        <f>Table3[[#This Row],[Price of One Product]]*Table3[[#This Row],[No of Products in one Sale]]</f>
        <v>750</v>
      </c>
      <c r="K641" s="16">
        <f t="shared" ca="1" si="20"/>
        <v>673.55659464729649</v>
      </c>
      <c r="L641" s="16">
        <f t="shared" ca="1" si="21"/>
        <v>76.443405352703508</v>
      </c>
    </row>
    <row r="642" spans="1:12" x14ac:dyDescent="0.25">
      <c r="A642" t="s">
        <v>769</v>
      </c>
      <c r="B642" t="s">
        <v>157</v>
      </c>
      <c r="C642" s="1">
        <v>44762</v>
      </c>
      <c r="D642" t="s">
        <v>166</v>
      </c>
      <c r="E642" t="s">
        <v>171</v>
      </c>
      <c r="F642">
        <v>130</v>
      </c>
      <c r="G642" t="s">
        <v>103</v>
      </c>
      <c r="H642" s="2">
        <v>3</v>
      </c>
      <c r="I642" s="3">
        <f t="shared" ca="1" si="22"/>
        <v>0.99517926681743896</v>
      </c>
      <c r="J642">
        <f>Table3[[#This Row],[Price of One Product]]*Table3[[#This Row],[No of Products in one Sale]]</f>
        <v>390</v>
      </c>
      <c r="K642" s="16">
        <f t="shared" ref="K642:K705" ca="1" si="23">J642*(1-I642)</f>
        <v>1.8800859411988069</v>
      </c>
      <c r="L642" s="16">
        <f t="shared" ref="L642:L705" ca="1" si="24">J642-K642</f>
        <v>388.11991405880121</v>
      </c>
    </row>
    <row r="643" spans="1:12" x14ac:dyDescent="0.25">
      <c r="A643" t="s">
        <v>770</v>
      </c>
      <c r="B643" t="s">
        <v>154</v>
      </c>
      <c r="C643" s="1">
        <v>44769</v>
      </c>
      <c r="D643" t="s">
        <v>163</v>
      </c>
      <c r="E643" t="s">
        <v>170</v>
      </c>
      <c r="F643">
        <v>72</v>
      </c>
      <c r="G643" t="s">
        <v>104</v>
      </c>
      <c r="H643" s="2">
        <v>11</v>
      </c>
      <c r="I643" s="3">
        <f t="shared" ca="1" si="22"/>
        <v>0.76578507002665031</v>
      </c>
      <c r="J643">
        <f>Table3[[#This Row],[Price of One Product]]*Table3[[#This Row],[No of Products in one Sale]]</f>
        <v>792</v>
      </c>
      <c r="K643" s="16">
        <f t="shared" ca="1" si="23"/>
        <v>185.49822453889297</v>
      </c>
      <c r="L643" s="16">
        <f t="shared" ca="1" si="24"/>
        <v>606.50177546110706</v>
      </c>
    </row>
    <row r="644" spans="1:12" x14ac:dyDescent="0.25">
      <c r="A644" t="s">
        <v>771</v>
      </c>
      <c r="B644" t="s">
        <v>155</v>
      </c>
      <c r="C644" s="1">
        <v>44770</v>
      </c>
      <c r="D644" t="s">
        <v>164</v>
      </c>
      <c r="E644" t="s">
        <v>171</v>
      </c>
      <c r="F644">
        <v>65</v>
      </c>
      <c r="G644" t="s">
        <v>105</v>
      </c>
      <c r="H644" s="2">
        <v>13</v>
      </c>
      <c r="I644" s="3">
        <f t="shared" ca="1" si="22"/>
        <v>0.63872092850792761</v>
      </c>
      <c r="J644">
        <f>Table3[[#This Row],[Price of One Product]]*Table3[[#This Row],[No of Products in one Sale]]</f>
        <v>845</v>
      </c>
      <c r="K644" s="16">
        <f t="shared" ca="1" si="23"/>
        <v>305.28081541080115</v>
      </c>
      <c r="L644" s="16">
        <f t="shared" ca="1" si="24"/>
        <v>539.7191845891989</v>
      </c>
    </row>
    <row r="645" spans="1:12" x14ac:dyDescent="0.25">
      <c r="A645" t="s">
        <v>772</v>
      </c>
      <c r="B645" t="s">
        <v>156</v>
      </c>
      <c r="C645" s="1">
        <v>44797</v>
      </c>
      <c r="D645" t="s">
        <v>165</v>
      </c>
      <c r="E645" t="s">
        <v>170</v>
      </c>
      <c r="F645">
        <v>250</v>
      </c>
      <c r="G645" t="s">
        <v>103</v>
      </c>
      <c r="H645" s="2">
        <v>3</v>
      </c>
      <c r="I645" s="3">
        <f t="shared" ca="1" si="22"/>
        <v>0.79996143788453478</v>
      </c>
      <c r="J645">
        <f>Table3[[#This Row],[Price of One Product]]*Table3[[#This Row],[No of Products in one Sale]]</f>
        <v>750</v>
      </c>
      <c r="K645" s="16">
        <f t="shared" ca="1" si="23"/>
        <v>150.02892158659893</v>
      </c>
      <c r="L645" s="16">
        <f t="shared" ca="1" si="24"/>
        <v>599.97107841340107</v>
      </c>
    </row>
    <row r="646" spans="1:12" x14ac:dyDescent="0.25">
      <c r="A646" t="s">
        <v>773</v>
      </c>
      <c r="B646" t="s">
        <v>157</v>
      </c>
      <c r="C646" s="1">
        <v>44783</v>
      </c>
      <c r="D646" t="s">
        <v>166</v>
      </c>
      <c r="E646" t="s">
        <v>171</v>
      </c>
      <c r="F646">
        <v>130</v>
      </c>
      <c r="G646" t="s">
        <v>104</v>
      </c>
      <c r="H646" s="2">
        <v>3</v>
      </c>
      <c r="I646" s="3">
        <f t="shared" ca="1" si="22"/>
        <v>0.62311872380979583</v>
      </c>
      <c r="J646">
        <f>Table3[[#This Row],[Price of One Product]]*Table3[[#This Row],[No of Products in one Sale]]</f>
        <v>390</v>
      </c>
      <c r="K646" s="16">
        <f t="shared" ca="1" si="23"/>
        <v>146.98369771417964</v>
      </c>
      <c r="L646" s="16">
        <f t="shared" ca="1" si="24"/>
        <v>243.01630228582036</v>
      </c>
    </row>
    <row r="647" spans="1:12" x14ac:dyDescent="0.25">
      <c r="A647" t="s">
        <v>774</v>
      </c>
      <c r="B647" t="s">
        <v>158</v>
      </c>
      <c r="C647" s="1">
        <v>44801</v>
      </c>
      <c r="D647" t="s">
        <v>167</v>
      </c>
      <c r="E647" t="s">
        <v>170</v>
      </c>
      <c r="F647">
        <v>60</v>
      </c>
      <c r="G647" t="s">
        <v>105</v>
      </c>
      <c r="H647" s="2">
        <v>6</v>
      </c>
      <c r="I647" s="3">
        <f t="shared" ca="1" si="22"/>
        <v>0.21722022594534951</v>
      </c>
      <c r="J647">
        <f>Table3[[#This Row],[Price of One Product]]*Table3[[#This Row],[No of Products in one Sale]]</f>
        <v>360</v>
      </c>
      <c r="K647" s="16">
        <f t="shared" ca="1" si="23"/>
        <v>281.8007186596742</v>
      </c>
      <c r="L647" s="16">
        <f t="shared" ca="1" si="24"/>
        <v>78.199281340325797</v>
      </c>
    </row>
    <row r="648" spans="1:12" x14ac:dyDescent="0.25">
      <c r="A648" t="s">
        <v>775</v>
      </c>
      <c r="B648" t="s">
        <v>154</v>
      </c>
      <c r="C648" s="1">
        <v>44808</v>
      </c>
      <c r="D648" t="s">
        <v>163</v>
      </c>
      <c r="E648" t="s">
        <v>171</v>
      </c>
      <c r="F648">
        <v>72</v>
      </c>
      <c r="G648" t="s">
        <v>103</v>
      </c>
      <c r="H648" s="2">
        <v>6</v>
      </c>
      <c r="I648" s="3">
        <f t="shared" ca="1" si="22"/>
        <v>0.48672471825106467</v>
      </c>
      <c r="J648">
        <f>Table3[[#This Row],[Price of One Product]]*Table3[[#This Row],[No of Products in one Sale]]</f>
        <v>432</v>
      </c>
      <c r="K648" s="16">
        <f t="shared" ca="1" si="23"/>
        <v>221.73492171554005</v>
      </c>
      <c r="L648" s="16">
        <f t="shared" ca="1" si="24"/>
        <v>210.26507828445995</v>
      </c>
    </row>
    <row r="649" spans="1:12" x14ac:dyDescent="0.25">
      <c r="A649" t="s">
        <v>776</v>
      </c>
      <c r="B649" t="s">
        <v>155</v>
      </c>
      <c r="C649" s="1">
        <v>44808</v>
      </c>
      <c r="D649" t="s">
        <v>164</v>
      </c>
      <c r="E649" t="s">
        <v>170</v>
      </c>
      <c r="F649">
        <v>65</v>
      </c>
      <c r="G649" t="s">
        <v>104</v>
      </c>
      <c r="H649" s="2">
        <v>5</v>
      </c>
      <c r="I649" s="3">
        <f t="shared" ca="1" si="22"/>
        <v>0.85829023885441569</v>
      </c>
      <c r="J649">
        <f>Table3[[#This Row],[Price of One Product]]*Table3[[#This Row],[No of Products in one Sale]]</f>
        <v>325</v>
      </c>
      <c r="K649" s="16">
        <f t="shared" ca="1" si="23"/>
        <v>46.055672372314902</v>
      </c>
      <c r="L649" s="16">
        <f t="shared" ca="1" si="24"/>
        <v>278.94432762768508</v>
      </c>
    </row>
    <row r="650" spans="1:12" x14ac:dyDescent="0.25">
      <c r="A650" t="s">
        <v>777</v>
      </c>
      <c r="B650" t="s">
        <v>156</v>
      </c>
      <c r="C650" s="1">
        <v>44781</v>
      </c>
      <c r="D650" t="s">
        <v>165</v>
      </c>
      <c r="E650" t="s">
        <v>171</v>
      </c>
      <c r="F650">
        <v>250</v>
      </c>
      <c r="G650" t="s">
        <v>105</v>
      </c>
      <c r="H650" s="2">
        <v>3</v>
      </c>
      <c r="I650" s="3">
        <f t="shared" ca="1" si="22"/>
        <v>0.82322187567360539</v>
      </c>
      <c r="J650">
        <f>Table3[[#This Row],[Price of One Product]]*Table3[[#This Row],[No of Products in one Sale]]</f>
        <v>750</v>
      </c>
      <c r="K650" s="16">
        <f t="shared" ca="1" si="23"/>
        <v>132.58359324479596</v>
      </c>
      <c r="L650" s="16">
        <f t="shared" ca="1" si="24"/>
        <v>617.41640675520398</v>
      </c>
    </row>
    <row r="651" spans="1:12" x14ac:dyDescent="0.25">
      <c r="A651" t="s">
        <v>778</v>
      </c>
      <c r="B651" t="s">
        <v>157</v>
      </c>
      <c r="C651" s="1">
        <v>44783</v>
      </c>
      <c r="D651" t="s">
        <v>166</v>
      </c>
      <c r="E651" t="s">
        <v>170</v>
      </c>
      <c r="F651">
        <v>130</v>
      </c>
      <c r="G651" t="s">
        <v>103</v>
      </c>
      <c r="H651" s="2">
        <v>6</v>
      </c>
      <c r="I651" s="3">
        <f t="shared" ca="1" si="22"/>
        <v>0.23292454172173194</v>
      </c>
      <c r="J651">
        <f>Table3[[#This Row],[Price of One Product]]*Table3[[#This Row],[No of Products in one Sale]]</f>
        <v>780</v>
      </c>
      <c r="K651" s="16">
        <f t="shared" ca="1" si="23"/>
        <v>598.31885745704903</v>
      </c>
      <c r="L651" s="16">
        <f t="shared" ca="1" si="24"/>
        <v>181.68114254295097</v>
      </c>
    </row>
    <row r="652" spans="1:12" x14ac:dyDescent="0.25">
      <c r="A652" t="s">
        <v>779</v>
      </c>
      <c r="B652" t="s">
        <v>154</v>
      </c>
      <c r="C652" s="1">
        <v>44762</v>
      </c>
      <c r="D652" t="s">
        <v>163</v>
      </c>
      <c r="E652" t="s">
        <v>171</v>
      </c>
      <c r="F652">
        <v>72</v>
      </c>
      <c r="G652" t="s">
        <v>104</v>
      </c>
      <c r="H652" s="2">
        <v>5</v>
      </c>
      <c r="I652" s="3">
        <f t="shared" ca="1" si="22"/>
        <v>0.93525927336873782</v>
      </c>
      <c r="J652">
        <f>Table3[[#This Row],[Price of One Product]]*Table3[[#This Row],[No of Products in one Sale]]</f>
        <v>360</v>
      </c>
      <c r="K652" s="16">
        <f t="shared" ca="1" si="23"/>
        <v>23.306661587254386</v>
      </c>
      <c r="L652" s="16">
        <f t="shared" ca="1" si="24"/>
        <v>336.69333841274562</v>
      </c>
    </row>
    <row r="653" spans="1:12" x14ac:dyDescent="0.25">
      <c r="A653" t="s">
        <v>780</v>
      </c>
      <c r="B653" t="s">
        <v>155</v>
      </c>
      <c r="C653" s="1">
        <v>44800</v>
      </c>
      <c r="D653" t="s">
        <v>164</v>
      </c>
      <c r="E653" t="s">
        <v>170</v>
      </c>
      <c r="F653">
        <v>65</v>
      </c>
      <c r="G653" t="s">
        <v>105</v>
      </c>
      <c r="H653" s="2">
        <v>10</v>
      </c>
      <c r="I653" s="3">
        <f t="shared" ca="1" si="22"/>
        <v>0.29100137409312432</v>
      </c>
      <c r="J653">
        <f>Table3[[#This Row],[Price of One Product]]*Table3[[#This Row],[No of Products in one Sale]]</f>
        <v>650</v>
      </c>
      <c r="K653" s="16">
        <f t="shared" ca="1" si="23"/>
        <v>460.84910683946919</v>
      </c>
      <c r="L653" s="16">
        <f t="shared" ca="1" si="24"/>
        <v>189.15089316053081</v>
      </c>
    </row>
    <row r="654" spans="1:12" x14ac:dyDescent="0.25">
      <c r="A654" t="s">
        <v>781</v>
      </c>
      <c r="B654" t="s">
        <v>156</v>
      </c>
      <c r="C654" s="1">
        <v>44799</v>
      </c>
      <c r="D654" t="s">
        <v>165</v>
      </c>
      <c r="E654" t="s">
        <v>171</v>
      </c>
      <c r="F654">
        <v>250</v>
      </c>
      <c r="G654" t="s">
        <v>103</v>
      </c>
      <c r="H654" s="2">
        <v>2</v>
      </c>
      <c r="I654" s="3">
        <f t="shared" ca="1" si="22"/>
        <v>0.20029522322758997</v>
      </c>
      <c r="J654">
        <f>Table3[[#This Row],[Price of One Product]]*Table3[[#This Row],[No of Products in one Sale]]</f>
        <v>500</v>
      </c>
      <c r="K654" s="16">
        <f t="shared" ca="1" si="23"/>
        <v>399.85238838620501</v>
      </c>
      <c r="L654" s="16">
        <f t="shared" ca="1" si="24"/>
        <v>100.14761161379499</v>
      </c>
    </row>
    <row r="655" spans="1:12" x14ac:dyDescent="0.25">
      <c r="A655" t="s">
        <v>782</v>
      </c>
      <c r="B655" t="s">
        <v>157</v>
      </c>
      <c r="C655" s="1">
        <v>44777</v>
      </c>
      <c r="D655" t="s">
        <v>166</v>
      </c>
      <c r="E655" t="s">
        <v>170</v>
      </c>
      <c r="F655">
        <v>130</v>
      </c>
      <c r="G655" t="s">
        <v>104</v>
      </c>
      <c r="H655" s="2">
        <v>2</v>
      </c>
      <c r="I655" s="3">
        <f t="shared" ca="1" si="22"/>
        <v>0.63427080445602468</v>
      </c>
      <c r="J655">
        <f>Table3[[#This Row],[Price of One Product]]*Table3[[#This Row],[No of Products in one Sale]]</f>
        <v>260</v>
      </c>
      <c r="K655" s="16">
        <f t="shared" ca="1" si="23"/>
        <v>95.089590841433576</v>
      </c>
      <c r="L655" s="16">
        <f t="shared" ca="1" si="24"/>
        <v>164.91040915856644</v>
      </c>
    </row>
    <row r="656" spans="1:12" x14ac:dyDescent="0.25">
      <c r="A656" t="s">
        <v>783</v>
      </c>
      <c r="B656" t="s">
        <v>158</v>
      </c>
      <c r="C656" s="1">
        <v>44800</v>
      </c>
      <c r="D656" t="s">
        <v>167</v>
      </c>
      <c r="E656" t="s">
        <v>170</v>
      </c>
      <c r="F656">
        <v>60</v>
      </c>
      <c r="G656" t="s">
        <v>105</v>
      </c>
      <c r="H656" s="2">
        <v>10</v>
      </c>
      <c r="I656" s="3">
        <f t="shared" ca="1" si="22"/>
        <v>0.91446351101663803</v>
      </c>
      <c r="J656">
        <f>Table3[[#This Row],[Price of One Product]]*Table3[[#This Row],[No of Products in one Sale]]</f>
        <v>600</v>
      </c>
      <c r="K656" s="16">
        <f t="shared" ca="1" si="23"/>
        <v>51.321893390017181</v>
      </c>
      <c r="L656" s="16">
        <f t="shared" ca="1" si="24"/>
        <v>548.67810660998282</v>
      </c>
    </row>
    <row r="657" spans="1:12" x14ac:dyDescent="0.25">
      <c r="A657" t="s">
        <v>784</v>
      </c>
      <c r="B657" t="s">
        <v>159</v>
      </c>
      <c r="C657" s="1">
        <v>44770</v>
      </c>
      <c r="D657" t="s">
        <v>168</v>
      </c>
      <c r="E657" t="s">
        <v>171</v>
      </c>
      <c r="F657">
        <v>95</v>
      </c>
      <c r="G657" t="s">
        <v>103</v>
      </c>
      <c r="H657" s="2">
        <v>3</v>
      </c>
      <c r="I657" s="3">
        <f t="shared" ca="1" si="22"/>
        <v>0.89018915666117104</v>
      </c>
      <c r="J657">
        <f>Table3[[#This Row],[Price of One Product]]*Table3[[#This Row],[No of Products in one Sale]]</f>
        <v>285</v>
      </c>
      <c r="K657" s="16">
        <f t="shared" ca="1" si="23"/>
        <v>31.296090351566253</v>
      </c>
      <c r="L657" s="16">
        <f t="shared" ca="1" si="24"/>
        <v>253.70390964843375</v>
      </c>
    </row>
    <row r="658" spans="1:12" x14ac:dyDescent="0.25">
      <c r="A658" t="s">
        <v>785</v>
      </c>
      <c r="B658" t="s">
        <v>154</v>
      </c>
      <c r="C658" s="1">
        <v>44774</v>
      </c>
      <c r="D658" t="s">
        <v>163</v>
      </c>
      <c r="E658" t="s">
        <v>171</v>
      </c>
      <c r="F658">
        <v>72</v>
      </c>
      <c r="G658" t="s">
        <v>104</v>
      </c>
      <c r="H658" s="2">
        <v>6</v>
      </c>
      <c r="I658" s="3">
        <f t="shared" ca="1" si="22"/>
        <v>0.65251493614717593</v>
      </c>
      <c r="J658">
        <f>Table3[[#This Row],[Price of One Product]]*Table3[[#This Row],[No of Products in one Sale]]</f>
        <v>432</v>
      </c>
      <c r="K658" s="16">
        <f t="shared" ca="1" si="23"/>
        <v>150.11354758441999</v>
      </c>
      <c r="L658" s="16">
        <f t="shared" ca="1" si="24"/>
        <v>281.88645241558004</v>
      </c>
    </row>
    <row r="659" spans="1:12" x14ac:dyDescent="0.25">
      <c r="A659" t="s">
        <v>786</v>
      </c>
      <c r="B659" t="s">
        <v>155</v>
      </c>
      <c r="C659" s="1">
        <v>44779</v>
      </c>
      <c r="D659" t="s">
        <v>164</v>
      </c>
      <c r="E659" t="s">
        <v>171</v>
      </c>
      <c r="F659">
        <v>65</v>
      </c>
      <c r="G659" t="s">
        <v>105</v>
      </c>
      <c r="H659" s="2">
        <v>8</v>
      </c>
      <c r="I659" s="3">
        <f t="shared" ca="1" si="22"/>
        <v>0.97451853952594969</v>
      </c>
      <c r="J659">
        <f>Table3[[#This Row],[Price of One Product]]*Table3[[#This Row],[No of Products in one Sale]]</f>
        <v>520</v>
      </c>
      <c r="K659" s="16">
        <f t="shared" ca="1" si="23"/>
        <v>13.250359446506161</v>
      </c>
      <c r="L659" s="16">
        <f t="shared" ca="1" si="24"/>
        <v>506.74964055349386</v>
      </c>
    </row>
    <row r="660" spans="1:12" x14ac:dyDescent="0.25">
      <c r="A660" t="s">
        <v>787</v>
      </c>
      <c r="B660" t="s">
        <v>156</v>
      </c>
      <c r="C660" s="1">
        <v>44796</v>
      </c>
      <c r="D660" t="s">
        <v>165</v>
      </c>
      <c r="E660" t="s">
        <v>170</v>
      </c>
      <c r="F660">
        <v>250</v>
      </c>
      <c r="G660" t="s">
        <v>103</v>
      </c>
      <c r="H660" s="2">
        <v>2</v>
      </c>
      <c r="I660" s="3">
        <f t="shared" ca="1" si="22"/>
        <v>0.4252271262401075</v>
      </c>
      <c r="J660">
        <f>Table3[[#This Row],[Price of One Product]]*Table3[[#This Row],[No of Products in one Sale]]</f>
        <v>500</v>
      </c>
      <c r="K660" s="16">
        <f t="shared" ca="1" si="23"/>
        <v>287.38643687994625</v>
      </c>
      <c r="L660" s="16">
        <f t="shared" ca="1" si="24"/>
        <v>212.61356312005375</v>
      </c>
    </row>
    <row r="661" spans="1:12" x14ac:dyDescent="0.25">
      <c r="A661" t="s">
        <v>788</v>
      </c>
      <c r="B661" t="s">
        <v>157</v>
      </c>
      <c r="C661" s="1">
        <v>44772</v>
      </c>
      <c r="D661" t="s">
        <v>166</v>
      </c>
      <c r="E661" t="s">
        <v>170</v>
      </c>
      <c r="F661">
        <v>130</v>
      </c>
      <c r="G661" t="s">
        <v>104</v>
      </c>
      <c r="H661" s="2">
        <v>2</v>
      </c>
      <c r="I661" s="3">
        <f t="shared" ca="1" si="22"/>
        <v>0.64895061825555667</v>
      </c>
      <c r="J661">
        <f>Table3[[#This Row],[Price of One Product]]*Table3[[#This Row],[No of Products in one Sale]]</f>
        <v>260</v>
      </c>
      <c r="K661" s="16">
        <f t="shared" ca="1" si="23"/>
        <v>91.272839253555262</v>
      </c>
      <c r="L661" s="16">
        <f t="shared" ca="1" si="24"/>
        <v>168.72716074644472</v>
      </c>
    </row>
    <row r="662" spans="1:12" x14ac:dyDescent="0.25">
      <c r="A662" t="s">
        <v>789</v>
      </c>
      <c r="B662" t="s">
        <v>154</v>
      </c>
      <c r="C662" s="1">
        <v>44809</v>
      </c>
      <c r="D662" t="s">
        <v>163</v>
      </c>
      <c r="E662" t="s">
        <v>170</v>
      </c>
      <c r="F662">
        <v>72</v>
      </c>
      <c r="G662" t="s">
        <v>105</v>
      </c>
      <c r="H662" s="2">
        <v>9</v>
      </c>
      <c r="I662" s="3">
        <f t="shared" ca="1" si="22"/>
        <v>0.95013547262621079</v>
      </c>
      <c r="J662">
        <f>Table3[[#This Row],[Price of One Product]]*Table3[[#This Row],[No of Products in one Sale]]</f>
        <v>648</v>
      </c>
      <c r="K662" s="16">
        <f t="shared" ca="1" si="23"/>
        <v>32.312213738215412</v>
      </c>
      <c r="L662" s="16">
        <f t="shared" ca="1" si="24"/>
        <v>615.68778626178459</v>
      </c>
    </row>
    <row r="663" spans="1:12" x14ac:dyDescent="0.25">
      <c r="A663" t="s">
        <v>790</v>
      </c>
      <c r="B663" t="s">
        <v>155</v>
      </c>
      <c r="C663" s="1">
        <v>44757</v>
      </c>
      <c r="D663" t="s">
        <v>164</v>
      </c>
      <c r="E663" t="s">
        <v>170</v>
      </c>
      <c r="F663">
        <v>65</v>
      </c>
      <c r="G663" t="s">
        <v>103</v>
      </c>
      <c r="H663" s="2">
        <v>4</v>
      </c>
      <c r="I663" s="3">
        <f t="shared" ca="1" si="22"/>
        <v>0.86231503123737652</v>
      </c>
      <c r="J663">
        <f>Table3[[#This Row],[Price of One Product]]*Table3[[#This Row],[No of Products in one Sale]]</f>
        <v>260</v>
      </c>
      <c r="K663" s="16">
        <f t="shared" ca="1" si="23"/>
        <v>35.798091878282108</v>
      </c>
      <c r="L663" s="16">
        <f t="shared" ca="1" si="24"/>
        <v>224.20190812171791</v>
      </c>
    </row>
    <row r="664" spans="1:12" x14ac:dyDescent="0.25">
      <c r="A664" t="s">
        <v>791</v>
      </c>
      <c r="B664" t="s">
        <v>156</v>
      </c>
      <c r="C664" s="1">
        <v>44782</v>
      </c>
      <c r="D664" t="s">
        <v>165</v>
      </c>
      <c r="E664" t="s">
        <v>170</v>
      </c>
      <c r="F664">
        <v>250</v>
      </c>
      <c r="G664" t="s">
        <v>104</v>
      </c>
      <c r="H664" s="2">
        <v>1</v>
      </c>
      <c r="I664" s="3">
        <f t="shared" ca="1" si="22"/>
        <v>0.22437422165818</v>
      </c>
      <c r="J664">
        <f>Table3[[#This Row],[Price of One Product]]*Table3[[#This Row],[No of Products in one Sale]]</f>
        <v>250</v>
      </c>
      <c r="K664" s="16">
        <f t="shared" ca="1" si="23"/>
        <v>193.90644458545501</v>
      </c>
      <c r="L664" s="16">
        <f t="shared" ca="1" si="24"/>
        <v>56.093555414544994</v>
      </c>
    </row>
    <row r="665" spans="1:12" x14ac:dyDescent="0.25">
      <c r="A665" t="s">
        <v>792</v>
      </c>
      <c r="B665" t="s">
        <v>157</v>
      </c>
      <c r="C665" s="1">
        <v>44809</v>
      </c>
      <c r="D665" t="s">
        <v>166</v>
      </c>
      <c r="E665" t="s">
        <v>170</v>
      </c>
      <c r="F665">
        <v>130</v>
      </c>
      <c r="G665" t="s">
        <v>105</v>
      </c>
      <c r="H665" s="2">
        <v>5</v>
      </c>
      <c r="I665" s="3">
        <f t="shared" ca="1" si="22"/>
        <v>0.50734286732129841</v>
      </c>
      <c r="J665">
        <f>Table3[[#This Row],[Price of One Product]]*Table3[[#This Row],[No of Products in one Sale]]</f>
        <v>650</v>
      </c>
      <c r="K665" s="16">
        <f t="shared" ca="1" si="23"/>
        <v>320.22713624115602</v>
      </c>
      <c r="L665" s="16">
        <f t="shared" ca="1" si="24"/>
        <v>329.77286375884398</v>
      </c>
    </row>
    <row r="666" spans="1:12" x14ac:dyDescent="0.25">
      <c r="A666" t="s">
        <v>793</v>
      </c>
      <c r="B666" t="s">
        <v>158</v>
      </c>
      <c r="C666" s="1">
        <v>44795</v>
      </c>
      <c r="D666" t="s">
        <v>167</v>
      </c>
      <c r="E666" t="s">
        <v>170</v>
      </c>
      <c r="F666">
        <v>60</v>
      </c>
      <c r="G666" t="s">
        <v>103</v>
      </c>
      <c r="H666" s="2">
        <v>12</v>
      </c>
      <c r="I666" s="3">
        <f t="shared" ca="1" si="22"/>
        <v>0.27715794291872742</v>
      </c>
      <c r="J666">
        <f>Table3[[#This Row],[Price of One Product]]*Table3[[#This Row],[No of Products in one Sale]]</f>
        <v>720</v>
      </c>
      <c r="K666" s="16">
        <f t="shared" ca="1" si="23"/>
        <v>520.44628109851624</v>
      </c>
      <c r="L666" s="16">
        <f t="shared" ca="1" si="24"/>
        <v>199.55371890148376</v>
      </c>
    </row>
    <row r="667" spans="1:12" x14ac:dyDescent="0.25">
      <c r="A667" t="s">
        <v>794</v>
      </c>
      <c r="B667" t="s">
        <v>154</v>
      </c>
      <c r="C667" s="1">
        <v>44801</v>
      </c>
      <c r="D667" t="s">
        <v>163</v>
      </c>
      <c r="E667" t="s">
        <v>170</v>
      </c>
      <c r="F667">
        <v>72</v>
      </c>
      <c r="G667" t="s">
        <v>104</v>
      </c>
      <c r="H667" s="2">
        <v>6</v>
      </c>
      <c r="I667" s="3">
        <f t="shared" ca="1" si="22"/>
        <v>0.5998403442943222</v>
      </c>
      <c r="J667">
        <f>Table3[[#This Row],[Price of One Product]]*Table3[[#This Row],[No of Products in one Sale]]</f>
        <v>432</v>
      </c>
      <c r="K667" s="16">
        <f t="shared" ca="1" si="23"/>
        <v>172.8689712648528</v>
      </c>
      <c r="L667" s="16">
        <f t="shared" ca="1" si="24"/>
        <v>259.1310287351472</v>
      </c>
    </row>
    <row r="668" spans="1:12" x14ac:dyDescent="0.25">
      <c r="A668" t="s">
        <v>795</v>
      </c>
      <c r="B668" t="s">
        <v>155</v>
      </c>
      <c r="C668" s="1">
        <v>44770</v>
      </c>
      <c r="D668" t="s">
        <v>164</v>
      </c>
      <c r="E668" t="s">
        <v>170</v>
      </c>
      <c r="F668">
        <v>65</v>
      </c>
      <c r="G668" t="s">
        <v>105</v>
      </c>
      <c r="H668" s="2">
        <v>6</v>
      </c>
      <c r="I668" s="3">
        <f t="shared" ca="1" si="22"/>
        <v>0.98058176661342322</v>
      </c>
      <c r="J668">
        <f>Table3[[#This Row],[Price of One Product]]*Table3[[#This Row],[No of Products in one Sale]]</f>
        <v>390</v>
      </c>
      <c r="K668" s="16">
        <f t="shared" ca="1" si="23"/>
        <v>7.5731110207649435</v>
      </c>
      <c r="L668" s="16">
        <f t="shared" ca="1" si="24"/>
        <v>382.42688897923506</v>
      </c>
    </row>
    <row r="669" spans="1:12" x14ac:dyDescent="0.25">
      <c r="A669" t="s">
        <v>796</v>
      </c>
      <c r="B669" t="s">
        <v>156</v>
      </c>
      <c r="C669" s="1">
        <v>44764</v>
      </c>
      <c r="D669" t="s">
        <v>165</v>
      </c>
      <c r="E669" t="s">
        <v>171</v>
      </c>
      <c r="F669">
        <v>250</v>
      </c>
      <c r="G669" t="s">
        <v>103</v>
      </c>
      <c r="H669" s="2">
        <v>2</v>
      </c>
      <c r="I669" s="3">
        <f t="shared" ca="1" si="22"/>
        <v>0.5431871164118518</v>
      </c>
      <c r="J669">
        <f>Table3[[#This Row],[Price of One Product]]*Table3[[#This Row],[No of Products in one Sale]]</f>
        <v>500</v>
      </c>
      <c r="K669" s="16">
        <f t="shared" ca="1" si="23"/>
        <v>228.40644179407411</v>
      </c>
      <c r="L669" s="16">
        <f t="shared" ca="1" si="24"/>
        <v>271.59355820592589</v>
      </c>
    </row>
    <row r="670" spans="1:12" x14ac:dyDescent="0.25">
      <c r="A670" t="s">
        <v>797</v>
      </c>
      <c r="B670" t="s">
        <v>157</v>
      </c>
      <c r="C670" s="1">
        <v>44776</v>
      </c>
      <c r="D670" t="s">
        <v>166</v>
      </c>
      <c r="E670" t="s">
        <v>170</v>
      </c>
      <c r="F670">
        <v>130</v>
      </c>
      <c r="G670" t="s">
        <v>104</v>
      </c>
      <c r="H670" s="2">
        <v>4</v>
      </c>
      <c r="I670" s="3">
        <f t="shared" ca="1" si="22"/>
        <v>0.99537075296343702</v>
      </c>
      <c r="J670">
        <f>Table3[[#This Row],[Price of One Product]]*Table3[[#This Row],[No of Products in one Sale]]</f>
        <v>520</v>
      </c>
      <c r="K670" s="16">
        <f t="shared" ca="1" si="23"/>
        <v>2.4072084590127485</v>
      </c>
      <c r="L670" s="16">
        <f t="shared" ca="1" si="24"/>
        <v>517.59279154098726</v>
      </c>
    </row>
    <row r="671" spans="1:12" x14ac:dyDescent="0.25">
      <c r="A671" t="s">
        <v>798</v>
      </c>
      <c r="B671" t="s">
        <v>154</v>
      </c>
      <c r="C671" s="1">
        <v>44771</v>
      </c>
      <c r="D671" t="s">
        <v>163</v>
      </c>
      <c r="E671" t="s">
        <v>170</v>
      </c>
      <c r="F671">
        <v>72</v>
      </c>
      <c r="G671" t="s">
        <v>105</v>
      </c>
      <c r="H671" s="2">
        <v>10</v>
      </c>
      <c r="I671" s="3">
        <f t="shared" ca="1" si="22"/>
        <v>0.63297368549123911</v>
      </c>
      <c r="J671">
        <f>Table3[[#This Row],[Price of One Product]]*Table3[[#This Row],[No of Products in one Sale]]</f>
        <v>720</v>
      </c>
      <c r="K671" s="16">
        <f t="shared" ca="1" si="23"/>
        <v>264.25894644630785</v>
      </c>
      <c r="L671" s="16">
        <f t="shared" ca="1" si="24"/>
        <v>455.74105355369215</v>
      </c>
    </row>
    <row r="672" spans="1:12" x14ac:dyDescent="0.25">
      <c r="A672" t="s">
        <v>799</v>
      </c>
      <c r="B672" t="s">
        <v>155</v>
      </c>
      <c r="C672" s="1">
        <v>44794</v>
      </c>
      <c r="D672" t="s">
        <v>164</v>
      </c>
      <c r="E672" t="s">
        <v>170</v>
      </c>
      <c r="F672">
        <v>65</v>
      </c>
      <c r="G672" t="s">
        <v>103</v>
      </c>
      <c r="H672" s="2">
        <v>8</v>
      </c>
      <c r="I672" s="3">
        <f t="shared" ca="1" si="22"/>
        <v>0.23262568519033811</v>
      </c>
      <c r="J672">
        <f>Table3[[#This Row],[Price of One Product]]*Table3[[#This Row],[No of Products in one Sale]]</f>
        <v>520</v>
      </c>
      <c r="K672" s="16">
        <f t="shared" ca="1" si="23"/>
        <v>399.03464370102421</v>
      </c>
      <c r="L672" s="16">
        <f t="shared" ca="1" si="24"/>
        <v>120.96535629897579</v>
      </c>
    </row>
    <row r="673" spans="1:12" x14ac:dyDescent="0.25">
      <c r="A673" t="s">
        <v>800</v>
      </c>
      <c r="B673" t="s">
        <v>156</v>
      </c>
      <c r="C673" s="1">
        <v>44792</v>
      </c>
      <c r="D673" t="s">
        <v>165</v>
      </c>
      <c r="E673" t="s">
        <v>170</v>
      </c>
      <c r="F673">
        <v>250</v>
      </c>
      <c r="G673" t="s">
        <v>104</v>
      </c>
      <c r="H673" s="2">
        <v>2</v>
      </c>
      <c r="I673" s="3">
        <f t="shared" ca="1" si="22"/>
        <v>0.39448847643692053</v>
      </c>
      <c r="J673">
        <f>Table3[[#This Row],[Price of One Product]]*Table3[[#This Row],[No of Products in one Sale]]</f>
        <v>500</v>
      </c>
      <c r="K673" s="16">
        <f t="shared" ca="1" si="23"/>
        <v>302.75576178153972</v>
      </c>
      <c r="L673" s="16">
        <f t="shared" ca="1" si="24"/>
        <v>197.24423821846028</v>
      </c>
    </row>
    <row r="674" spans="1:12" x14ac:dyDescent="0.25">
      <c r="A674" t="s">
        <v>801</v>
      </c>
      <c r="B674" t="s">
        <v>157</v>
      </c>
      <c r="C674" s="1">
        <v>44792</v>
      </c>
      <c r="D674" t="s">
        <v>166</v>
      </c>
      <c r="E674" t="s">
        <v>170</v>
      </c>
      <c r="F674">
        <v>130</v>
      </c>
      <c r="G674" t="s">
        <v>105</v>
      </c>
      <c r="H674" s="2">
        <v>2</v>
      </c>
      <c r="I674" s="3">
        <f t="shared" ca="1" si="22"/>
        <v>0.9639936165956432</v>
      </c>
      <c r="J674">
        <f>Table3[[#This Row],[Price of One Product]]*Table3[[#This Row],[No of Products in one Sale]]</f>
        <v>260</v>
      </c>
      <c r="K674" s="16">
        <f t="shared" ca="1" si="23"/>
        <v>9.3616596851327678</v>
      </c>
      <c r="L674" s="16">
        <f t="shared" ca="1" si="24"/>
        <v>250.63834031486724</v>
      </c>
    </row>
    <row r="675" spans="1:12" x14ac:dyDescent="0.25">
      <c r="A675" t="s">
        <v>802</v>
      </c>
      <c r="B675" t="s">
        <v>158</v>
      </c>
      <c r="C675" s="1">
        <v>44790</v>
      </c>
      <c r="D675" t="s">
        <v>167</v>
      </c>
      <c r="E675" t="s">
        <v>171</v>
      </c>
      <c r="F675">
        <v>60</v>
      </c>
      <c r="G675" t="s">
        <v>103</v>
      </c>
      <c r="H675" s="2">
        <v>14</v>
      </c>
      <c r="I675" s="3">
        <f t="shared" ca="1" si="22"/>
        <v>0.36127367605864114</v>
      </c>
      <c r="J675">
        <f>Table3[[#This Row],[Price of One Product]]*Table3[[#This Row],[No of Products in one Sale]]</f>
        <v>840</v>
      </c>
      <c r="K675" s="16">
        <f t="shared" ca="1" si="23"/>
        <v>536.53011211074147</v>
      </c>
      <c r="L675" s="16">
        <f t="shared" ca="1" si="24"/>
        <v>303.46988788925853</v>
      </c>
    </row>
    <row r="676" spans="1:12" x14ac:dyDescent="0.25">
      <c r="A676" t="s">
        <v>803</v>
      </c>
      <c r="B676" t="s">
        <v>159</v>
      </c>
      <c r="C676" s="1">
        <v>44809</v>
      </c>
      <c r="D676" t="s">
        <v>168</v>
      </c>
      <c r="E676" t="s">
        <v>170</v>
      </c>
      <c r="F676">
        <v>95</v>
      </c>
      <c r="G676" t="s">
        <v>104</v>
      </c>
      <c r="H676" s="2">
        <v>3</v>
      </c>
      <c r="I676" s="3">
        <f t="shared" ca="1" si="22"/>
        <v>0.35806163161002491</v>
      </c>
      <c r="J676">
        <f>Table3[[#This Row],[Price of One Product]]*Table3[[#This Row],[No of Products in one Sale]]</f>
        <v>285</v>
      </c>
      <c r="K676" s="16">
        <f t="shared" ca="1" si="23"/>
        <v>182.95243499114289</v>
      </c>
      <c r="L676" s="16">
        <f t="shared" ca="1" si="24"/>
        <v>102.04756500885711</v>
      </c>
    </row>
    <row r="677" spans="1:12" x14ac:dyDescent="0.25">
      <c r="A677" t="s">
        <v>804</v>
      </c>
      <c r="B677" t="s">
        <v>154</v>
      </c>
      <c r="C677" s="1">
        <v>44772</v>
      </c>
      <c r="D677" t="s">
        <v>163</v>
      </c>
      <c r="E677" t="s">
        <v>170</v>
      </c>
      <c r="F677">
        <v>72</v>
      </c>
      <c r="G677" t="s">
        <v>105</v>
      </c>
      <c r="H677" s="2">
        <v>6</v>
      </c>
      <c r="I677" s="3">
        <f t="shared" ca="1" si="22"/>
        <v>0.24376456854855555</v>
      </c>
      <c r="J677">
        <f>Table3[[#This Row],[Price of One Product]]*Table3[[#This Row],[No of Products in one Sale]]</f>
        <v>432</v>
      </c>
      <c r="K677" s="16">
        <f t="shared" ca="1" si="23"/>
        <v>326.69370638702401</v>
      </c>
      <c r="L677" s="16">
        <f t="shared" ca="1" si="24"/>
        <v>105.30629361297599</v>
      </c>
    </row>
    <row r="678" spans="1:12" x14ac:dyDescent="0.25">
      <c r="A678" t="s">
        <v>805</v>
      </c>
      <c r="B678" t="s">
        <v>155</v>
      </c>
      <c r="C678" s="1">
        <v>44802</v>
      </c>
      <c r="D678" t="s">
        <v>164</v>
      </c>
      <c r="E678" t="s">
        <v>170</v>
      </c>
      <c r="F678">
        <v>65</v>
      </c>
      <c r="G678" t="s">
        <v>103</v>
      </c>
      <c r="H678" s="2">
        <v>12</v>
      </c>
      <c r="I678" s="3">
        <f t="shared" ca="1" si="22"/>
        <v>0.59373836242779676</v>
      </c>
      <c r="J678">
        <f>Table3[[#This Row],[Price of One Product]]*Table3[[#This Row],[No of Products in one Sale]]</f>
        <v>780</v>
      </c>
      <c r="K678" s="16">
        <f t="shared" ca="1" si="23"/>
        <v>316.88407730631855</v>
      </c>
      <c r="L678" s="16">
        <f t="shared" ca="1" si="24"/>
        <v>463.11592269368145</v>
      </c>
    </row>
    <row r="679" spans="1:12" x14ac:dyDescent="0.25">
      <c r="A679" t="s">
        <v>806</v>
      </c>
      <c r="B679" t="s">
        <v>156</v>
      </c>
      <c r="C679" s="1">
        <v>44809</v>
      </c>
      <c r="D679" t="s">
        <v>165</v>
      </c>
      <c r="E679" t="s">
        <v>171</v>
      </c>
      <c r="F679">
        <v>250</v>
      </c>
      <c r="G679" t="s">
        <v>104</v>
      </c>
      <c r="H679" s="2">
        <v>2</v>
      </c>
      <c r="I679" s="3">
        <f t="shared" ca="1" si="22"/>
        <v>0.86403657802266709</v>
      </c>
      <c r="J679">
        <f>Table3[[#This Row],[Price of One Product]]*Table3[[#This Row],[No of Products in one Sale]]</f>
        <v>500</v>
      </c>
      <c r="K679" s="16">
        <f t="shared" ca="1" si="23"/>
        <v>67.98171098866645</v>
      </c>
      <c r="L679" s="16">
        <f t="shared" ca="1" si="24"/>
        <v>432.01828901133354</v>
      </c>
    </row>
    <row r="680" spans="1:12" x14ac:dyDescent="0.25">
      <c r="A680" t="s">
        <v>807</v>
      </c>
      <c r="B680" t="s">
        <v>157</v>
      </c>
      <c r="C680" s="1">
        <v>44793</v>
      </c>
      <c r="D680" t="s">
        <v>166</v>
      </c>
      <c r="E680" t="s">
        <v>171</v>
      </c>
      <c r="F680">
        <v>130</v>
      </c>
      <c r="G680" t="s">
        <v>105</v>
      </c>
      <c r="H680" s="2">
        <v>2</v>
      </c>
      <c r="I680" s="3">
        <f t="shared" ca="1" si="22"/>
        <v>0.87285403671912221</v>
      </c>
      <c r="J680">
        <f>Table3[[#This Row],[Price of One Product]]*Table3[[#This Row],[No of Products in one Sale]]</f>
        <v>260</v>
      </c>
      <c r="K680" s="16">
        <f t="shared" ca="1" si="23"/>
        <v>33.057950453028226</v>
      </c>
      <c r="L680" s="16">
        <f t="shared" ca="1" si="24"/>
        <v>226.94204954697176</v>
      </c>
    </row>
    <row r="681" spans="1:12" x14ac:dyDescent="0.25">
      <c r="A681" t="s">
        <v>808</v>
      </c>
      <c r="B681" t="s">
        <v>154</v>
      </c>
      <c r="C681" s="1">
        <v>44802</v>
      </c>
      <c r="D681" t="s">
        <v>163</v>
      </c>
      <c r="E681" t="s">
        <v>171</v>
      </c>
      <c r="F681">
        <v>72</v>
      </c>
      <c r="G681" t="s">
        <v>103</v>
      </c>
      <c r="H681" s="2">
        <v>8</v>
      </c>
      <c r="I681" s="3">
        <f t="shared" ca="1" si="22"/>
        <v>0.78555580102631728</v>
      </c>
      <c r="J681">
        <f>Table3[[#This Row],[Price of One Product]]*Table3[[#This Row],[No of Products in one Sale]]</f>
        <v>576</v>
      </c>
      <c r="K681" s="16">
        <f t="shared" ca="1" si="23"/>
        <v>123.51985860884125</v>
      </c>
      <c r="L681" s="16">
        <f t="shared" ca="1" si="24"/>
        <v>452.48014139115878</v>
      </c>
    </row>
    <row r="682" spans="1:12" x14ac:dyDescent="0.25">
      <c r="A682" t="s">
        <v>809</v>
      </c>
      <c r="B682" t="s">
        <v>155</v>
      </c>
      <c r="C682" s="1">
        <v>44766</v>
      </c>
      <c r="D682" t="s">
        <v>164</v>
      </c>
      <c r="E682" t="s">
        <v>171</v>
      </c>
      <c r="F682">
        <v>65</v>
      </c>
      <c r="G682" t="s">
        <v>104</v>
      </c>
      <c r="H682" s="2">
        <v>10</v>
      </c>
      <c r="I682" s="3">
        <f t="shared" ca="1" si="22"/>
        <v>0.98556747253668497</v>
      </c>
      <c r="J682">
        <f>Table3[[#This Row],[Price of One Product]]*Table3[[#This Row],[No of Products in one Sale]]</f>
        <v>650</v>
      </c>
      <c r="K682" s="16">
        <f t="shared" ca="1" si="23"/>
        <v>9.3811428511547668</v>
      </c>
      <c r="L682" s="16">
        <f t="shared" ca="1" si="24"/>
        <v>640.61885714884522</v>
      </c>
    </row>
    <row r="683" spans="1:12" x14ac:dyDescent="0.25">
      <c r="A683" t="s">
        <v>810</v>
      </c>
      <c r="B683" t="s">
        <v>156</v>
      </c>
      <c r="C683" s="1">
        <v>44807</v>
      </c>
      <c r="D683" t="s">
        <v>165</v>
      </c>
      <c r="E683" t="s">
        <v>171</v>
      </c>
      <c r="F683">
        <v>250</v>
      </c>
      <c r="G683" t="s">
        <v>105</v>
      </c>
      <c r="H683" s="2">
        <v>3</v>
      </c>
      <c r="I683" s="3">
        <f t="shared" ca="1" si="22"/>
        <v>8.4138594903054753E-2</v>
      </c>
      <c r="J683">
        <f>Table3[[#This Row],[Price of One Product]]*Table3[[#This Row],[No of Products in one Sale]]</f>
        <v>750</v>
      </c>
      <c r="K683" s="16">
        <f t="shared" ca="1" si="23"/>
        <v>686.89605382270895</v>
      </c>
      <c r="L683" s="16">
        <f t="shared" ca="1" si="24"/>
        <v>63.10394617729105</v>
      </c>
    </row>
    <row r="684" spans="1:12" x14ac:dyDescent="0.25">
      <c r="A684" t="s">
        <v>811</v>
      </c>
      <c r="B684" t="s">
        <v>157</v>
      </c>
      <c r="C684" s="1">
        <v>44784</v>
      </c>
      <c r="D684" t="s">
        <v>166</v>
      </c>
      <c r="E684" t="s">
        <v>171</v>
      </c>
      <c r="F684">
        <v>130</v>
      </c>
      <c r="G684" t="s">
        <v>103</v>
      </c>
      <c r="H684" s="2">
        <v>7</v>
      </c>
      <c r="I684" s="3">
        <f t="shared" ca="1" si="22"/>
        <v>0.25679595821927592</v>
      </c>
      <c r="J684">
        <f>Table3[[#This Row],[Price of One Product]]*Table3[[#This Row],[No of Products in one Sale]]</f>
        <v>910</v>
      </c>
      <c r="K684" s="16">
        <f t="shared" ca="1" si="23"/>
        <v>676.3156780204589</v>
      </c>
      <c r="L684" s="16">
        <f t="shared" ca="1" si="24"/>
        <v>233.6843219795411</v>
      </c>
    </row>
    <row r="685" spans="1:12" x14ac:dyDescent="0.25">
      <c r="A685" t="s">
        <v>812</v>
      </c>
      <c r="B685" t="s">
        <v>154</v>
      </c>
      <c r="C685" s="1">
        <v>44763</v>
      </c>
      <c r="D685" t="s">
        <v>163</v>
      </c>
      <c r="E685" t="s">
        <v>170</v>
      </c>
      <c r="F685">
        <v>72</v>
      </c>
      <c r="G685" t="s">
        <v>103</v>
      </c>
      <c r="H685" s="2">
        <v>10</v>
      </c>
      <c r="I685" s="3">
        <f t="shared" ca="1" si="22"/>
        <v>0.18191511444957864</v>
      </c>
      <c r="J685">
        <f>Table3[[#This Row],[Price of One Product]]*Table3[[#This Row],[No of Products in one Sale]]</f>
        <v>720</v>
      </c>
      <c r="K685" s="16">
        <f t="shared" ca="1" si="23"/>
        <v>589.02111759630338</v>
      </c>
      <c r="L685" s="16">
        <f t="shared" ca="1" si="24"/>
        <v>130.97888240369662</v>
      </c>
    </row>
    <row r="686" spans="1:12" x14ac:dyDescent="0.25">
      <c r="A686" t="s">
        <v>813</v>
      </c>
      <c r="B686" t="s">
        <v>155</v>
      </c>
      <c r="C686" s="1">
        <v>44799</v>
      </c>
      <c r="D686" t="s">
        <v>164</v>
      </c>
      <c r="E686" t="s">
        <v>171</v>
      </c>
      <c r="F686">
        <v>65</v>
      </c>
      <c r="G686" t="s">
        <v>104</v>
      </c>
      <c r="H686" s="2">
        <v>13</v>
      </c>
      <c r="I686" s="3">
        <f t="shared" ca="1" si="22"/>
        <v>0.3201425274263896</v>
      </c>
      <c r="J686">
        <f>Table3[[#This Row],[Price of One Product]]*Table3[[#This Row],[No of Products in one Sale]]</f>
        <v>845</v>
      </c>
      <c r="K686" s="16">
        <f t="shared" ca="1" si="23"/>
        <v>574.47956432470073</v>
      </c>
      <c r="L686" s="16">
        <f t="shared" ca="1" si="24"/>
        <v>270.52043567529927</v>
      </c>
    </row>
    <row r="687" spans="1:12" x14ac:dyDescent="0.25">
      <c r="A687" t="s">
        <v>814</v>
      </c>
      <c r="B687" t="s">
        <v>156</v>
      </c>
      <c r="C687" s="1">
        <v>44808</v>
      </c>
      <c r="D687" t="s">
        <v>165</v>
      </c>
      <c r="E687" t="s">
        <v>170</v>
      </c>
      <c r="F687">
        <v>250</v>
      </c>
      <c r="G687" t="s">
        <v>105</v>
      </c>
      <c r="H687" s="2">
        <v>1</v>
      </c>
      <c r="I687" s="3">
        <f t="shared" ca="1" si="22"/>
        <v>0.49696440037484357</v>
      </c>
      <c r="J687">
        <f>Table3[[#This Row],[Price of One Product]]*Table3[[#This Row],[No of Products in one Sale]]</f>
        <v>250</v>
      </c>
      <c r="K687" s="16">
        <f t="shared" ca="1" si="23"/>
        <v>125.7588999062891</v>
      </c>
      <c r="L687" s="16">
        <f t="shared" ca="1" si="24"/>
        <v>124.2411000937109</v>
      </c>
    </row>
    <row r="688" spans="1:12" x14ac:dyDescent="0.25">
      <c r="A688" t="s">
        <v>815</v>
      </c>
      <c r="B688" t="s">
        <v>157</v>
      </c>
      <c r="C688" s="1">
        <v>44786</v>
      </c>
      <c r="D688" t="s">
        <v>166</v>
      </c>
      <c r="E688" t="s">
        <v>171</v>
      </c>
      <c r="F688">
        <v>130</v>
      </c>
      <c r="G688" t="s">
        <v>103</v>
      </c>
      <c r="H688" s="2">
        <v>2</v>
      </c>
      <c r="I688" s="3">
        <f t="shared" ca="1" si="22"/>
        <v>0.77538596884896205</v>
      </c>
      <c r="J688">
        <f>Table3[[#This Row],[Price of One Product]]*Table3[[#This Row],[No of Products in one Sale]]</f>
        <v>260</v>
      </c>
      <c r="K688" s="16">
        <f t="shared" ca="1" si="23"/>
        <v>58.399648099269868</v>
      </c>
      <c r="L688" s="16">
        <f t="shared" ca="1" si="24"/>
        <v>201.60035190073012</v>
      </c>
    </row>
    <row r="689" spans="1:12" x14ac:dyDescent="0.25">
      <c r="A689" t="s">
        <v>816</v>
      </c>
      <c r="B689" t="s">
        <v>154</v>
      </c>
      <c r="C689" s="1">
        <v>44770</v>
      </c>
      <c r="D689" t="s">
        <v>163</v>
      </c>
      <c r="E689" t="s">
        <v>170</v>
      </c>
      <c r="F689">
        <v>72</v>
      </c>
      <c r="G689" t="s">
        <v>104</v>
      </c>
      <c r="H689" s="2">
        <v>10</v>
      </c>
      <c r="I689" s="3">
        <f t="shared" ca="1" si="22"/>
        <v>0.58971948583576639</v>
      </c>
      <c r="J689">
        <f>Table3[[#This Row],[Price of One Product]]*Table3[[#This Row],[No of Products in one Sale]]</f>
        <v>720</v>
      </c>
      <c r="K689" s="16">
        <f t="shared" ca="1" si="23"/>
        <v>295.40197019824819</v>
      </c>
      <c r="L689" s="16">
        <f t="shared" ca="1" si="24"/>
        <v>424.59802980175181</v>
      </c>
    </row>
    <row r="690" spans="1:12" x14ac:dyDescent="0.25">
      <c r="A690" t="s">
        <v>817</v>
      </c>
      <c r="B690" t="s">
        <v>155</v>
      </c>
      <c r="C690" s="1">
        <v>44777</v>
      </c>
      <c r="D690" t="s">
        <v>164</v>
      </c>
      <c r="E690" t="s">
        <v>171</v>
      </c>
      <c r="F690">
        <v>65</v>
      </c>
      <c r="G690" t="s">
        <v>105</v>
      </c>
      <c r="H690" s="2">
        <v>4</v>
      </c>
      <c r="I690" s="3">
        <f t="shared" ca="1" si="22"/>
        <v>0.87843280896344289</v>
      </c>
      <c r="J690">
        <f>Table3[[#This Row],[Price of One Product]]*Table3[[#This Row],[No of Products in one Sale]]</f>
        <v>260</v>
      </c>
      <c r="K690" s="16">
        <f t="shared" ca="1" si="23"/>
        <v>31.607469669504848</v>
      </c>
      <c r="L690" s="16">
        <f t="shared" ca="1" si="24"/>
        <v>228.39253033049516</v>
      </c>
    </row>
    <row r="691" spans="1:12" x14ac:dyDescent="0.25">
      <c r="A691" t="s">
        <v>818</v>
      </c>
      <c r="B691" t="s">
        <v>156</v>
      </c>
      <c r="C691" s="1">
        <v>44780</v>
      </c>
      <c r="D691" t="s">
        <v>165</v>
      </c>
      <c r="E691" t="s">
        <v>170</v>
      </c>
      <c r="F691">
        <v>250</v>
      </c>
      <c r="G691" t="s">
        <v>103</v>
      </c>
      <c r="H691" s="2">
        <v>3</v>
      </c>
      <c r="I691" s="3">
        <f t="shared" ca="1" si="22"/>
        <v>0.56719446910882121</v>
      </c>
      <c r="J691">
        <f>Table3[[#This Row],[Price of One Product]]*Table3[[#This Row],[No of Products in one Sale]]</f>
        <v>750</v>
      </c>
      <c r="K691" s="16">
        <f t="shared" ca="1" si="23"/>
        <v>324.60414816838409</v>
      </c>
      <c r="L691" s="16">
        <f t="shared" ca="1" si="24"/>
        <v>425.39585183161591</v>
      </c>
    </row>
    <row r="692" spans="1:12" x14ac:dyDescent="0.25">
      <c r="A692" t="s">
        <v>819</v>
      </c>
      <c r="B692" t="s">
        <v>157</v>
      </c>
      <c r="C692" s="1">
        <v>44778</v>
      </c>
      <c r="D692" t="s">
        <v>166</v>
      </c>
      <c r="E692" t="s">
        <v>171</v>
      </c>
      <c r="F692">
        <v>130</v>
      </c>
      <c r="G692" t="s">
        <v>104</v>
      </c>
      <c r="H692" s="2">
        <v>4</v>
      </c>
      <c r="I692" s="3">
        <f t="shared" ca="1" si="22"/>
        <v>0.98521100920338112</v>
      </c>
      <c r="J692">
        <f>Table3[[#This Row],[Price of One Product]]*Table3[[#This Row],[No of Products in one Sale]]</f>
        <v>520</v>
      </c>
      <c r="K692" s="16">
        <f t="shared" ca="1" si="23"/>
        <v>7.6902752142418196</v>
      </c>
      <c r="L692" s="16">
        <f t="shared" ca="1" si="24"/>
        <v>512.30972478575814</v>
      </c>
    </row>
    <row r="693" spans="1:12" x14ac:dyDescent="0.25">
      <c r="A693" t="s">
        <v>820</v>
      </c>
      <c r="B693" t="s">
        <v>158</v>
      </c>
      <c r="C693" s="1">
        <v>44774</v>
      </c>
      <c r="D693" t="s">
        <v>167</v>
      </c>
      <c r="E693" t="s">
        <v>170</v>
      </c>
      <c r="F693">
        <v>60</v>
      </c>
      <c r="G693" t="s">
        <v>105</v>
      </c>
      <c r="H693" s="2">
        <v>13</v>
      </c>
      <c r="I693" s="3">
        <f t="shared" ca="1" si="22"/>
        <v>1.6904980329217389E-2</v>
      </c>
      <c r="J693">
        <f>Table3[[#This Row],[Price of One Product]]*Table3[[#This Row],[No of Products in one Sale]]</f>
        <v>780</v>
      </c>
      <c r="K693" s="16">
        <f t="shared" ca="1" si="23"/>
        <v>766.81411534321046</v>
      </c>
      <c r="L693" s="16">
        <f t="shared" ca="1" si="24"/>
        <v>13.18588465678954</v>
      </c>
    </row>
    <row r="694" spans="1:12" x14ac:dyDescent="0.25">
      <c r="A694" t="s">
        <v>821</v>
      </c>
      <c r="B694" t="s">
        <v>154</v>
      </c>
      <c r="C694" s="1">
        <v>44760</v>
      </c>
      <c r="D694" t="s">
        <v>163</v>
      </c>
      <c r="E694" t="s">
        <v>171</v>
      </c>
      <c r="F694">
        <v>72</v>
      </c>
      <c r="G694" t="s">
        <v>103</v>
      </c>
      <c r="H694" s="2">
        <v>3</v>
      </c>
      <c r="I694" s="3">
        <f t="shared" ref="I694:I757" ca="1" si="25">RAND()</f>
        <v>0.48401294322394084</v>
      </c>
      <c r="J694">
        <f>Table3[[#This Row],[Price of One Product]]*Table3[[#This Row],[No of Products in one Sale]]</f>
        <v>216</v>
      </c>
      <c r="K694" s="16">
        <f t="shared" ca="1" si="23"/>
        <v>111.45320426362878</v>
      </c>
      <c r="L694" s="16">
        <f t="shared" ca="1" si="24"/>
        <v>104.54679573637122</v>
      </c>
    </row>
    <row r="695" spans="1:12" x14ac:dyDescent="0.25">
      <c r="A695" t="s">
        <v>822</v>
      </c>
      <c r="B695" t="s">
        <v>155</v>
      </c>
      <c r="C695" s="1">
        <v>44756</v>
      </c>
      <c r="D695" t="s">
        <v>164</v>
      </c>
      <c r="E695" t="s">
        <v>170</v>
      </c>
      <c r="F695">
        <v>65</v>
      </c>
      <c r="G695" t="s">
        <v>104</v>
      </c>
      <c r="H695" s="2">
        <v>9</v>
      </c>
      <c r="I695" s="3">
        <f t="shared" ca="1" si="25"/>
        <v>7.2598585475917798E-2</v>
      </c>
      <c r="J695">
        <f>Table3[[#This Row],[Price of One Product]]*Table3[[#This Row],[No of Products in one Sale]]</f>
        <v>585</v>
      </c>
      <c r="K695" s="16">
        <f t="shared" ca="1" si="23"/>
        <v>542.52982749658804</v>
      </c>
      <c r="L695" s="16">
        <f t="shared" ca="1" si="24"/>
        <v>42.470172503411959</v>
      </c>
    </row>
    <row r="696" spans="1:12" x14ac:dyDescent="0.25">
      <c r="A696" t="s">
        <v>823</v>
      </c>
      <c r="B696" t="s">
        <v>156</v>
      </c>
      <c r="C696" s="1">
        <v>44755</v>
      </c>
      <c r="D696" t="s">
        <v>165</v>
      </c>
      <c r="E696" t="s">
        <v>171</v>
      </c>
      <c r="F696">
        <v>250</v>
      </c>
      <c r="G696" t="s">
        <v>105</v>
      </c>
      <c r="H696" s="2">
        <v>3</v>
      </c>
      <c r="I696" s="3">
        <f t="shared" ca="1" si="25"/>
        <v>9.5914522270736824E-2</v>
      </c>
      <c r="J696">
        <f>Table3[[#This Row],[Price of One Product]]*Table3[[#This Row],[No of Products in one Sale]]</f>
        <v>750</v>
      </c>
      <c r="K696" s="16">
        <f t="shared" ca="1" si="23"/>
        <v>678.06410829694744</v>
      </c>
      <c r="L696" s="16">
        <f t="shared" ca="1" si="24"/>
        <v>71.935891703052562</v>
      </c>
    </row>
    <row r="697" spans="1:12" x14ac:dyDescent="0.25">
      <c r="A697" t="s">
        <v>824</v>
      </c>
      <c r="B697" t="s">
        <v>157</v>
      </c>
      <c r="C697" s="1">
        <v>44770</v>
      </c>
      <c r="D697" t="s">
        <v>166</v>
      </c>
      <c r="E697" t="s">
        <v>170</v>
      </c>
      <c r="F697">
        <v>130</v>
      </c>
      <c r="G697" t="s">
        <v>103</v>
      </c>
      <c r="H697" s="2">
        <v>5</v>
      </c>
      <c r="I697" s="3">
        <f t="shared" ca="1" si="25"/>
        <v>0.40395442704228623</v>
      </c>
      <c r="J697">
        <f>Table3[[#This Row],[Price of One Product]]*Table3[[#This Row],[No of Products in one Sale]]</f>
        <v>650</v>
      </c>
      <c r="K697" s="16">
        <f t="shared" ca="1" si="23"/>
        <v>387.42962242251394</v>
      </c>
      <c r="L697" s="16">
        <f t="shared" ca="1" si="24"/>
        <v>262.57037757748606</v>
      </c>
    </row>
    <row r="698" spans="1:12" x14ac:dyDescent="0.25">
      <c r="A698" t="s">
        <v>825</v>
      </c>
      <c r="B698" t="s">
        <v>154</v>
      </c>
      <c r="C698" s="1">
        <v>44755</v>
      </c>
      <c r="D698" t="s">
        <v>163</v>
      </c>
      <c r="E698" t="s">
        <v>171</v>
      </c>
      <c r="F698">
        <v>72</v>
      </c>
      <c r="G698" t="s">
        <v>104</v>
      </c>
      <c r="H698" s="2">
        <v>9</v>
      </c>
      <c r="I698" s="3">
        <f t="shared" ca="1" si="25"/>
        <v>0.9305696556584081</v>
      </c>
      <c r="J698">
        <f>Table3[[#This Row],[Price of One Product]]*Table3[[#This Row],[No of Products in one Sale]]</f>
        <v>648</v>
      </c>
      <c r="K698" s="16">
        <f t="shared" ca="1" si="23"/>
        <v>44.990863133351553</v>
      </c>
      <c r="L698" s="16">
        <f t="shared" ca="1" si="24"/>
        <v>603.00913686664842</v>
      </c>
    </row>
    <row r="699" spans="1:12" x14ac:dyDescent="0.25">
      <c r="A699" t="s">
        <v>826</v>
      </c>
      <c r="B699" t="s">
        <v>155</v>
      </c>
      <c r="C699" s="1">
        <v>44775</v>
      </c>
      <c r="D699" t="s">
        <v>164</v>
      </c>
      <c r="E699" t="s">
        <v>170</v>
      </c>
      <c r="F699">
        <v>65</v>
      </c>
      <c r="G699" t="s">
        <v>105</v>
      </c>
      <c r="H699" s="2">
        <v>7</v>
      </c>
      <c r="I699" s="3">
        <f t="shared" ca="1" si="25"/>
        <v>0.64697732432869592</v>
      </c>
      <c r="J699">
        <f>Table3[[#This Row],[Price of One Product]]*Table3[[#This Row],[No of Products in one Sale]]</f>
        <v>455</v>
      </c>
      <c r="K699" s="16">
        <f t="shared" ca="1" si="23"/>
        <v>160.62531743044335</v>
      </c>
      <c r="L699" s="16">
        <f t="shared" ca="1" si="24"/>
        <v>294.37468256955663</v>
      </c>
    </row>
    <row r="700" spans="1:12" x14ac:dyDescent="0.25">
      <c r="A700" t="s">
        <v>827</v>
      </c>
      <c r="B700" t="s">
        <v>156</v>
      </c>
      <c r="C700" s="1">
        <v>44797</v>
      </c>
      <c r="D700" t="s">
        <v>165</v>
      </c>
      <c r="E700" t="s">
        <v>171</v>
      </c>
      <c r="F700">
        <v>250</v>
      </c>
      <c r="G700" t="s">
        <v>103</v>
      </c>
      <c r="H700" s="2">
        <v>2</v>
      </c>
      <c r="I700" s="3">
        <f t="shared" ca="1" si="25"/>
        <v>0.89380526146375783</v>
      </c>
      <c r="J700">
        <f>Table3[[#This Row],[Price of One Product]]*Table3[[#This Row],[No of Products in one Sale]]</f>
        <v>500</v>
      </c>
      <c r="K700" s="16">
        <f t="shared" ca="1" si="23"/>
        <v>53.097369268121085</v>
      </c>
      <c r="L700" s="16">
        <f t="shared" ca="1" si="24"/>
        <v>446.9026307318789</v>
      </c>
    </row>
    <row r="701" spans="1:12" x14ac:dyDescent="0.25">
      <c r="A701" t="s">
        <v>828</v>
      </c>
      <c r="B701" t="s">
        <v>157</v>
      </c>
      <c r="C701" s="1">
        <v>44802</v>
      </c>
      <c r="D701" t="s">
        <v>166</v>
      </c>
      <c r="E701" t="s">
        <v>170</v>
      </c>
      <c r="F701">
        <v>130</v>
      </c>
      <c r="G701" t="s">
        <v>104</v>
      </c>
      <c r="H701" s="2">
        <v>7</v>
      </c>
      <c r="I701" s="3">
        <f t="shared" ca="1" si="25"/>
        <v>8.6814264234835847E-2</v>
      </c>
      <c r="J701">
        <f>Table3[[#This Row],[Price of One Product]]*Table3[[#This Row],[No of Products in one Sale]]</f>
        <v>910</v>
      </c>
      <c r="K701" s="16">
        <f t="shared" ca="1" si="23"/>
        <v>830.99901954629934</v>
      </c>
      <c r="L701" s="16">
        <f t="shared" ca="1" si="24"/>
        <v>79.000980453700663</v>
      </c>
    </row>
    <row r="702" spans="1:12" x14ac:dyDescent="0.25">
      <c r="A702" t="s">
        <v>829</v>
      </c>
      <c r="B702" t="s">
        <v>158</v>
      </c>
      <c r="C702" s="1">
        <v>44764</v>
      </c>
      <c r="D702" t="s">
        <v>167</v>
      </c>
      <c r="E702" t="s">
        <v>170</v>
      </c>
      <c r="F702">
        <v>60</v>
      </c>
      <c r="G702" t="s">
        <v>105</v>
      </c>
      <c r="H702" s="2">
        <v>8</v>
      </c>
      <c r="I702" s="3">
        <f t="shared" ca="1" si="25"/>
        <v>4.1668501577547756E-2</v>
      </c>
      <c r="J702">
        <f>Table3[[#This Row],[Price of One Product]]*Table3[[#This Row],[No of Products in one Sale]]</f>
        <v>480</v>
      </c>
      <c r="K702" s="16">
        <f t="shared" ca="1" si="23"/>
        <v>459.99911924277706</v>
      </c>
      <c r="L702" s="16">
        <f t="shared" ca="1" si="24"/>
        <v>20.000880757222944</v>
      </c>
    </row>
    <row r="703" spans="1:12" x14ac:dyDescent="0.25">
      <c r="A703" t="s">
        <v>830</v>
      </c>
      <c r="B703" t="s">
        <v>159</v>
      </c>
      <c r="C703" s="1">
        <v>44780</v>
      </c>
      <c r="D703" t="s">
        <v>168</v>
      </c>
      <c r="E703" t="s">
        <v>171</v>
      </c>
      <c r="F703">
        <v>95</v>
      </c>
      <c r="G703" t="s">
        <v>103</v>
      </c>
      <c r="H703" s="2">
        <v>2</v>
      </c>
      <c r="I703" s="3">
        <f t="shared" ca="1" si="25"/>
        <v>7.0918242713421176E-2</v>
      </c>
      <c r="J703">
        <f>Table3[[#This Row],[Price of One Product]]*Table3[[#This Row],[No of Products in one Sale]]</f>
        <v>190</v>
      </c>
      <c r="K703" s="16">
        <f t="shared" ca="1" si="23"/>
        <v>176.52553388444997</v>
      </c>
      <c r="L703" s="16">
        <f t="shared" ca="1" si="24"/>
        <v>13.47446611555003</v>
      </c>
    </row>
    <row r="704" spans="1:12" x14ac:dyDescent="0.25">
      <c r="A704" t="s">
        <v>831</v>
      </c>
      <c r="B704" t="s">
        <v>154</v>
      </c>
      <c r="C704" s="1">
        <v>44799</v>
      </c>
      <c r="D704" t="s">
        <v>163</v>
      </c>
      <c r="E704" t="s">
        <v>171</v>
      </c>
      <c r="F704">
        <v>72</v>
      </c>
      <c r="G704" t="s">
        <v>104</v>
      </c>
      <c r="H704" s="2">
        <v>5</v>
      </c>
      <c r="I704" s="3">
        <f t="shared" ca="1" si="25"/>
        <v>0.19315376069354906</v>
      </c>
      <c r="J704">
        <f>Table3[[#This Row],[Price of One Product]]*Table3[[#This Row],[No of Products in one Sale]]</f>
        <v>360</v>
      </c>
      <c r="K704" s="16">
        <f t="shared" ca="1" si="23"/>
        <v>290.46464615032232</v>
      </c>
      <c r="L704" s="16">
        <f t="shared" ca="1" si="24"/>
        <v>69.535353849677676</v>
      </c>
    </row>
    <row r="705" spans="1:12" x14ac:dyDescent="0.25">
      <c r="A705" t="s">
        <v>832</v>
      </c>
      <c r="B705" t="s">
        <v>155</v>
      </c>
      <c r="C705" s="1">
        <v>44761</v>
      </c>
      <c r="D705" t="s">
        <v>164</v>
      </c>
      <c r="E705" t="s">
        <v>171</v>
      </c>
      <c r="F705">
        <v>65</v>
      </c>
      <c r="G705" t="s">
        <v>105</v>
      </c>
      <c r="H705" s="2">
        <v>13</v>
      </c>
      <c r="I705" s="3">
        <f t="shared" ca="1" si="25"/>
        <v>0.25008507612852227</v>
      </c>
      <c r="J705">
        <f>Table3[[#This Row],[Price of One Product]]*Table3[[#This Row],[No of Products in one Sale]]</f>
        <v>845</v>
      </c>
      <c r="K705" s="16">
        <f t="shared" ca="1" si="23"/>
        <v>633.67811067139871</v>
      </c>
      <c r="L705" s="16">
        <f t="shared" ca="1" si="24"/>
        <v>211.32188932860129</v>
      </c>
    </row>
    <row r="706" spans="1:12" x14ac:dyDescent="0.25">
      <c r="A706" t="s">
        <v>833</v>
      </c>
      <c r="B706" t="s">
        <v>156</v>
      </c>
      <c r="C706" s="1">
        <v>44782</v>
      </c>
      <c r="D706" t="s">
        <v>165</v>
      </c>
      <c r="E706" t="s">
        <v>170</v>
      </c>
      <c r="F706">
        <v>250</v>
      </c>
      <c r="G706" t="s">
        <v>103</v>
      </c>
      <c r="H706" s="2">
        <v>3</v>
      </c>
      <c r="I706" s="3">
        <f t="shared" ca="1" si="25"/>
        <v>0.33773312900192831</v>
      </c>
      <c r="J706">
        <f>Table3[[#This Row],[Price of One Product]]*Table3[[#This Row],[No of Products in one Sale]]</f>
        <v>750</v>
      </c>
      <c r="K706" s="16">
        <f t="shared" ref="K706:K769" ca="1" si="26">J706*(1-I706)</f>
        <v>496.70015324855376</v>
      </c>
      <c r="L706" s="16">
        <f t="shared" ref="L706:L769" ca="1" si="27">J706-K706</f>
        <v>253.29984675144624</v>
      </c>
    </row>
    <row r="707" spans="1:12" x14ac:dyDescent="0.25">
      <c r="A707" t="s">
        <v>834</v>
      </c>
      <c r="B707" t="s">
        <v>157</v>
      </c>
      <c r="C707" s="1">
        <v>44806</v>
      </c>
      <c r="D707" t="s">
        <v>166</v>
      </c>
      <c r="E707" t="s">
        <v>170</v>
      </c>
      <c r="F707">
        <v>130</v>
      </c>
      <c r="G707" t="s">
        <v>104</v>
      </c>
      <c r="H707" s="2">
        <v>2</v>
      </c>
      <c r="I707" s="3">
        <f t="shared" ca="1" si="25"/>
        <v>0.66448911629897156</v>
      </c>
      <c r="J707">
        <f>Table3[[#This Row],[Price of One Product]]*Table3[[#This Row],[No of Products in one Sale]]</f>
        <v>260</v>
      </c>
      <c r="K707" s="16">
        <f t="shared" ca="1" si="26"/>
        <v>87.2328297622674</v>
      </c>
      <c r="L707" s="16">
        <f t="shared" ca="1" si="27"/>
        <v>172.76717023773261</v>
      </c>
    </row>
    <row r="708" spans="1:12" x14ac:dyDescent="0.25">
      <c r="A708" t="s">
        <v>835</v>
      </c>
      <c r="B708" t="s">
        <v>154</v>
      </c>
      <c r="C708" s="1">
        <v>44798</v>
      </c>
      <c r="D708" t="s">
        <v>163</v>
      </c>
      <c r="E708" t="s">
        <v>170</v>
      </c>
      <c r="F708">
        <v>72</v>
      </c>
      <c r="G708" t="s">
        <v>105</v>
      </c>
      <c r="H708" s="2">
        <v>5</v>
      </c>
      <c r="I708" s="3">
        <f t="shared" ca="1" si="25"/>
        <v>0.97901550916835456</v>
      </c>
      <c r="J708">
        <f>Table3[[#This Row],[Price of One Product]]*Table3[[#This Row],[No of Products in one Sale]]</f>
        <v>360</v>
      </c>
      <c r="K708" s="16">
        <f t="shared" ca="1" si="26"/>
        <v>7.5544166993923589</v>
      </c>
      <c r="L708" s="16">
        <f t="shared" ca="1" si="27"/>
        <v>352.44558330060767</v>
      </c>
    </row>
    <row r="709" spans="1:12" x14ac:dyDescent="0.25">
      <c r="A709" t="s">
        <v>836</v>
      </c>
      <c r="B709" t="s">
        <v>155</v>
      </c>
      <c r="C709" s="1">
        <v>44758</v>
      </c>
      <c r="D709" t="s">
        <v>164</v>
      </c>
      <c r="E709" t="s">
        <v>170</v>
      </c>
      <c r="F709">
        <v>65</v>
      </c>
      <c r="G709" t="s">
        <v>103</v>
      </c>
      <c r="H709" s="2">
        <v>6</v>
      </c>
      <c r="I709" s="3">
        <f t="shared" ca="1" si="25"/>
        <v>0.93648261271866662</v>
      </c>
      <c r="J709">
        <f>Table3[[#This Row],[Price of One Product]]*Table3[[#This Row],[No of Products in one Sale]]</f>
        <v>390</v>
      </c>
      <c r="K709" s="16">
        <f t="shared" ca="1" si="26"/>
        <v>24.771781039720018</v>
      </c>
      <c r="L709" s="16">
        <f t="shared" ca="1" si="27"/>
        <v>365.22821896028</v>
      </c>
    </row>
    <row r="710" spans="1:12" x14ac:dyDescent="0.25">
      <c r="A710" t="s">
        <v>837</v>
      </c>
      <c r="B710" t="s">
        <v>156</v>
      </c>
      <c r="C710" s="1">
        <v>44785</v>
      </c>
      <c r="D710" t="s">
        <v>165</v>
      </c>
      <c r="E710" t="s">
        <v>170</v>
      </c>
      <c r="F710">
        <v>250</v>
      </c>
      <c r="G710" t="s">
        <v>104</v>
      </c>
      <c r="H710" s="2">
        <v>1</v>
      </c>
      <c r="I710" s="3">
        <f t="shared" ca="1" si="25"/>
        <v>0.91234210644700497</v>
      </c>
      <c r="J710">
        <f>Table3[[#This Row],[Price of One Product]]*Table3[[#This Row],[No of Products in one Sale]]</f>
        <v>250</v>
      </c>
      <c r="K710" s="16">
        <f t="shared" ca="1" si="26"/>
        <v>21.914473388248755</v>
      </c>
      <c r="L710" s="16">
        <f t="shared" ca="1" si="27"/>
        <v>228.08552661175125</v>
      </c>
    </row>
    <row r="711" spans="1:12" x14ac:dyDescent="0.25">
      <c r="A711" t="s">
        <v>838</v>
      </c>
      <c r="B711" t="s">
        <v>157</v>
      </c>
      <c r="C711" s="1">
        <v>44761</v>
      </c>
      <c r="D711" t="s">
        <v>166</v>
      </c>
      <c r="E711" t="s">
        <v>170</v>
      </c>
      <c r="F711">
        <v>130</v>
      </c>
      <c r="G711" t="s">
        <v>105</v>
      </c>
      <c r="H711" s="2">
        <v>4</v>
      </c>
      <c r="I711" s="3">
        <f t="shared" ca="1" si="25"/>
        <v>0.3008912379335783</v>
      </c>
      <c r="J711">
        <f>Table3[[#This Row],[Price of One Product]]*Table3[[#This Row],[No of Products in one Sale]]</f>
        <v>520</v>
      </c>
      <c r="K711" s="16">
        <f t="shared" ca="1" si="26"/>
        <v>363.53655627453929</v>
      </c>
      <c r="L711" s="16">
        <f t="shared" ca="1" si="27"/>
        <v>156.46344372546071</v>
      </c>
    </row>
    <row r="712" spans="1:12" x14ac:dyDescent="0.25">
      <c r="A712" t="s">
        <v>839</v>
      </c>
      <c r="B712" t="s">
        <v>158</v>
      </c>
      <c r="C712" s="1">
        <v>44800</v>
      </c>
      <c r="D712" t="s">
        <v>167</v>
      </c>
      <c r="E712" t="s">
        <v>170</v>
      </c>
      <c r="F712">
        <v>60</v>
      </c>
      <c r="G712" t="s">
        <v>103</v>
      </c>
      <c r="H712" s="2">
        <v>7</v>
      </c>
      <c r="I712" s="3">
        <f t="shared" ca="1" si="25"/>
        <v>0.20692863028062736</v>
      </c>
      <c r="J712">
        <f>Table3[[#This Row],[Price of One Product]]*Table3[[#This Row],[No of Products in one Sale]]</f>
        <v>420</v>
      </c>
      <c r="K712" s="16">
        <f t="shared" ca="1" si="26"/>
        <v>333.08997528213649</v>
      </c>
      <c r="L712" s="16">
        <f t="shared" ca="1" si="27"/>
        <v>86.910024717863507</v>
      </c>
    </row>
    <row r="713" spans="1:12" x14ac:dyDescent="0.25">
      <c r="A713" t="s">
        <v>840</v>
      </c>
      <c r="B713" t="s">
        <v>154</v>
      </c>
      <c r="C713" s="1">
        <v>44807</v>
      </c>
      <c r="D713" t="s">
        <v>163</v>
      </c>
      <c r="E713" t="s">
        <v>170</v>
      </c>
      <c r="F713">
        <v>72</v>
      </c>
      <c r="G713" t="s">
        <v>104</v>
      </c>
      <c r="H713" s="2">
        <v>6</v>
      </c>
      <c r="I713" s="3">
        <f t="shared" ca="1" si="25"/>
        <v>9.2611651911820081E-2</v>
      </c>
      <c r="J713">
        <f>Table3[[#This Row],[Price of One Product]]*Table3[[#This Row],[No of Products in one Sale]]</f>
        <v>432</v>
      </c>
      <c r="K713" s="16">
        <f t="shared" ca="1" si="26"/>
        <v>391.99176637409374</v>
      </c>
      <c r="L713" s="16">
        <f t="shared" ca="1" si="27"/>
        <v>40.008233625906257</v>
      </c>
    </row>
    <row r="714" spans="1:12" x14ac:dyDescent="0.25">
      <c r="A714" t="s">
        <v>841</v>
      </c>
      <c r="B714" t="s">
        <v>155</v>
      </c>
      <c r="C714" s="1">
        <v>44799</v>
      </c>
      <c r="D714" t="s">
        <v>164</v>
      </c>
      <c r="E714" t="s">
        <v>170</v>
      </c>
      <c r="F714">
        <v>65</v>
      </c>
      <c r="G714" t="s">
        <v>105</v>
      </c>
      <c r="H714" s="2">
        <v>11</v>
      </c>
      <c r="I714" s="3">
        <f t="shared" ca="1" si="25"/>
        <v>0.93829943326562515</v>
      </c>
      <c r="J714">
        <f>Table3[[#This Row],[Price of One Product]]*Table3[[#This Row],[No of Products in one Sale]]</f>
        <v>715</v>
      </c>
      <c r="K714" s="16">
        <f t="shared" ca="1" si="26"/>
        <v>44.115905215078016</v>
      </c>
      <c r="L714" s="16">
        <f t="shared" ca="1" si="27"/>
        <v>670.88409478492201</v>
      </c>
    </row>
    <row r="715" spans="1:12" x14ac:dyDescent="0.25">
      <c r="A715" t="s">
        <v>842</v>
      </c>
      <c r="B715" t="s">
        <v>156</v>
      </c>
      <c r="C715" s="1">
        <v>44759</v>
      </c>
      <c r="D715" t="s">
        <v>165</v>
      </c>
      <c r="E715" t="s">
        <v>171</v>
      </c>
      <c r="F715">
        <v>250</v>
      </c>
      <c r="G715" t="s">
        <v>103</v>
      </c>
      <c r="H715" s="2">
        <v>1</v>
      </c>
      <c r="I715" s="3">
        <f t="shared" ca="1" si="25"/>
        <v>0.58420754004647546</v>
      </c>
      <c r="J715">
        <f>Table3[[#This Row],[Price of One Product]]*Table3[[#This Row],[No of Products in one Sale]]</f>
        <v>250</v>
      </c>
      <c r="K715" s="16">
        <f t="shared" ca="1" si="26"/>
        <v>103.94811498838114</v>
      </c>
      <c r="L715" s="16">
        <f t="shared" ca="1" si="27"/>
        <v>146.05188501161888</v>
      </c>
    </row>
    <row r="716" spans="1:12" x14ac:dyDescent="0.25">
      <c r="A716" t="s">
        <v>843</v>
      </c>
      <c r="B716" t="s">
        <v>157</v>
      </c>
      <c r="C716" s="1">
        <v>44763</v>
      </c>
      <c r="D716" t="s">
        <v>166</v>
      </c>
      <c r="E716" t="s">
        <v>170</v>
      </c>
      <c r="F716">
        <v>130</v>
      </c>
      <c r="G716" t="s">
        <v>104</v>
      </c>
      <c r="H716" s="2">
        <v>2</v>
      </c>
      <c r="I716" s="3">
        <f t="shared" ca="1" si="25"/>
        <v>2.3020429994887959E-2</v>
      </c>
      <c r="J716">
        <f>Table3[[#This Row],[Price of One Product]]*Table3[[#This Row],[No of Products in one Sale]]</f>
        <v>260</v>
      </c>
      <c r="K716" s="16">
        <f t="shared" ca="1" si="26"/>
        <v>254.01468820132914</v>
      </c>
      <c r="L716" s="16">
        <f t="shared" ca="1" si="27"/>
        <v>5.9853117986708639</v>
      </c>
    </row>
    <row r="717" spans="1:12" x14ac:dyDescent="0.25">
      <c r="A717" t="s">
        <v>844</v>
      </c>
      <c r="B717" t="s">
        <v>154</v>
      </c>
      <c r="C717" s="1">
        <v>44776</v>
      </c>
      <c r="D717" t="s">
        <v>163</v>
      </c>
      <c r="E717" t="s">
        <v>170</v>
      </c>
      <c r="F717">
        <v>72</v>
      </c>
      <c r="G717" t="s">
        <v>105</v>
      </c>
      <c r="H717" s="2">
        <v>12</v>
      </c>
      <c r="I717" s="3">
        <f t="shared" ca="1" si="25"/>
        <v>0.31356480959607036</v>
      </c>
      <c r="J717">
        <f>Table3[[#This Row],[Price of One Product]]*Table3[[#This Row],[No of Products in one Sale]]</f>
        <v>864</v>
      </c>
      <c r="K717" s="16">
        <f t="shared" ca="1" si="26"/>
        <v>593.08000450899522</v>
      </c>
      <c r="L717" s="16">
        <f t="shared" ca="1" si="27"/>
        <v>270.91999549100478</v>
      </c>
    </row>
    <row r="718" spans="1:12" x14ac:dyDescent="0.25">
      <c r="A718" t="s">
        <v>845</v>
      </c>
      <c r="B718" t="s">
        <v>155</v>
      </c>
      <c r="C718" s="1">
        <v>44763</v>
      </c>
      <c r="D718" t="s">
        <v>164</v>
      </c>
      <c r="E718" t="s">
        <v>170</v>
      </c>
      <c r="F718">
        <v>65</v>
      </c>
      <c r="G718" t="s">
        <v>103</v>
      </c>
      <c r="H718" s="2">
        <v>9</v>
      </c>
      <c r="I718" s="3">
        <f t="shared" ca="1" si="25"/>
        <v>0.86798849865145278</v>
      </c>
      <c r="J718">
        <f>Table3[[#This Row],[Price of One Product]]*Table3[[#This Row],[No of Products in one Sale]]</f>
        <v>585</v>
      </c>
      <c r="K718" s="16">
        <f t="shared" ca="1" si="26"/>
        <v>77.226728288900119</v>
      </c>
      <c r="L718" s="16">
        <f t="shared" ca="1" si="27"/>
        <v>507.77327171109988</v>
      </c>
    </row>
    <row r="719" spans="1:12" x14ac:dyDescent="0.25">
      <c r="A719" t="s">
        <v>846</v>
      </c>
      <c r="B719" t="s">
        <v>156</v>
      </c>
      <c r="C719" s="1">
        <v>44803</v>
      </c>
      <c r="D719" t="s">
        <v>165</v>
      </c>
      <c r="E719" t="s">
        <v>170</v>
      </c>
      <c r="F719">
        <v>250</v>
      </c>
      <c r="G719" t="s">
        <v>104</v>
      </c>
      <c r="H719" s="2">
        <v>2</v>
      </c>
      <c r="I719" s="3">
        <f t="shared" ca="1" si="25"/>
        <v>0.30097369690776443</v>
      </c>
      <c r="J719">
        <f>Table3[[#This Row],[Price of One Product]]*Table3[[#This Row],[No of Products in one Sale]]</f>
        <v>500</v>
      </c>
      <c r="K719" s="16">
        <f t="shared" ca="1" si="26"/>
        <v>349.5131515461178</v>
      </c>
      <c r="L719" s="16">
        <f t="shared" ca="1" si="27"/>
        <v>150.4868484538822</v>
      </c>
    </row>
    <row r="720" spans="1:12" x14ac:dyDescent="0.25">
      <c r="A720" t="s">
        <v>847</v>
      </c>
      <c r="B720" t="s">
        <v>157</v>
      </c>
      <c r="C720" s="1">
        <v>44806</v>
      </c>
      <c r="D720" t="s">
        <v>166</v>
      </c>
      <c r="E720" t="s">
        <v>170</v>
      </c>
      <c r="F720">
        <v>130</v>
      </c>
      <c r="G720" t="s">
        <v>105</v>
      </c>
      <c r="H720" s="2">
        <v>2</v>
      </c>
      <c r="I720" s="3">
        <f t="shared" ca="1" si="25"/>
        <v>7.780238613898427E-2</v>
      </c>
      <c r="J720">
        <f>Table3[[#This Row],[Price of One Product]]*Table3[[#This Row],[No of Products in one Sale]]</f>
        <v>260</v>
      </c>
      <c r="K720" s="16">
        <f t="shared" ca="1" si="26"/>
        <v>239.77137960386409</v>
      </c>
      <c r="L720" s="16">
        <f t="shared" ca="1" si="27"/>
        <v>20.228620396135909</v>
      </c>
    </row>
    <row r="721" spans="1:12" x14ac:dyDescent="0.25">
      <c r="A721" t="s">
        <v>848</v>
      </c>
      <c r="B721" t="s">
        <v>158</v>
      </c>
      <c r="C721" s="1">
        <v>44774</v>
      </c>
      <c r="D721" t="s">
        <v>167</v>
      </c>
      <c r="E721" t="s">
        <v>171</v>
      </c>
      <c r="F721">
        <v>60</v>
      </c>
      <c r="G721" t="s">
        <v>103</v>
      </c>
      <c r="H721" s="2">
        <v>12</v>
      </c>
      <c r="I721" s="3">
        <f t="shared" ca="1" si="25"/>
        <v>3.1725351960697368E-2</v>
      </c>
      <c r="J721">
        <f>Table3[[#This Row],[Price of One Product]]*Table3[[#This Row],[No of Products in one Sale]]</f>
        <v>720</v>
      </c>
      <c r="K721" s="16">
        <f t="shared" ca="1" si="26"/>
        <v>697.15774658829787</v>
      </c>
      <c r="L721" s="16">
        <f t="shared" ca="1" si="27"/>
        <v>22.842253411702131</v>
      </c>
    </row>
    <row r="722" spans="1:12" x14ac:dyDescent="0.25">
      <c r="A722" t="s">
        <v>849</v>
      </c>
      <c r="B722" t="s">
        <v>159</v>
      </c>
      <c r="C722" s="1">
        <v>44769</v>
      </c>
      <c r="D722" t="s">
        <v>168</v>
      </c>
      <c r="E722" t="s">
        <v>170</v>
      </c>
      <c r="F722">
        <v>95</v>
      </c>
      <c r="G722" t="s">
        <v>104</v>
      </c>
      <c r="H722" s="2">
        <v>5</v>
      </c>
      <c r="I722" s="3">
        <f t="shared" ca="1" si="25"/>
        <v>0.33401737726314262</v>
      </c>
      <c r="J722">
        <f>Table3[[#This Row],[Price of One Product]]*Table3[[#This Row],[No of Products in one Sale]]</f>
        <v>475</v>
      </c>
      <c r="K722" s="16">
        <f t="shared" ca="1" si="26"/>
        <v>316.34174580000723</v>
      </c>
      <c r="L722" s="16">
        <f t="shared" ca="1" si="27"/>
        <v>158.65825419999277</v>
      </c>
    </row>
    <row r="723" spans="1:12" x14ac:dyDescent="0.25">
      <c r="A723" t="s">
        <v>850</v>
      </c>
      <c r="B723" t="s">
        <v>154</v>
      </c>
      <c r="C723" s="1">
        <v>44793</v>
      </c>
      <c r="D723" t="s">
        <v>163</v>
      </c>
      <c r="E723" t="s">
        <v>170</v>
      </c>
      <c r="F723">
        <v>72</v>
      </c>
      <c r="G723" t="s">
        <v>105</v>
      </c>
      <c r="H723" s="2">
        <v>8</v>
      </c>
      <c r="I723" s="3">
        <f t="shared" ca="1" si="25"/>
        <v>0.80166036193606693</v>
      </c>
      <c r="J723">
        <f>Table3[[#This Row],[Price of One Product]]*Table3[[#This Row],[No of Products in one Sale]]</f>
        <v>576</v>
      </c>
      <c r="K723" s="16">
        <f t="shared" ca="1" si="26"/>
        <v>114.24363152482545</v>
      </c>
      <c r="L723" s="16">
        <f t="shared" ca="1" si="27"/>
        <v>461.75636847517455</v>
      </c>
    </row>
    <row r="724" spans="1:12" x14ac:dyDescent="0.25">
      <c r="A724" t="s">
        <v>851</v>
      </c>
      <c r="B724" t="s">
        <v>155</v>
      </c>
      <c r="C724" s="1">
        <v>44768</v>
      </c>
      <c r="D724" t="s">
        <v>164</v>
      </c>
      <c r="E724" t="s">
        <v>170</v>
      </c>
      <c r="F724">
        <v>65</v>
      </c>
      <c r="G724" t="s">
        <v>103</v>
      </c>
      <c r="H724" s="2">
        <v>4</v>
      </c>
      <c r="I724" s="3">
        <f t="shared" ca="1" si="25"/>
        <v>0.92342885549828746</v>
      </c>
      <c r="J724">
        <f>Table3[[#This Row],[Price of One Product]]*Table3[[#This Row],[No of Products in one Sale]]</f>
        <v>260</v>
      </c>
      <c r="K724" s="16">
        <f t="shared" ca="1" si="26"/>
        <v>19.90849757044526</v>
      </c>
      <c r="L724" s="16">
        <f t="shared" ca="1" si="27"/>
        <v>240.09150242955474</v>
      </c>
    </row>
    <row r="725" spans="1:12" x14ac:dyDescent="0.25">
      <c r="A725" t="s">
        <v>852</v>
      </c>
      <c r="B725" t="s">
        <v>156</v>
      </c>
      <c r="C725" s="1">
        <v>44803</v>
      </c>
      <c r="D725" t="s">
        <v>165</v>
      </c>
      <c r="E725" t="s">
        <v>171</v>
      </c>
      <c r="F725">
        <v>250</v>
      </c>
      <c r="G725" t="s">
        <v>104</v>
      </c>
      <c r="H725" s="2">
        <v>2</v>
      </c>
      <c r="I725" s="3">
        <f t="shared" ca="1" si="25"/>
        <v>0.42414183799886873</v>
      </c>
      <c r="J725">
        <f>Table3[[#This Row],[Price of One Product]]*Table3[[#This Row],[No of Products in one Sale]]</f>
        <v>500</v>
      </c>
      <c r="K725" s="16">
        <f t="shared" ca="1" si="26"/>
        <v>287.92908100056565</v>
      </c>
      <c r="L725" s="16">
        <f t="shared" ca="1" si="27"/>
        <v>212.07091899943435</v>
      </c>
    </row>
    <row r="726" spans="1:12" x14ac:dyDescent="0.25">
      <c r="A726" t="s">
        <v>853</v>
      </c>
      <c r="B726" t="s">
        <v>157</v>
      </c>
      <c r="C726" s="1">
        <v>44755</v>
      </c>
      <c r="D726" t="s">
        <v>166</v>
      </c>
      <c r="E726" t="s">
        <v>171</v>
      </c>
      <c r="F726">
        <v>130</v>
      </c>
      <c r="G726" t="s">
        <v>105</v>
      </c>
      <c r="H726" s="2">
        <v>4</v>
      </c>
      <c r="I726" s="3">
        <f t="shared" ca="1" si="25"/>
        <v>4.6126986881418142E-2</v>
      </c>
      <c r="J726">
        <f>Table3[[#This Row],[Price of One Product]]*Table3[[#This Row],[No of Products in one Sale]]</f>
        <v>520</v>
      </c>
      <c r="K726" s="16">
        <f t="shared" ca="1" si="26"/>
        <v>496.01396682166256</v>
      </c>
      <c r="L726" s="16">
        <f t="shared" ca="1" si="27"/>
        <v>23.986033178337436</v>
      </c>
    </row>
    <row r="727" spans="1:12" x14ac:dyDescent="0.25">
      <c r="A727" t="s">
        <v>854</v>
      </c>
      <c r="B727" t="s">
        <v>154</v>
      </c>
      <c r="C727" s="1">
        <v>44789</v>
      </c>
      <c r="D727" t="s">
        <v>163</v>
      </c>
      <c r="E727" t="s">
        <v>171</v>
      </c>
      <c r="F727">
        <v>72</v>
      </c>
      <c r="G727" t="s">
        <v>103</v>
      </c>
      <c r="H727" s="2">
        <v>5</v>
      </c>
      <c r="I727" s="3">
        <f t="shared" ca="1" si="25"/>
        <v>6.9696133196618049E-2</v>
      </c>
      <c r="J727">
        <f>Table3[[#This Row],[Price of One Product]]*Table3[[#This Row],[No of Products in one Sale]]</f>
        <v>360</v>
      </c>
      <c r="K727" s="16">
        <f t="shared" ca="1" si="26"/>
        <v>334.9093920492175</v>
      </c>
      <c r="L727" s="16">
        <f t="shared" ca="1" si="27"/>
        <v>25.090607950782498</v>
      </c>
    </row>
    <row r="728" spans="1:12" x14ac:dyDescent="0.25">
      <c r="A728" t="s">
        <v>855</v>
      </c>
      <c r="B728" t="s">
        <v>155</v>
      </c>
      <c r="C728" s="1">
        <v>44785</v>
      </c>
      <c r="D728" t="s">
        <v>164</v>
      </c>
      <c r="E728" t="s">
        <v>171</v>
      </c>
      <c r="F728">
        <v>65</v>
      </c>
      <c r="G728" t="s">
        <v>104</v>
      </c>
      <c r="H728" s="2">
        <v>10</v>
      </c>
      <c r="I728" s="3">
        <f t="shared" ca="1" si="25"/>
        <v>0.58529260098332681</v>
      </c>
      <c r="J728">
        <f>Table3[[#This Row],[Price of One Product]]*Table3[[#This Row],[No of Products in one Sale]]</f>
        <v>650</v>
      </c>
      <c r="K728" s="16">
        <f t="shared" ca="1" si="26"/>
        <v>269.55980936083756</v>
      </c>
      <c r="L728" s="16">
        <f t="shared" ca="1" si="27"/>
        <v>380.44019063916244</v>
      </c>
    </row>
    <row r="729" spans="1:12" x14ac:dyDescent="0.25">
      <c r="A729" t="s">
        <v>856</v>
      </c>
      <c r="B729" t="s">
        <v>156</v>
      </c>
      <c r="C729" s="1">
        <v>44775</v>
      </c>
      <c r="D729" t="s">
        <v>165</v>
      </c>
      <c r="E729" t="s">
        <v>171</v>
      </c>
      <c r="F729">
        <v>250</v>
      </c>
      <c r="G729" t="s">
        <v>105</v>
      </c>
      <c r="H729" s="2">
        <v>2</v>
      </c>
      <c r="I729" s="3">
        <f t="shared" ca="1" si="25"/>
        <v>0.88804700734990627</v>
      </c>
      <c r="J729">
        <f>Table3[[#This Row],[Price of One Product]]*Table3[[#This Row],[No of Products in one Sale]]</f>
        <v>500</v>
      </c>
      <c r="K729" s="16">
        <f t="shared" ca="1" si="26"/>
        <v>55.976496325046867</v>
      </c>
      <c r="L729" s="16">
        <f t="shared" ca="1" si="27"/>
        <v>444.02350367495313</v>
      </c>
    </row>
    <row r="730" spans="1:12" x14ac:dyDescent="0.25">
      <c r="A730" t="s">
        <v>857</v>
      </c>
      <c r="B730" t="s">
        <v>157</v>
      </c>
      <c r="C730" s="1">
        <v>44807</v>
      </c>
      <c r="D730" t="s">
        <v>166</v>
      </c>
      <c r="E730" t="s">
        <v>171</v>
      </c>
      <c r="F730">
        <v>130</v>
      </c>
      <c r="G730" t="s">
        <v>103</v>
      </c>
      <c r="H730" s="2">
        <v>3</v>
      </c>
      <c r="I730" s="3">
        <f t="shared" ca="1" si="25"/>
        <v>0.95380609626129775</v>
      </c>
      <c r="J730">
        <f>Table3[[#This Row],[Price of One Product]]*Table3[[#This Row],[No of Products in one Sale]]</f>
        <v>390</v>
      </c>
      <c r="K730" s="16">
        <f t="shared" ca="1" si="26"/>
        <v>18.015622458093876</v>
      </c>
      <c r="L730" s="16">
        <f t="shared" ca="1" si="27"/>
        <v>371.9843775419061</v>
      </c>
    </row>
    <row r="731" spans="1:12" x14ac:dyDescent="0.25">
      <c r="A731" t="s">
        <v>858</v>
      </c>
      <c r="B731" t="s">
        <v>154</v>
      </c>
      <c r="C731" s="1">
        <v>44765</v>
      </c>
      <c r="D731" t="s">
        <v>163</v>
      </c>
      <c r="E731" t="s">
        <v>171</v>
      </c>
      <c r="F731">
        <v>72</v>
      </c>
      <c r="G731" t="s">
        <v>103</v>
      </c>
      <c r="H731" s="2">
        <v>9</v>
      </c>
      <c r="I731" s="3">
        <f t="shared" ca="1" si="25"/>
        <v>0.59481147403030799</v>
      </c>
      <c r="J731">
        <f>Table3[[#This Row],[Price of One Product]]*Table3[[#This Row],[No of Products in one Sale]]</f>
        <v>648</v>
      </c>
      <c r="K731" s="16">
        <f t="shared" ca="1" si="26"/>
        <v>262.56216482836044</v>
      </c>
      <c r="L731" s="16">
        <f t="shared" ca="1" si="27"/>
        <v>385.43783517163956</v>
      </c>
    </row>
    <row r="732" spans="1:12" x14ac:dyDescent="0.25">
      <c r="A732" t="s">
        <v>859</v>
      </c>
      <c r="B732" t="s">
        <v>155</v>
      </c>
      <c r="C732" s="1">
        <v>44791</v>
      </c>
      <c r="D732" t="s">
        <v>164</v>
      </c>
      <c r="E732" t="s">
        <v>170</v>
      </c>
      <c r="F732">
        <v>65</v>
      </c>
      <c r="G732" t="s">
        <v>104</v>
      </c>
      <c r="H732" s="2">
        <v>11</v>
      </c>
      <c r="I732" s="3">
        <f t="shared" ca="1" si="25"/>
        <v>0.5719990795539881</v>
      </c>
      <c r="J732">
        <f>Table3[[#This Row],[Price of One Product]]*Table3[[#This Row],[No of Products in one Sale]]</f>
        <v>715</v>
      </c>
      <c r="K732" s="16">
        <f t="shared" ca="1" si="26"/>
        <v>306.0206581188985</v>
      </c>
      <c r="L732" s="16">
        <f t="shared" ca="1" si="27"/>
        <v>408.9793418811015</v>
      </c>
    </row>
    <row r="733" spans="1:12" x14ac:dyDescent="0.25">
      <c r="A733" t="s">
        <v>860</v>
      </c>
      <c r="B733" t="s">
        <v>156</v>
      </c>
      <c r="C733" s="1">
        <v>44777</v>
      </c>
      <c r="D733" t="s">
        <v>165</v>
      </c>
      <c r="E733" t="s">
        <v>170</v>
      </c>
      <c r="F733">
        <v>250</v>
      </c>
      <c r="G733" t="s">
        <v>105</v>
      </c>
      <c r="H733" s="2">
        <v>1</v>
      </c>
      <c r="I733" s="3">
        <f t="shared" ca="1" si="25"/>
        <v>0.9183125860186796</v>
      </c>
      <c r="J733">
        <f>Table3[[#This Row],[Price of One Product]]*Table3[[#This Row],[No of Products in one Sale]]</f>
        <v>250</v>
      </c>
      <c r="K733" s="16">
        <f t="shared" ca="1" si="26"/>
        <v>20.421853495330101</v>
      </c>
      <c r="L733" s="16">
        <f t="shared" ca="1" si="27"/>
        <v>229.57814650466989</v>
      </c>
    </row>
    <row r="734" spans="1:12" x14ac:dyDescent="0.25">
      <c r="A734" t="s">
        <v>861</v>
      </c>
      <c r="B734" t="s">
        <v>157</v>
      </c>
      <c r="C734" s="1">
        <v>44806</v>
      </c>
      <c r="D734" t="s">
        <v>166</v>
      </c>
      <c r="E734" t="s">
        <v>170</v>
      </c>
      <c r="F734">
        <v>130</v>
      </c>
      <c r="G734" t="s">
        <v>103</v>
      </c>
      <c r="H734" s="2">
        <v>5</v>
      </c>
      <c r="I734" s="3">
        <f t="shared" ca="1" si="25"/>
        <v>0.4653116215282127</v>
      </c>
      <c r="J734">
        <f>Table3[[#This Row],[Price of One Product]]*Table3[[#This Row],[No of Products in one Sale]]</f>
        <v>650</v>
      </c>
      <c r="K734" s="16">
        <f t="shared" ca="1" si="26"/>
        <v>347.54744600666174</v>
      </c>
      <c r="L734" s="16">
        <f t="shared" ca="1" si="27"/>
        <v>302.45255399333826</v>
      </c>
    </row>
    <row r="735" spans="1:12" x14ac:dyDescent="0.25">
      <c r="A735" t="s">
        <v>862</v>
      </c>
      <c r="B735" t="s">
        <v>154</v>
      </c>
      <c r="C735" s="1">
        <v>44796</v>
      </c>
      <c r="D735" t="s">
        <v>163</v>
      </c>
      <c r="E735" t="s">
        <v>171</v>
      </c>
      <c r="F735">
        <v>72</v>
      </c>
      <c r="G735" t="s">
        <v>104</v>
      </c>
      <c r="H735" s="2">
        <v>11</v>
      </c>
      <c r="I735" s="3">
        <f t="shared" ca="1" si="25"/>
        <v>0.2511201015377803</v>
      </c>
      <c r="J735">
        <f>Table3[[#This Row],[Price of One Product]]*Table3[[#This Row],[No of Products in one Sale]]</f>
        <v>792</v>
      </c>
      <c r="K735" s="16">
        <f t="shared" ca="1" si="26"/>
        <v>593.11287958207799</v>
      </c>
      <c r="L735" s="16">
        <f t="shared" ca="1" si="27"/>
        <v>198.88712041792201</v>
      </c>
    </row>
    <row r="736" spans="1:12" x14ac:dyDescent="0.25">
      <c r="A736" t="s">
        <v>863</v>
      </c>
      <c r="B736" t="s">
        <v>155</v>
      </c>
      <c r="C736" s="1">
        <v>44760</v>
      </c>
      <c r="D736" t="s">
        <v>164</v>
      </c>
      <c r="E736" t="s">
        <v>171</v>
      </c>
      <c r="F736">
        <v>65</v>
      </c>
      <c r="G736" t="s">
        <v>105</v>
      </c>
      <c r="H736" s="2">
        <v>10</v>
      </c>
      <c r="I736" s="3">
        <f t="shared" ca="1" si="25"/>
        <v>8.1959137064726018E-2</v>
      </c>
      <c r="J736">
        <f>Table3[[#This Row],[Price of One Product]]*Table3[[#This Row],[No of Products in one Sale]]</f>
        <v>650</v>
      </c>
      <c r="K736" s="16">
        <f t="shared" ca="1" si="26"/>
        <v>596.72656090792805</v>
      </c>
      <c r="L736" s="16">
        <f t="shared" ca="1" si="27"/>
        <v>53.273439092071953</v>
      </c>
    </row>
    <row r="737" spans="1:12" x14ac:dyDescent="0.25">
      <c r="A737" t="s">
        <v>864</v>
      </c>
      <c r="B737" t="s">
        <v>156</v>
      </c>
      <c r="C737" s="1">
        <v>44759</v>
      </c>
      <c r="D737" t="s">
        <v>165</v>
      </c>
      <c r="E737" t="s">
        <v>171</v>
      </c>
      <c r="F737">
        <v>250</v>
      </c>
      <c r="G737" t="s">
        <v>103</v>
      </c>
      <c r="H737" s="2">
        <v>2</v>
      </c>
      <c r="I737" s="3">
        <f t="shared" ca="1" si="25"/>
        <v>0.35889124461802158</v>
      </c>
      <c r="J737">
        <f>Table3[[#This Row],[Price of One Product]]*Table3[[#This Row],[No of Products in one Sale]]</f>
        <v>500</v>
      </c>
      <c r="K737" s="16">
        <f t="shared" ca="1" si="26"/>
        <v>320.55437769098921</v>
      </c>
      <c r="L737" s="16">
        <f t="shared" ca="1" si="27"/>
        <v>179.44562230901079</v>
      </c>
    </row>
    <row r="738" spans="1:12" x14ac:dyDescent="0.25">
      <c r="A738" t="s">
        <v>865</v>
      </c>
      <c r="B738" t="s">
        <v>157</v>
      </c>
      <c r="C738" s="1">
        <v>44795</v>
      </c>
      <c r="D738" t="s">
        <v>166</v>
      </c>
      <c r="E738" t="s">
        <v>171</v>
      </c>
      <c r="F738">
        <v>130</v>
      </c>
      <c r="G738" t="s">
        <v>104</v>
      </c>
      <c r="H738" s="2">
        <v>4</v>
      </c>
      <c r="I738" s="3">
        <f t="shared" ca="1" si="25"/>
        <v>0.26761523570786738</v>
      </c>
      <c r="J738">
        <f>Table3[[#This Row],[Price of One Product]]*Table3[[#This Row],[No of Products in one Sale]]</f>
        <v>520</v>
      </c>
      <c r="K738" s="16">
        <f t="shared" ca="1" si="26"/>
        <v>380.84007743190898</v>
      </c>
      <c r="L738" s="16">
        <f t="shared" ca="1" si="27"/>
        <v>139.15992256809102</v>
      </c>
    </row>
    <row r="739" spans="1:12" x14ac:dyDescent="0.25">
      <c r="A739" t="s">
        <v>866</v>
      </c>
      <c r="B739" t="s">
        <v>158</v>
      </c>
      <c r="C739" s="1">
        <v>44808</v>
      </c>
      <c r="D739" t="s">
        <v>167</v>
      </c>
      <c r="E739" t="s">
        <v>171</v>
      </c>
      <c r="F739">
        <v>60</v>
      </c>
      <c r="G739" t="s">
        <v>105</v>
      </c>
      <c r="H739" s="2">
        <v>4</v>
      </c>
      <c r="I739" s="3">
        <f t="shared" ca="1" si="25"/>
        <v>0.52708166778473908</v>
      </c>
      <c r="J739">
        <f>Table3[[#This Row],[Price of One Product]]*Table3[[#This Row],[No of Products in one Sale]]</f>
        <v>240</v>
      </c>
      <c r="K739" s="16">
        <f t="shared" ca="1" si="26"/>
        <v>113.50039973166263</v>
      </c>
      <c r="L739" s="16">
        <f t="shared" ca="1" si="27"/>
        <v>126.49960026833737</v>
      </c>
    </row>
    <row r="740" spans="1:12" x14ac:dyDescent="0.25">
      <c r="A740" t="s">
        <v>867</v>
      </c>
      <c r="B740" t="s">
        <v>154</v>
      </c>
      <c r="C740" s="1">
        <v>44756</v>
      </c>
      <c r="D740" t="s">
        <v>163</v>
      </c>
      <c r="E740" t="s">
        <v>171</v>
      </c>
      <c r="F740">
        <v>72</v>
      </c>
      <c r="G740" t="s">
        <v>103</v>
      </c>
      <c r="H740" s="2">
        <v>12</v>
      </c>
      <c r="I740" s="3">
        <f t="shared" ca="1" si="25"/>
        <v>0.57741614549202191</v>
      </c>
      <c r="J740">
        <f>Table3[[#This Row],[Price of One Product]]*Table3[[#This Row],[No of Products in one Sale]]</f>
        <v>864</v>
      </c>
      <c r="K740" s="16">
        <f t="shared" ca="1" si="26"/>
        <v>365.11245029489305</v>
      </c>
      <c r="L740" s="16">
        <f t="shared" ca="1" si="27"/>
        <v>498.88754970510695</v>
      </c>
    </row>
    <row r="741" spans="1:12" x14ac:dyDescent="0.25">
      <c r="A741" t="s">
        <v>868</v>
      </c>
      <c r="B741" t="s">
        <v>155</v>
      </c>
      <c r="C741" s="1">
        <v>44801</v>
      </c>
      <c r="D741" t="s">
        <v>164</v>
      </c>
      <c r="E741" t="s">
        <v>171</v>
      </c>
      <c r="F741">
        <v>65</v>
      </c>
      <c r="G741" t="s">
        <v>104</v>
      </c>
      <c r="H741" s="2">
        <v>5</v>
      </c>
      <c r="I741" s="3">
        <f t="shared" ca="1" si="25"/>
        <v>0.90747364717989254</v>
      </c>
      <c r="J741">
        <f>Table3[[#This Row],[Price of One Product]]*Table3[[#This Row],[No of Products in one Sale]]</f>
        <v>325</v>
      </c>
      <c r="K741" s="16">
        <f t="shared" ca="1" si="26"/>
        <v>30.071064666534923</v>
      </c>
      <c r="L741" s="16">
        <f t="shared" ca="1" si="27"/>
        <v>294.92893533346506</v>
      </c>
    </row>
    <row r="742" spans="1:12" x14ac:dyDescent="0.25">
      <c r="A742" t="s">
        <v>869</v>
      </c>
      <c r="B742" t="s">
        <v>156</v>
      </c>
      <c r="C742" s="1">
        <v>44806</v>
      </c>
      <c r="D742" t="s">
        <v>165</v>
      </c>
      <c r="E742" t="s">
        <v>170</v>
      </c>
      <c r="F742">
        <v>250</v>
      </c>
      <c r="G742" t="s">
        <v>105</v>
      </c>
      <c r="H742" s="2">
        <v>3</v>
      </c>
      <c r="I742" s="3">
        <f t="shared" ca="1" si="25"/>
        <v>0.64390109665109718</v>
      </c>
      <c r="J742">
        <f>Table3[[#This Row],[Price of One Product]]*Table3[[#This Row],[No of Products in one Sale]]</f>
        <v>750</v>
      </c>
      <c r="K742" s="16">
        <f t="shared" ca="1" si="26"/>
        <v>267.07417751167714</v>
      </c>
      <c r="L742" s="16">
        <f t="shared" ca="1" si="27"/>
        <v>482.92582248832286</v>
      </c>
    </row>
    <row r="743" spans="1:12" x14ac:dyDescent="0.25">
      <c r="A743" t="s">
        <v>870</v>
      </c>
      <c r="B743" t="s">
        <v>157</v>
      </c>
      <c r="C743" s="1">
        <v>44794</v>
      </c>
      <c r="D743" t="s">
        <v>166</v>
      </c>
      <c r="E743" t="s">
        <v>170</v>
      </c>
      <c r="F743">
        <v>130</v>
      </c>
      <c r="G743" t="s">
        <v>103</v>
      </c>
      <c r="H743" s="2">
        <v>2</v>
      </c>
      <c r="I743" s="3">
        <f t="shared" ca="1" si="25"/>
        <v>0.57499816183861707</v>
      </c>
      <c r="J743">
        <f>Table3[[#This Row],[Price of One Product]]*Table3[[#This Row],[No of Products in one Sale]]</f>
        <v>260</v>
      </c>
      <c r="K743" s="16">
        <f t="shared" ca="1" si="26"/>
        <v>110.50047792195956</v>
      </c>
      <c r="L743" s="16">
        <f t="shared" ca="1" si="27"/>
        <v>149.49952207804046</v>
      </c>
    </row>
    <row r="744" spans="1:12" x14ac:dyDescent="0.25">
      <c r="A744" t="s">
        <v>871</v>
      </c>
      <c r="B744" t="s">
        <v>154</v>
      </c>
      <c r="C744" s="1">
        <v>44800</v>
      </c>
      <c r="D744" t="s">
        <v>163</v>
      </c>
      <c r="E744" t="s">
        <v>170</v>
      </c>
      <c r="F744">
        <v>72</v>
      </c>
      <c r="G744" t="s">
        <v>104</v>
      </c>
      <c r="H744" s="2">
        <v>7</v>
      </c>
      <c r="I744" s="3">
        <f t="shared" ca="1" si="25"/>
        <v>0.35175318026465419</v>
      </c>
      <c r="J744">
        <f>Table3[[#This Row],[Price of One Product]]*Table3[[#This Row],[No of Products in one Sale]]</f>
        <v>504</v>
      </c>
      <c r="K744" s="16">
        <f t="shared" ca="1" si="26"/>
        <v>326.71639714661427</v>
      </c>
      <c r="L744" s="16">
        <f t="shared" ca="1" si="27"/>
        <v>177.28360285338573</v>
      </c>
    </row>
    <row r="745" spans="1:12" x14ac:dyDescent="0.25">
      <c r="A745" t="s">
        <v>872</v>
      </c>
      <c r="B745" t="s">
        <v>155</v>
      </c>
      <c r="C745" s="1">
        <v>44789</v>
      </c>
      <c r="D745" t="s">
        <v>164</v>
      </c>
      <c r="E745" t="s">
        <v>171</v>
      </c>
      <c r="F745">
        <v>65</v>
      </c>
      <c r="G745" t="s">
        <v>105</v>
      </c>
      <c r="H745" s="2">
        <v>12</v>
      </c>
      <c r="I745" s="3">
        <f t="shared" ca="1" si="25"/>
        <v>0.95135297130472396</v>
      </c>
      <c r="J745">
        <f>Table3[[#This Row],[Price of One Product]]*Table3[[#This Row],[No of Products in one Sale]]</f>
        <v>780</v>
      </c>
      <c r="K745" s="16">
        <f t="shared" ca="1" si="26"/>
        <v>37.944682382315314</v>
      </c>
      <c r="L745" s="16">
        <f t="shared" ca="1" si="27"/>
        <v>742.05531761768464</v>
      </c>
    </row>
    <row r="746" spans="1:12" x14ac:dyDescent="0.25">
      <c r="A746" t="s">
        <v>873</v>
      </c>
      <c r="B746" t="s">
        <v>156</v>
      </c>
      <c r="C746" s="1">
        <v>44802</v>
      </c>
      <c r="D746" t="s">
        <v>165</v>
      </c>
      <c r="E746" t="s">
        <v>171</v>
      </c>
      <c r="F746">
        <v>250</v>
      </c>
      <c r="G746" t="s">
        <v>103</v>
      </c>
      <c r="H746" s="2">
        <v>3</v>
      </c>
      <c r="I746" s="3">
        <f t="shared" ca="1" si="25"/>
        <v>0.45695499889696101</v>
      </c>
      <c r="J746">
        <f>Table3[[#This Row],[Price of One Product]]*Table3[[#This Row],[No of Products in one Sale]]</f>
        <v>750</v>
      </c>
      <c r="K746" s="16">
        <f t="shared" ca="1" si="26"/>
        <v>407.28375082727922</v>
      </c>
      <c r="L746" s="16">
        <f t="shared" ca="1" si="27"/>
        <v>342.71624917272078</v>
      </c>
    </row>
    <row r="747" spans="1:12" x14ac:dyDescent="0.25">
      <c r="A747" t="s">
        <v>874</v>
      </c>
      <c r="B747" t="s">
        <v>157</v>
      </c>
      <c r="C747" s="1">
        <v>44793</v>
      </c>
      <c r="D747" t="s">
        <v>166</v>
      </c>
      <c r="E747" t="s">
        <v>171</v>
      </c>
      <c r="F747">
        <v>130</v>
      </c>
      <c r="G747" t="s">
        <v>104</v>
      </c>
      <c r="H747" s="2">
        <v>4</v>
      </c>
      <c r="I747" s="3">
        <f t="shared" ca="1" si="25"/>
        <v>0.96092329808714161</v>
      </c>
      <c r="J747">
        <f>Table3[[#This Row],[Price of One Product]]*Table3[[#This Row],[No of Products in one Sale]]</f>
        <v>520</v>
      </c>
      <c r="K747" s="16">
        <f t="shared" ca="1" si="26"/>
        <v>20.319884994686362</v>
      </c>
      <c r="L747" s="16">
        <f t="shared" ca="1" si="27"/>
        <v>499.68011500531361</v>
      </c>
    </row>
    <row r="748" spans="1:12" x14ac:dyDescent="0.25">
      <c r="A748" t="s">
        <v>875</v>
      </c>
      <c r="B748" t="s">
        <v>158</v>
      </c>
      <c r="C748" s="1">
        <v>44793</v>
      </c>
      <c r="D748" t="s">
        <v>167</v>
      </c>
      <c r="E748" t="s">
        <v>171</v>
      </c>
      <c r="F748">
        <v>60</v>
      </c>
      <c r="G748" t="s">
        <v>105</v>
      </c>
      <c r="H748" s="2">
        <v>8</v>
      </c>
      <c r="I748" s="3">
        <f t="shared" ca="1" si="25"/>
        <v>0.4488299802827751</v>
      </c>
      <c r="J748">
        <f>Table3[[#This Row],[Price of One Product]]*Table3[[#This Row],[No of Products in one Sale]]</f>
        <v>480</v>
      </c>
      <c r="K748" s="16">
        <f t="shared" ca="1" si="26"/>
        <v>264.56160946426797</v>
      </c>
      <c r="L748" s="16">
        <f t="shared" ca="1" si="27"/>
        <v>215.43839053573203</v>
      </c>
    </row>
    <row r="749" spans="1:12" x14ac:dyDescent="0.25">
      <c r="A749" t="s">
        <v>876</v>
      </c>
      <c r="B749" t="s">
        <v>159</v>
      </c>
      <c r="C749" s="1">
        <v>44785</v>
      </c>
      <c r="D749" t="s">
        <v>168</v>
      </c>
      <c r="E749" t="s">
        <v>171</v>
      </c>
      <c r="F749">
        <v>95</v>
      </c>
      <c r="G749" t="s">
        <v>103</v>
      </c>
      <c r="H749" s="2">
        <v>3</v>
      </c>
      <c r="I749" s="3">
        <f t="shared" ca="1" si="25"/>
        <v>0.42930335648002282</v>
      </c>
      <c r="J749">
        <f>Table3[[#This Row],[Price of One Product]]*Table3[[#This Row],[No of Products in one Sale]]</f>
        <v>285</v>
      </c>
      <c r="K749" s="16">
        <f t="shared" ca="1" si="26"/>
        <v>162.64854340319349</v>
      </c>
      <c r="L749" s="16">
        <f t="shared" ca="1" si="27"/>
        <v>122.35145659680651</v>
      </c>
    </row>
    <row r="750" spans="1:12" x14ac:dyDescent="0.25">
      <c r="A750" t="s">
        <v>877</v>
      </c>
      <c r="B750" t="s">
        <v>154</v>
      </c>
      <c r="C750" s="1">
        <v>44778</v>
      </c>
      <c r="D750" t="s">
        <v>163</v>
      </c>
      <c r="E750" t="s">
        <v>171</v>
      </c>
      <c r="F750">
        <v>72</v>
      </c>
      <c r="G750" t="s">
        <v>104</v>
      </c>
      <c r="H750" s="2">
        <v>8</v>
      </c>
      <c r="I750" s="3">
        <f t="shared" ca="1" si="25"/>
        <v>8.3023996153755775E-2</v>
      </c>
      <c r="J750">
        <f>Table3[[#This Row],[Price of One Product]]*Table3[[#This Row],[No of Products in one Sale]]</f>
        <v>576</v>
      </c>
      <c r="K750" s="16">
        <f t="shared" ca="1" si="26"/>
        <v>528.17817821543667</v>
      </c>
      <c r="L750" s="16">
        <f t="shared" ca="1" si="27"/>
        <v>47.821821784563326</v>
      </c>
    </row>
    <row r="751" spans="1:12" x14ac:dyDescent="0.25">
      <c r="A751" t="s">
        <v>878</v>
      </c>
      <c r="B751" t="s">
        <v>155</v>
      </c>
      <c r="C751" s="1">
        <v>44764</v>
      </c>
      <c r="D751" t="s">
        <v>164</v>
      </c>
      <c r="E751" t="s">
        <v>171</v>
      </c>
      <c r="F751">
        <v>65</v>
      </c>
      <c r="G751" t="s">
        <v>105</v>
      </c>
      <c r="H751" s="2">
        <v>12</v>
      </c>
      <c r="I751" s="3">
        <f t="shared" ca="1" si="25"/>
        <v>0.87432950408383292</v>
      </c>
      <c r="J751">
        <f>Table3[[#This Row],[Price of One Product]]*Table3[[#This Row],[No of Products in one Sale]]</f>
        <v>780</v>
      </c>
      <c r="K751" s="16">
        <f t="shared" ca="1" si="26"/>
        <v>98.02298681461032</v>
      </c>
      <c r="L751" s="16">
        <f t="shared" ca="1" si="27"/>
        <v>681.97701318538964</v>
      </c>
    </row>
    <row r="752" spans="1:12" x14ac:dyDescent="0.25">
      <c r="A752" t="s">
        <v>879</v>
      </c>
      <c r="B752" t="s">
        <v>156</v>
      </c>
      <c r="C752" s="1">
        <v>44769</v>
      </c>
      <c r="D752" t="s">
        <v>165</v>
      </c>
      <c r="E752" t="s">
        <v>170</v>
      </c>
      <c r="F752">
        <v>250</v>
      </c>
      <c r="G752" t="s">
        <v>103</v>
      </c>
      <c r="H752" s="2">
        <v>3</v>
      </c>
      <c r="I752" s="3">
        <f t="shared" ca="1" si="25"/>
        <v>0.31490562539838329</v>
      </c>
      <c r="J752">
        <f>Table3[[#This Row],[Price of One Product]]*Table3[[#This Row],[No of Products in one Sale]]</f>
        <v>750</v>
      </c>
      <c r="K752" s="16">
        <f t="shared" ca="1" si="26"/>
        <v>513.82078095121256</v>
      </c>
      <c r="L752" s="16">
        <f t="shared" ca="1" si="27"/>
        <v>236.17921904878744</v>
      </c>
    </row>
    <row r="753" spans="1:12" x14ac:dyDescent="0.25">
      <c r="A753" t="s">
        <v>880</v>
      </c>
      <c r="B753" t="s">
        <v>157</v>
      </c>
      <c r="C753" s="1">
        <v>44794</v>
      </c>
      <c r="D753" t="s">
        <v>166</v>
      </c>
      <c r="E753" t="s">
        <v>170</v>
      </c>
      <c r="F753">
        <v>130</v>
      </c>
      <c r="G753" t="s">
        <v>104</v>
      </c>
      <c r="H753" s="2">
        <v>4</v>
      </c>
      <c r="I753" s="3">
        <f t="shared" ca="1" si="25"/>
        <v>4.7787441948513476E-2</v>
      </c>
      <c r="J753">
        <f>Table3[[#This Row],[Price of One Product]]*Table3[[#This Row],[No of Products in one Sale]]</f>
        <v>520</v>
      </c>
      <c r="K753" s="16">
        <f t="shared" ca="1" si="26"/>
        <v>495.15053018677298</v>
      </c>
      <c r="L753" s="16">
        <f t="shared" ca="1" si="27"/>
        <v>24.849469813227017</v>
      </c>
    </row>
    <row r="754" spans="1:12" x14ac:dyDescent="0.25">
      <c r="A754" t="s">
        <v>881</v>
      </c>
      <c r="B754" t="s">
        <v>154</v>
      </c>
      <c r="C754" s="1">
        <v>44766</v>
      </c>
      <c r="D754" t="s">
        <v>163</v>
      </c>
      <c r="E754" t="s">
        <v>170</v>
      </c>
      <c r="F754">
        <v>72</v>
      </c>
      <c r="G754" t="s">
        <v>105</v>
      </c>
      <c r="H754" s="2">
        <v>11</v>
      </c>
      <c r="I754" s="3">
        <f t="shared" ca="1" si="25"/>
        <v>0.30471965201997253</v>
      </c>
      <c r="J754">
        <f>Table3[[#This Row],[Price of One Product]]*Table3[[#This Row],[No of Products in one Sale]]</f>
        <v>792</v>
      </c>
      <c r="K754" s="16">
        <f t="shared" ca="1" si="26"/>
        <v>550.66203560018175</v>
      </c>
      <c r="L754" s="16">
        <f t="shared" ca="1" si="27"/>
        <v>241.33796439981825</v>
      </c>
    </row>
    <row r="755" spans="1:12" x14ac:dyDescent="0.25">
      <c r="A755" t="s">
        <v>882</v>
      </c>
      <c r="B755" t="s">
        <v>155</v>
      </c>
      <c r="C755" s="1">
        <v>44772</v>
      </c>
      <c r="D755" t="s">
        <v>164</v>
      </c>
      <c r="E755" t="s">
        <v>171</v>
      </c>
      <c r="F755">
        <v>65</v>
      </c>
      <c r="G755" t="s">
        <v>103</v>
      </c>
      <c r="H755" s="2">
        <v>9</v>
      </c>
      <c r="I755" s="3">
        <f t="shared" ca="1" si="25"/>
        <v>0.29358294335710289</v>
      </c>
      <c r="J755">
        <f>Table3[[#This Row],[Price of One Product]]*Table3[[#This Row],[No of Products in one Sale]]</f>
        <v>585</v>
      </c>
      <c r="K755" s="16">
        <f t="shared" ca="1" si="26"/>
        <v>413.25397813609482</v>
      </c>
      <c r="L755" s="16">
        <f t="shared" ca="1" si="27"/>
        <v>171.74602186390518</v>
      </c>
    </row>
    <row r="756" spans="1:12" x14ac:dyDescent="0.25">
      <c r="A756" t="s">
        <v>883</v>
      </c>
      <c r="B756" t="s">
        <v>156</v>
      </c>
      <c r="C756" s="1">
        <v>44787</v>
      </c>
      <c r="D756" t="s">
        <v>165</v>
      </c>
      <c r="E756" t="s">
        <v>171</v>
      </c>
      <c r="F756">
        <v>250</v>
      </c>
      <c r="G756" t="s">
        <v>104</v>
      </c>
      <c r="H756" s="2">
        <v>3</v>
      </c>
      <c r="I756" s="3">
        <f t="shared" ca="1" si="25"/>
        <v>0.76396199788940167</v>
      </c>
      <c r="J756">
        <f>Table3[[#This Row],[Price of One Product]]*Table3[[#This Row],[No of Products in one Sale]]</f>
        <v>750</v>
      </c>
      <c r="K756" s="16">
        <f t="shared" ca="1" si="26"/>
        <v>177.02850158294876</v>
      </c>
      <c r="L756" s="16">
        <f t="shared" ca="1" si="27"/>
        <v>572.97149841705118</v>
      </c>
    </row>
    <row r="757" spans="1:12" x14ac:dyDescent="0.25">
      <c r="A757" t="s">
        <v>884</v>
      </c>
      <c r="B757" t="s">
        <v>157</v>
      </c>
      <c r="C757" s="1">
        <v>44755</v>
      </c>
      <c r="D757" t="s">
        <v>166</v>
      </c>
      <c r="E757" t="s">
        <v>171</v>
      </c>
      <c r="F757">
        <v>130</v>
      </c>
      <c r="G757" t="s">
        <v>105</v>
      </c>
      <c r="H757" s="2">
        <v>3</v>
      </c>
      <c r="I757" s="3">
        <f t="shared" ca="1" si="25"/>
        <v>0.14164206218437936</v>
      </c>
      <c r="J757">
        <f>Table3[[#This Row],[Price of One Product]]*Table3[[#This Row],[No of Products in one Sale]]</f>
        <v>390</v>
      </c>
      <c r="K757" s="16">
        <f t="shared" ca="1" si="26"/>
        <v>334.75959574809207</v>
      </c>
      <c r="L757" s="16">
        <f t="shared" ca="1" si="27"/>
        <v>55.240404251907933</v>
      </c>
    </row>
    <row r="758" spans="1:12" x14ac:dyDescent="0.25">
      <c r="A758" t="s">
        <v>885</v>
      </c>
      <c r="B758" t="s">
        <v>158</v>
      </c>
      <c r="C758" s="1">
        <v>44785</v>
      </c>
      <c r="D758" t="s">
        <v>167</v>
      </c>
      <c r="E758" t="s">
        <v>171</v>
      </c>
      <c r="F758">
        <v>60</v>
      </c>
      <c r="G758" t="s">
        <v>103</v>
      </c>
      <c r="H758" s="2">
        <v>13</v>
      </c>
      <c r="I758" s="3">
        <f t="shared" ref="I758:I795" ca="1" si="28">RAND()</f>
        <v>0.53970919796916483</v>
      </c>
      <c r="J758">
        <f>Table3[[#This Row],[Price of One Product]]*Table3[[#This Row],[No of Products in one Sale]]</f>
        <v>780</v>
      </c>
      <c r="K758" s="16">
        <f t="shared" ca="1" si="26"/>
        <v>359.02682558405144</v>
      </c>
      <c r="L758" s="16">
        <f t="shared" ca="1" si="27"/>
        <v>420.97317441594856</v>
      </c>
    </row>
    <row r="759" spans="1:12" x14ac:dyDescent="0.25">
      <c r="A759" t="s">
        <v>886</v>
      </c>
      <c r="B759" t="s">
        <v>154</v>
      </c>
      <c r="C759" s="1">
        <v>44761</v>
      </c>
      <c r="D759" t="s">
        <v>163</v>
      </c>
      <c r="E759" t="s">
        <v>171</v>
      </c>
      <c r="F759">
        <v>72</v>
      </c>
      <c r="G759" t="s">
        <v>104</v>
      </c>
      <c r="H759" s="2">
        <v>12</v>
      </c>
      <c r="I759" s="3">
        <f t="shared" ca="1" si="28"/>
        <v>0.52752232655918929</v>
      </c>
      <c r="J759">
        <f>Table3[[#This Row],[Price of One Product]]*Table3[[#This Row],[No of Products in one Sale]]</f>
        <v>864</v>
      </c>
      <c r="K759" s="16">
        <f t="shared" ca="1" si="26"/>
        <v>408.22070985286047</v>
      </c>
      <c r="L759" s="16">
        <f t="shared" ca="1" si="27"/>
        <v>455.77929014713953</v>
      </c>
    </row>
    <row r="760" spans="1:12" x14ac:dyDescent="0.25">
      <c r="A760" t="s">
        <v>887</v>
      </c>
      <c r="B760" t="s">
        <v>155</v>
      </c>
      <c r="C760" s="1">
        <v>44770</v>
      </c>
      <c r="D760" t="s">
        <v>164</v>
      </c>
      <c r="E760" t="s">
        <v>171</v>
      </c>
      <c r="F760">
        <v>65</v>
      </c>
      <c r="G760" t="s">
        <v>105</v>
      </c>
      <c r="H760" s="2">
        <v>5</v>
      </c>
      <c r="I760" s="3">
        <f t="shared" ca="1" si="28"/>
        <v>0.2752379997804576</v>
      </c>
      <c r="J760">
        <f>Table3[[#This Row],[Price of One Product]]*Table3[[#This Row],[No of Products in one Sale]]</f>
        <v>325</v>
      </c>
      <c r="K760" s="16">
        <f t="shared" ca="1" si="26"/>
        <v>235.54765007135128</v>
      </c>
      <c r="L760" s="16">
        <f t="shared" ca="1" si="27"/>
        <v>89.452349928648715</v>
      </c>
    </row>
    <row r="761" spans="1:12" x14ac:dyDescent="0.25">
      <c r="A761" t="s">
        <v>888</v>
      </c>
      <c r="B761" t="s">
        <v>156</v>
      </c>
      <c r="C761" s="1">
        <v>44769</v>
      </c>
      <c r="D761" t="s">
        <v>165</v>
      </c>
      <c r="E761" t="s">
        <v>170</v>
      </c>
      <c r="F761">
        <v>250</v>
      </c>
      <c r="G761" t="s">
        <v>103</v>
      </c>
      <c r="H761" s="2">
        <v>3</v>
      </c>
      <c r="I761" s="3">
        <f t="shared" ca="1" si="28"/>
        <v>0.73813743116031949</v>
      </c>
      <c r="J761">
        <f>Table3[[#This Row],[Price of One Product]]*Table3[[#This Row],[No of Products in one Sale]]</f>
        <v>750</v>
      </c>
      <c r="K761" s="16">
        <f t="shared" ca="1" si="26"/>
        <v>196.39692662976037</v>
      </c>
      <c r="L761" s="16">
        <f t="shared" ca="1" si="27"/>
        <v>553.6030733702396</v>
      </c>
    </row>
    <row r="762" spans="1:12" x14ac:dyDescent="0.25">
      <c r="A762" t="s">
        <v>889</v>
      </c>
      <c r="B762" t="s">
        <v>157</v>
      </c>
      <c r="C762" s="1">
        <v>44785</v>
      </c>
      <c r="D762" t="s">
        <v>166</v>
      </c>
      <c r="E762" t="s">
        <v>171</v>
      </c>
      <c r="F762">
        <v>130</v>
      </c>
      <c r="G762" t="s">
        <v>104</v>
      </c>
      <c r="H762" s="2">
        <v>5</v>
      </c>
      <c r="I762" s="3">
        <f t="shared" ca="1" si="28"/>
        <v>0.74029264119206861</v>
      </c>
      <c r="J762">
        <f>Table3[[#This Row],[Price of One Product]]*Table3[[#This Row],[No of Products in one Sale]]</f>
        <v>650</v>
      </c>
      <c r="K762" s="16">
        <f t="shared" ca="1" si="26"/>
        <v>168.8097832251554</v>
      </c>
      <c r="L762" s="16">
        <f t="shared" ca="1" si="27"/>
        <v>481.1902167748446</v>
      </c>
    </row>
    <row r="763" spans="1:12" x14ac:dyDescent="0.25">
      <c r="A763" t="s">
        <v>890</v>
      </c>
      <c r="B763" t="s">
        <v>154</v>
      </c>
      <c r="C763" s="1">
        <v>44771</v>
      </c>
      <c r="D763" t="s">
        <v>163</v>
      </c>
      <c r="E763" t="s">
        <v>170</v>
      </c>
      <c r="F763">
        <v>72</v>
      </c>
      <c r="G763" t="s">
        <v>105</v>
      </c>
      <c r="H763" s="2">
        <v>8</v>
      </c>
      <c r="I763" s="3">
        <f t="shared" ca="1" si="28"/>
        <v>0.40627040316909901</v>
      </c>
      <c r="J763">
        <f>Table3[[#This Row],[Price of One Product]]*Table3[[#This Row],[No of Products in one Sale]]</f>
        <v>576</v>
      </c>
      <c r="K763" s="16">
        <f t="shared" ca="1" si="26"/>
        <v>341.98824777459896</v>
      </c>
      <c r="L763" s="16">
        <f t="shared" ca="1" si="27"/>
        <v>234.01175222540104</v>
      </c>
    </row>
    <row r="764" spans="1:12" x14ac:dyDescent="0.25">
      <c r="A764" t="s">
        <v>891</v>
      </c>
      <c r="B764" t="s">
        <v>155</v>
      </c>
      <c r="C764" s="1">
        <v>44776</v>
      </c>
      <c r="D764" t="s">
        <v>164</v>
      </c>
      <c r="E764" t="s">
        <v>171</v>
      </c>
      <c r="F764">
        <v>65</v>
      </c>
      <c r="G764" t="s">
        <v>103</v>
      </c>
      <c r="H764" s="2">
        <v>4</v>
      </c>
      <c r="I764" s="3">
        <f t="shared" ca="1" si="28"/>
        <v>7.8618462729009853E-2</v>
      </c>
      <c r="J764">
        <f>Table3[[#This Row],[Price of One Product]]*Table3[[#This Row],[No of Products in one Sale]]</f>
        <v>260</v>
      </c>
      <c r="K764" s="16">
        <f t="shared" ca="1" si="26"/>
        <v>239.55919969045743</v>
      </c>
      <c r="L764" s="16">
        <f t="shared" ca="1" si="27"/>
        <v>20.440800309542567</v>
      </c>
    </row>
    <row r="765" spans="1:12" x14ac:dyDescent="0.25">
      <c r="A765" t="s">
        <v>892</v>
      </c>
      <c r="B765" t="s">
        <v>156</v>
      </c>
      <c r="C765" s="1">
        <v>44782</v>
      </c>
      <c r="D765" t="s">
        <v>165</v>
      </c>
      <c r="E765" t="s">
        <v>170</v>
      </c>
      <c r="F765">
        <v>250</v>
      </c>
      <c r="G765" t="s">
        <v>104</v>
      </c>
      <c r="H765" s="2">
        <v>3</v>
      </c>
      <c r="I765" s="3">
        <f t="shared" ca="1" si="28"/>
        <v>0.50030018986262093</v>
      </c>
      <c r="J765">
        <f>Table3[[#This Row],[Price of One Product]]*Table3[[#This Row],[No of Products in one Sale]]</f>
        <v>750</v>
      </c>
      <c r="K765" s="16">
        <f t="shared" ca="1" si="26"/>
        <v>374.77485760303432</v>
      </c>
      <c r="L765" s="16">
        <f t="shared" ca="1" si="27"/>
        <v>375.22514239696568</v>
      </c>
    </row>
    <row r="766" spans="1:12" x14ac:dyDescent="0.25">
      <c r="A766" t="s">
        <v>893</v>
      </c>
      <c r="B766" t="s">
        <v>157</v>
      </c>
      <c r="C766" s="1">
        <v>44765</v>
      </c>
      <c r="D766" t="s">
        <v>166</v>
      </c>
      <c r="E766" t="s">
        <v>171</v>
      </c>
      <c r="F766">
        <v>130</v>
      </c>
      <c r="G766" t="s">
        <v>105</v>
      </c>
      <c r="H766" s="2">
        <v>7</v>
      </c>
      <c r="I766" s="3">
        <f t="shared" ca="1" si="28"/>
        <v>0.46966073948204123</v>
      </c>
      <c r="J766">
        <f>Table3[[#This Row],[Price of One Product]]*Table3[[#This Row],[No of Products in one Sale]]</f>
        <v>910</v>
      </c>
      <c r="K766" s="16">
        <f t="shared" ca="1" si="26"/>
        <v>482.60872707134246</v>
      </c>
      <c r="L766" s="16">
        <f t="shared" ca="1" si="27"/>
        <v>427.39127292865754</v>
      </c>
    </row>
    <row r="767" spans="1:12" x14ac:dyDescent="0.25">
      <c r="A767" t="s">
        <v>894</v>
      </c>
      <c r="B767" t="s">
        <v>158</v>
      </c>
      <c r="C767" s="1">
        <v>44778</v>
      </c>
      <c r="D767" t="s">
        <v>167</v>
      </c>
      <c r="E767" t="s">
        <v>170</v>
      </c>
      <c r="F767">
        <v>60</v>
      </c>
      <c r="G767" t="s">
        <v>103</v>
      </c>
      <c r="H767" s="2">
        <v>7</v>
      </c>
      <c r="I767" s="3">
        <f t="shared" ca="1" si="28"/>
        <v>0.42728832876172507</v>
      </c>
      <c r="J767">
        <f>Table3[[#This Row],[Price of One Product]]*Table3[[#This Row],[No of Products in one Sale]]</f>
        <v>420</v>
      </c>
      <c r="K767" s="16">
        <f t="shared" ca="1" si="26"/>
        <v>240.53890192007546</v>
      </c>
      <c r="L767" s="16">
        <f t="shared" ca="1" si="27"/>
        <v>179.46109807992454</v>
      </c>
    </row>
    <row r="768" spans="1:12" x14ac:dyDescent="0.25">
      <c r="A768" t="s">
        <v>895</v>
      </c>
      <c r="B768" t="s">
        <v>159</v>
      </c>
      <c r="C768" s="1">
        <v>44774</v>
      </c>
      <c r="D768" t="s">
        <v>168</v>
      </c>
      <c r="E768" t="s">
        <v>171</v>
      </c>
      <c r="F768">
        <v>95</v>
      </c>
      <c r="G768" t="s">
        <v>104</v>
      </c>
      <c r="H768" s="2">
        <v>7</v>
      </c>
      <c r="I768" s="3">
        <f t="shared" ca="1" si="28"/>
        <v>1.373064824770498E-2</v>
      </c>
      <c r="J768">
        <f>Table3[[#This Row],[Price of One Product]]*Table3[[#This Row],[No of Products in one Sale]]</f>
        <v>665</v>
      </c>
      <c r="K768" s="16">
        <f t="shared" ca="1" si="26"/>
        <v>655.8691189152762</v>
      </c>
      <c r="L768" s="16">
        <f t="shared" ca="1" si="27"/>
        <v>9.1308810847237964</v>
      </c>
    </row>
    <row r="769" spans="1:12" x14ac:dyDescent="0.25">
      <c r="A769" t="s">
        <v>896</v>
      </c>
      <c r="B769" t="s">
        <v>154</v>
      </c>
      <c r="C769" s="1">
        <v>44803</v>
      </c>
      <c r="D769" t="s">
        <v>163</v>
      </c>
      <c r="E769" t="s">
        <v>170</v>
      </c>
      <c r="F769">
        <v>72</v>
      </c>
      <c r="G769" t="s">
        <v>105</v>
      </c>
      <c r="H769" s="2">
        <v>5</v>
      </c>
      <c r="I769" s="3">
        <f t="shared" ca="1" si="28"/>
        <v>0.74759506022008038</v>
      </c>
      <c r="J769">
        <f>Table3[[#This Row],[Price of One Product]]*Table3[[#This Row],[No of Products in one Sale]]</f>
        <v>360</v>
      </c>
      <c r="K769" s="16">
        <f t="shared" ca="1" si="26"/>
        <v>90.865778320771071</v>
      </c>
      <c r="L769" s="16">
        <f t="shared" ca="1" si="27"/>
        <v>269.13422167922892</v>
      </c>
    </row>
    <row r="770" spans="1:12" x14ac:dyDescent="0.25">
      <c r="A770" t="s">
        <v>897</v>
      </c>
      <c r="B770" t="s">
        <v>155</v>
      </c>
      <c r="C770" s="1">
        <v>44782</v>
      </c>
      <c r="D770" t="s">
        <v>164</v>
      </c>
      <c r="E770" t="s">
        <v>171</v>
      </c>
      <c r="F770">
        <v>65</v>
      </c>
      <c r="G770" t="s">
        <v>103</v>
      </c>
      <c r="H770" s="2">
        <v>6</v>
      </c>
      <c r="I770" s="3">
        <f t="shared" ca="1" si="28"/>
        <v>0.89433543376967717</v>
      </c>
      <c r="J770">
        <f>Table3[[#This Row],[Price of One Product]]*Table3[[#This Row],[No of Products in one Sale]]</f>
        <v>390</v>
      </c>
      <c r="K770" s="16">
        <f t="shared" ref="K770:K795" ca="1" si="29">J770*(1-I770)</f>
        <v>41.209180829825904</v>
      </c>
      <c r="L770" s="16">
        <f t="shared" ref="L770:L795" ca="1" si="30">J770-K770</f>
        <v>348.79081917017407</v>
      </c>
    </row>
    <row r="771" spans="1:12" x14ac:dyDescent="0.25">
      <c r="A771" t="s">
        <v>898</v>
      </c>
      <c r="B771" t="s">
        <v>156</v>
      </c>
      <c r="C771" s="1">
        <v>44774</v>
      </c>
      <c r="D771" t="s">
        <v>165</v>
      </c>
      <c r="E771" t="s">
        <v>170</v>
      </c>
      <c r="F771">
        <v>250</v>
      </c>
      <c r="G771" t="s">
        <v>104</v>
      </c>
      <c r="H771" s="2">
        <v>2</v>
      </c>
      <c r="I771" s="3">
        <f t="shared" ca="1" si="28"/>
        <v>0.68646014238490505</v>
      </c>
      <c r="J771">
        <f>Table3[[#This Row],[Price of One Product]]*Table3[[#This Row],[No of Products in one Sale]]</f>
        <v>500</v>
      </c>
      <c r="K771" s="16">
        <f t="shared" ca="1" si="29"/>
        <v>156.76992880754747</v>
      </c>
      <c r="L771" s="16">
        <f t="shared" ca="1" si="30"/>
        <v>343.23007119245256</v>
      </c>
    </row>
    <row r="772" spans="1:12" x14ac:dyDescent="0.25">
      <c r="A772" t="s">
        <v>899</v>
      </c>
      <c r="B772" t="s">
        <v>157</v>
      </c>
      <c r="C772" s="1">
        <v>44790</v>
      </c>
      <c r="D772" t="s">
        <v>166</v>
      </c>
      <c r="E772" t="s">
        <v>171</v>
      </c>
      <c r="F772">
        <v>130</v>
      </c>
      <c r="G772" t="s">
        <v>105</v>
      </c>
      <c r="H772" s="2">
        <v>2</v>
      </c>
      <c r="I772" s="3">
        <f t="shared" ca="1" si="28"/>
        <v>5.3113184390371049E-2</v>
      </c>
      <c r="J772">
        <f>Table3[[#This Row],[Price of One Product]]*Table3[[#This Row],[No of Products in one Sale]]</f>
        <v>260</v>
      </c>
      <c r="K772" s="16">
        <f t="shared" ca="1" si="29"/>
        <v>246.19057205850353</v>
      </c>
      <c r="L772" s="16">
        <f t="shared" ca="1" si="30"/>
        <v>13.809427941496466</v>
      </c>
    </row>
    <row r="773" spans="1:12" x14ac:dyDescent="0.25">
      <c r="A773" t="s">
        <v>900</v>
      </c>
      <c r="B773" t="s">
        <v>154</v>
      </c>
      <c r="C773" s="1">
        <v>44790</v>
      </c>
      <c r="D773" t="s">
        <v>163</v>
      </c>
      <c r="E773" t="s">
        <v>170</v>
      </c>
      <c r="F773">
        <v>72</v>
      </c>
      <c r="G773" t="s">
        <v>103</v>
      </c>
      <c r="H773" s="2">
        <v>4</v>
      </c>
      <c r="I773" s="3">
        <f t="shared" ca="1" si="28"/>
        <v>0.44596128872925056</v>
      </c>
      <c r="J773">
        <f>Table3[[#This Row],[Price of One Product]]*Table3[[#This Row],[No of Products in one Sale]]</f>
        <v>288</v>
      </c>
      <c r="K773" s="16">
        <f t="shared" ca="1" si="29"/>
        <v>159.56314884597583</v>
      </c>
      <c r="L773" s="16">
        <f t="shared" ca="1" si="30"/>
        <v>128.43685115402417</v>
      </c>
    </row>
    <row r="774" spans="1:12" x14ac:dyDescent="0.25">
      <c r="A774" t="s">
        <v>901</v>
      </c>
      <c r="B774" t="s">
        <v>155</v>
      </c>
      <c r="C774" s="1">
        <v>44757</v>
      </c>
      <c r="D774" t="s">
        <v>164</v>
      </c>
      <c r="E774" t="s">
        <v>171</v>
      </c>
      <c r="F774">
        <v>65</v>
      </c>
      <c r="G774" t="s">
        <v>104</v>
      </c>
      <c r="H774" s="2">
        <v>10</v>
      </c>
      <c r="I774" s="3">
        <f t="shared" ca="1" si="28"/>
        <v>0.25088238457119638</v>
      </c>
      <c r="J774">
        <f>Table3[[#This Row],[Price of One Product]]*Table3[[#This Row],[No of Products in one Sale]]</f>
        <v>650</v>
      </c>
      <c r="K774" s="16">
        <f t="shared" ca="1" si="29"/>
        <v>486.92645002872234</v>
      </c>
      <c r="L774" s="16">
        <f t="shared" ca="1" si="30"/>
        <v>163.07354997127766</v>
      </c>
    </row>
    <row r="775" spans="1:12" x14ac:dyDescent="0.25">
      <c r="A775" t="s">
        <v>902</v>
      </c>
      <c r="B775" t="s">
        <v>156</v>
      </c>
      <c r="C775" s="1">
        <v>44778</v>
      </c>
      <c r="D775" t="s">
        <v>165</v>
      </c>
      <c r="E775" t="s">
        <v>170</v>
      </c>
      <c r="F775">
        <v>250</v>
      </c>
      <c r="G775" t="s">
        <v>105</v>
      </c>
      <c r="H775" s="2">
        <v>1</v>
      </c>
      <c r="I775" s="3">
        <f t="shared" ca="1" si="28"/>
        <v>0.96873480546126234</v>
      </c>
      <c r="J775">
        <f>Table3[[#This Row],[Price of One Product]]*Table3[[#This Row],[No of Products in one Sale]]</f>
        <v>250</v>
      </c>
      <c r="K775" s="16">
        <f t="shared" ca="1" si="29"/>
        <v>7.816298634684415</v>
      </c>
      <c r="L775" s="16">
        <f t="shared" ca="1" si="30"/>
        <v>242.18370136531559</v>
      </c>
    </row>
    <row r="776" spans="1:12" x14ac:dyDescent="0.25">
      <c r="A776" t="s">
        <v>903</v>
      </c>
      <c r="B776" t="s">
        <v>157</v>
      </c>
      <c r="C776" s="1">
        <v>44795</v>
      </c>
      <c r="D776" t="s">
        <v>163</v>
      </c>
      <c r="E776" t="s">
        <v>171</v>
      </c>
      <c r="F776">
        <v>72</v>
      </c>
      <c r="G776" t="s">
        <v>103</v>
      </c>
      <c r="H776" s="2">
        <v>12</v>
      </c>
      <c r="I776" s="3">
        <f t="shared" ca="1" si="28"/>
        <v>0.13372074794069788</v>
      </c>
      <c r="J776">
        <f>Table3[[#This Row],[Price of One Product]]*Table3[[#This Row],[No of Products in one Sale]]</f>
        <v>864</v>
      </c>
      <c r="K776" s="16">
        <f t="shared" ca="1" si="29"/>
        <v>748.46527377923701</v>
      </c>
      <c r="L776" s="16">
        <f t="shared" ca="1" si="30"/>
        <v>115.53472622076299</v>
      </c>
    </row>
    <row r="777" spans="1:12" x14ac:dyDescent="0.25">
      <c r="A777" t="s">
        <v>904</v>
      </c>
      <c r="B777" t="s">
        <v>154</v>
      </c>
      <c r="C777" s="1">
        <v>44800</v>
      </c>
      <c r="D777" t="s">
        <v>164</v>
      </c>
      <c r="E777" t="s">
        <v>170</v>
      </c>
      <c r="F777">
        <v>65</v>
      </c>
      <c r="G777" t="s">
        <v>103</v>
      </c>
      <c r="H777" s="2">
        <v>11</v>
      </c>
      <c r="I777" s="3">
        <f t="shared" ca="1" si="28"/>
        <v>0.15557663879519334</v>
      </c>
      <c r="J777">
        <f>Table3[[#This Row],[Price of One Product]]*Table3[[#This Row],[No of Products in one Sale]]</f>
        <v>715</v>
      </c>
      <c r="K777" s="16">
        <f t="shared" ca="1" si="29"/>
        <v>603.76270326143674</v>
      </c>
      <c r="L777" s="16">
        <f t="shared" ca="1" si="30"/>
        <v>111.23729673856326</v>
      </c>
    </row>
    <row r="778" spans="1:12" x14ac:dyDescent="0.25">
      <c r="A778" t="s">
        <v>905</v>
      </c>
      <c r="B778" t="s">
        <v>155</v>
      </c>
      <c r="C778" s="1">
        <v>44783</v>
      </c>
      <c r="D778" t="s">
        <v>165</v>
      </c>
      <c r="E778" t="s">
        <v>171</v>
      </c>
      <c r="F778">
        <v>250</v>
      </c>
      <c r="G778" t="s">
        <v>104</v>
      </c>
      <c r="H778" s="2">
        <v>2</v>
      </c>
      <c r="I778" s="3">
        <f t="shared" ca="1" si="28"/>
        <v>0.18821308725611241</v>
      </c>
      <c r="J778">
        <f>Table3[[#This Row],[Price of One Product]]*Table3[[#This Row],[No of Products in one Sale]]</f>
        <v>500</v>
      </c>
      <c r="K778" s="16">
        <f t="shared" ca="1" si="29"/>
        <v>405.89345637194378</v>
      </c>
      <c r="L778" s="16">
        <f t="shared" ca="1" si="30"/>
        <v>94.106543628056215</v>
      </c>
    </row>
    <row r="779" spans="1:12" x14ac:dyDescent="0.25">
      <c r="A779" t="s">
        <v>906</v>
      </c>
      <c r="B779" t="s">
        <v>156</v>
      </c>
      <c r="C779" s="1">
        <v>44770</v>
      </c>
      <c r="D779" t="s">
        <v>166</v>
      </c>
      <c r="E779" t="s">
        <v>171</v>
      </c>
      <c r="F779">
        <v>130</v>
      </c>
      <c r="G779" t="s">
        <v>105</v>
      </c>
      <c r="H779" s="2">
        <v>7</v>
      </c>
      <c r="I779" s="3">
        <f t="shared" ca="1" si="28"/>
        <v>1.7543723782211806E-2</v>
      </c>
      <c r="J779">
        <f>Table3[[#This Row],[Price of One Product]]*Table3[[#This Row],[No of Products in one Sale]]</f>
        <v>910</v>
      </c>
      <c r="K779" s="16">
        <f t="shared" ca="1" si="29"/>
        <v>894.03521135818721</v>
      </c>
      <c r="L779" s="16">
        <f t="shared" ca="1" si="30"/>
        <v>15.964788641812788</v>
      </c>
    </row>
    <row r="780" spans="1:12" x14ac:dyDescent="0.25">
      <c r="A780" t="s">
        <v>907</v>
      </c>
      <c r="B780" t="s">
        <v>157</v>
      </c>
      <c r="C780" s="1">
        <v>44764</v>
      </c>
      <c r="D780" t="s">
        <v>163</v>
      </c>
      <c r="E780" t="s">
        <v>171</v>
      </c>
      <c r="F780">
        <v>72</v>
      </c>
      <c r="G780" t="s">
        <v>103</v>
      </c>
      <c r="H780" s="2">
        <v>6</v>
      </c>
      <c r="I780" s="3">
        <f t="shared" ca="1" si="28"/>
        <v>0.31187473953721068</v>
      </c>
      <c r="J780">
        <f>Table3[[#This Row],[Price of One Product]]*Table3[[#This Row],[No of Products in one Sale]]</f>
        <v>432</v>
      </c>
      <c r="K780" s="16">
        <f t="shared" ca="1" si="29"/>
        <v>297.27011251992496</v>
      </c>
      <c r="L780" s="16">
        <f t="shared" ca="1" si="30"/>
        <v>134.72988748007504</v>
      </c>
    </row>
    <row r="781" spans="1:12" x14ac:dyDescent="0.25">
      <c r="A781" t="s">
        <v>908</v>
      </c>
      <c r="B781" t="s">
        <v>154</v>
      </c>
      <c r="C781" s="1">
        <v>44810</v>
      </c>
      <c r="D781" t="s">
        <v>164</v>
      </c>
      <c r="E781" t="s">
        <v>171</v>
      </c>
      <c r="F781">
        <v>65</v>
      </c>
      <c r="G781" t="s">
        <v>104</v>
      </c>
      <c r="H781" s="2">
        <v>4</v>
      </c>
      <c r="I781" s="3">
        <f t="shared" ca="1" si="28"/>
        <v>9.7891972058772314E-2</v>
      </c>
      <c r="J781">
        <f>Table3[[#This Row],[Price of One Product]]*Table3[[#This Row],[No of Products in one Sale]]</f>
        <v>260</v>
      </c>
      <c r="K781" s="16">
        <f t="shared" ca="1" si="29"/>
        <v>234.54808726471919</v>
      </c>
      <c r="L781" s="16">
        <f t="shared" ca="1" si="30"/>
        <v>25.451912735280814</v>
      </c>
    </row>
    <row r="782" spans="1:12" x14ac:dyDescent="0.25">
      <c r="A782" t="s">
        <v>909</v>
      </c>
      <c r="B782" t="s">
        <v>155</v>
      </c>
      <c r="C782" s="1">
        <v>44793</v>
      </c>
      <c r="D782" t="s">
        <v>165</v>
      </c>
      <c r="E782" t="s">
        <v>171</v>
      </c>
      <c r="F782">
        <v>250</v>
      </c>
      <c r="G782" t="s">
        <v>105</v>
      </c>
      <c r="H782" s="2">
        <v>2</v>
      </c>
      <c r="I782" s="3">
        <f t="shared" ca="1" si="28"/>
        <v>0.52586815499656692</v>
      </c>
      <c r="J782">
        <f>Table3[[#This Row],[Price of One Product]]*Table3[[#This Row],[No of Products in one Sale]]</f>
        <v>500</v>
      </c>
      <c r="K782" s="16">
        <f t="shared" ca="1" si="29"/>
        <v>237.06592250171653</v>
      </c>
      <c r="L782" s="16">
        <f t="shared" ca="1" si="30"/>
        <v>262.9340774982835</v>
      </c>
    </row>
    <row r="783" spans="1:12" x14ac:dyDescent="0.25">
      <c r="A783" t="s">
        <v>910</v>
      </c>
      <c r="B783" t="s">
        <v>156</v>
      </c>
      <c r="C783" s="1">
        <v>44787</v>
      </c>
      <c r="D783" t="s">
        <v>166</v>
      </c>
      <c r="E783" t="s">
        <v>170</v>
      </c>
      <c r="F783">
        <v>130</v>
      </c>
      <c r="G783" t="s">
        <v>103</v>
      </c>
      <c r="H783" s="2">
        <v>4</v>
      </c>
      <c r="I783" s="3">
        <f t="shared" ca="1" si="28"/>
        <v>0.67274348361914571</v>
      </c>
      <c r="J783">
        <f>Table3[[#This Row],[Price of One Product]]*Table3[[#This Row],[No of Products in one Sale]]</f>
        <v>520</v>
      </c>
      <c r="K783" s="16">
        <f t="shared" ca="1" si="29"/>
        <v>170.17338851804422</v>
      </c>
      <c r="L783" s="16">
        <f t="shared" ca="1" si="30"/>
        <v>349.82661148195575</v>
      </c>
    </row>
    <row r="784" spans="1:12" x14ac:dyDescent="0.25">
      <c r="A784" t="s">
        <v>911</v>
      </c>
      <c r="B784" t="s">
        <v>157</v>
      </c>
      <c r="C784" s="1">
        <v>44774</v>
      </c>
      <c r="D784" t="s">
        <v>167</v>
      </c>
      <c r="E784" t="s">
        <v>171</v>
      </c>
      <c r="F784">
        <v>60</v>
      </c>
      <c r="G784" t="s">
        <v>104</v>
      </c>
      <c r="H784" s="2">
        <v>8</v>
      </c>
      <c r="I784" s="3">
        <f t="shared" ca="1" si="28"/>
        <v>0.94084055231169239</v>
      </c>
      <c r="J784">
        <f>Table3[[#This Row],[Price of One Product]]*Table3[[#This Row],[No of Products in one Sale]]</f>
        <v>480</v>
      </c>
      <c r="K784" s="16">
        <f t="shared" ca="1" si="29"/>
        <v>28.396534890387652</v>
      </c>
      <c r="L784" s="16">
        <f t="shared" ca="1" si="30"/>
        <v>451.60346510961233</v>
      </c>
    </row>
    <row r="785" spans="1:12" x14ac:dyDescent="0.25">
      <c r="A785" t="s">
        <v>912</v>
      </c>
      <c r="B785" t="s">
        <v>158</v>
      </c>
      <c r="C785" s="1">
        <v>44756</v>
      </c>
      <c r="D785" t="s">
        <v>163</v>
      </c>
      <c r="E785" t="s">
        <v>170</v>
      </c>
      <c r="F785">
        <v>72</v>
      </c>
      <c r="G785" t="s">
        <v>105</v>
      </c>
      <c r="H785" s="2">
        <v>4</v>
      </c>
      <c r="I785" s="3">
        <f t="shared" ca="1" si="28"/>
        <v>0.3028389938821221</v>
      </c>
      <c r="J785">
        <f>Table3[[#This Row],[Price of One Product]]*Table3[[#This Row],[No of Products in one Sale]]</f>
        <v>288</v>
      </c>
      <c r="K785" s="16">
        <f t="shared" ca="1" si="29"/>
        <v>200.78236976194884</v>
      </c>
      <c r="L785" s="16">
        <f t="shared" ca="1" si="30"/>
        <v>87.217630238051157</v>
      </c>
    </row>
    <row r="786" spans="1:12" x14ac:dyDescent="0.25">
      <c r="A786" t="s">
        <v>913</v>
      </c>
      <c r="B786" t="s">
        <v>154</v>
      </c>
      <c r="C786" s="1">
        <v>44810</v>
      </c>
      <c r="D786" t="s">
        <v>164</v>
      </c>
      <c r="E786" t="s">
        <v>171</v>
      </c>
      <c r="F786">
        <v>65</v>
      </c>
      <c r="G786" t="s">
        <v>103</v>
      </c>
      <c r="H786" s="2">
        <v>5</v>
      </c>
      <c r="I786" s="3">
        <f t="shared" ca="1" si="28"/>
        <v>0.58504954527520192</v>
      </c>
      <c r="J786">
        <f>Table3[[#This Row],[Price of One Product]]*Table3[[#This Row],[No of Products in one Sale]]</f>
        <v>325</v>
      </c>
      <c r="K786" s="16">
        <f t="shared" ca="1" si="29"/>
        <v>134.85889778555938</v>
      </c>
      <c r="L786" s="16">
        <f t="shared" ca="1" si="30"/>
        <v>190.14110221444062</v>
      </c>
    </row>
    <row r="787" spans="1:12" x14ac:dyDescent="0.25">
      <c r="A787" t="s">
        <v>914</v>
      </c>
      <c r="B787" t="s">
        <v>155</v>
      </c>
      <c r="C787" s="1">
        <v>44774</v>
      </c>
      <c r="D787" t="s">
        <v>165</v>
      </c>
      <c r="E787" t="s">
        <v>170</v>
      </c>
      <c r="F787">
        <v>250</v>
      </c>
      <c r="G787" t="s">
        <v>104</v>
      </c>
      <c r="H787" s="2">
        <v>3</v>
      </c>
      <c r="I787" s="3">
        <f t="shared" ca="1" si="28"/>
        <v>0.4363688935782748</v>
      </c>
      <c r="J787">
        <f>Table3[[#This Row],[Price of One Product]]*Table3[[#This Row],[No of Products in one Sale]]</f>
        <v>750</v>
      </c>
      <c r="K787" s="16">
        <f t="shared" ca="1" si="29"/>
        <v>422.72332981629393</v>
      </c>
      <c r="L787" s="16">
        <f t="shared" ca="1" si="30"/>
        <v>327.27667018370607</v>
      </c>
    </row>
    <row r="788" spans="1:12" x14ac:dyDescent="0.25">
      <c r="A788" t="s">
        <v>915</v>
      </c>
      <c r="B788" t="s">
        <v>156</v>
      </c>
      <c r="C788" s="1">
        <v>44804</v>
      </c>
      <c r="D788" t="s">
        <v>166</v>
      </c>
      <c r="E788" t="s">
        <v>171</v>
      </c>
      <c r="F788">
        <v>130</v>
      </c>
      <c r="G788" t="s">
        <v>105</v>
      </c>
      <c r="H788" s="2">
        <v>4</v>
      </c>
      <c r="I788" s="3">
        <f t="shared" ca="1" si="28"/>
        <v>7.4602467188334631E-2</v>
      </c>
      <c r="J788">
        <f>Table3[[#This Row],[Price of One Product]]*Table3[[#This Row],[No of Products in one Sale]]</f>
        <v>520</v>
      </c>
      <c r="K788" s="16">
        <f t="shared" ca="1" si="29"/>
        <v>481.20671706206599</v>
      </c>
      <c r="L788" s="16">
        <f t="shared" ca="1" si="30"/>
        <v>38.793282937934009</v>
      </c>
    </row>
    <row r="789" spans="1:12" x14ac:dyDescent="0.25">
      <c r="A789" t="s">
        <v>916</v>
      </c>
      <c r="B789" t="s">
        <v>157</v>
      </c>
      <c r="C789" s="1">
        <v>44803</v>
      </c>
      <c r="D789" t="s">
        <v>163</v>
      </c>
      <c r="E789" t="s">
        <v>170</v>
      </c>
      <c r="F789">
        <v>72</v>
      </c>
      <c r="G789" t="s">
        <v>103</v>
      </c>
      <c r="H789" s="2">
        <v>5</v>
      </c>
      <c r="I789" s="3">
        <f t="shared" ca="1" si="28"/>
        <v>0.72598782481291035</v>
      </c>
      <c r="J789">
        <f>Table3[[#This Row],[Price of One Product]]*Table3[[#This Row],[No of Products in one Sale]]</f>
        <v>360</v>
      </c>
      <c r="K789" s="16">
        <f t="shared" ca="1" si="29"/>
        <v>98.644383067352265</v>
      </c>
      <c r="L789" s="16">
        <f t="shared" ca="1" si="30"/>
        <v>261.35561693264776</v>
      </c>
    </row>
    <row r="790" spans="1:12" x14ac:dyDescent="0.25">
      <c r="A790" t="s">
        <v>917</v>
      </c>
      <c r="B790" t="s">
        <v>154</v>
      </c>
      <c r="C790" s="1">
        <v>44808</v>
      </c>
      <c r="D790" t="s">
        <v>164</v>
      </c>
      <c r="E790" t="s">
        <v>171</v>
      </c>
      <c r="F790">
        <v>65</v>
      </c>
      <c r="G790" t="s">
        <v>104</v>
      </c>
      <c r="H790" s="2">
        <v>7</v>
      </c>
      <c r="I790" s="3">
        <f t="shared" ca="1" si="28"/>
        <v>0.10367845660065256</v>
      </c>
      <c r="J790">
        <f>Table3[[#This Row],[Price of One Product]]*Table3[[#This Row],[No of Products in one Sale]]</f>
        <v>455</v>
      </c>
      <c r="K790" s="16">
        <f t="shared" ca="1" si="29"/>
        <v>407.82630224670311</v>
      </c>
      <c r="L790" s="16">
        <f t="shared" ca="1" si="30"/>
        <v>47.173697753296892</v>
      </c>
    </row>
    <row r="791" spans="1:12" x14ac:dyDescent="0.25">
      <c r="A791" t="s">
        <v>918</v>
      </c>
      <c r="B791" t="s">
        <v>155</v>
      </c>
      <c r="C791" s="1">
        <v>44786</v>
      </c>
      <c r="D791" t="s">
        <v>165</v>
      </c>
      <c r="E791" t="s">
        <v>170</v>
      </c>
      <c r="F791">
        <v>250</v>
      </c>
      <c r="G791" t="s">
        <v>105</v>
      </c>
      <c r="H791" s="2">
        <v>1</v>
      </c>
      <c r="I791" s="3">
        <f t="shared" ca="1" si="28"/>
        <v>0.96102058835041371</v>
      </c>
      <c r="J791">
        <f>Table3[[#This Row],[Price of One Product]]*Table3[[#This Row],[No of Products in one Sale]]</f>
        <v>250</v>
      </c>
      <c r="K791" s="16">
        <f t="shared" ca="1" si="29"/>
        <v>9.7448529123965741</v>
      </c>
      <c r="L791" s="16">
        <f t="shared" ca="1" si="30"/>
        <v>240.25514708760343</v>
      </c>
    </row>
    <row r="792" spans="1:12" x14ac:dyDescent="0.25">
      <c r="A792" t="s">
        <v>919</v>
      </c>
      <c r="B792" t="s">
        <v>156</v>
      </c>
      <c r="C792" s="1">
        <v>44788</v>
      </c>
      <c r="D792" t="s">
        <v>166</v>
      </c>
      <c r="E792" t="s">
        <v>171</v>
      </c>
      <c r="F792">
        <v>130</v>
      </c>
      <c r="G792" t="s">
        <v>103</v>
      </c>
      <c r="H792" s="2">
        <v>6</v>
      </c>
      <c r="I792" s="3">
        <f t="shared" ca="1" si="28"/>
        <v>0.23163186895825782</v>
      </c>
      <c r="J792">
        <f>Table3[[#This Row],[Price of One Product]]*Table3[[#This Row],[No of Products in one Sale]]</f>
        <v>780</v>
      </c>
      <c r="K792" s="16">
        <f t="shared" ca="1" si="29"/>
        <v>599.3271422125589</v>
      </c>
      <c r="L792" s="16">
        <f t="shared" ca="1" si="30"/>
        <v>180.6728577874411</v>
      </c>
    </row>
    <row r="793" spans="1:12" x14ac:dyDescent="0.25">
      <c r="A793" t="s">
        <v>920</v>
      </c>
      <c r="B793" t="s">
        <v>157</v>
      </c>
      <c r="C793" s="1">
        <v>44772</v>
      </c>
      <c r="D793" t="s">
        <v>167</v>
      </c>
      <c r="E793" t="s">
        <v>170</v>
      </c>
      <c r="F793">
        <v>60</v>
      </c>
      <c r="G793" t="s">
        <v>104</v>
      </c>
      <c r="H793" s="2">
        <v>13</v>
      </c>
      <c r="I793" s="3">
        <f t="shared" ca="1" si="28"/>
        <v>0.47609848581918723</v>
      </c>
      <c r="J793">
        <f>Table3[[#This Row],[Price of One Product]]*Table3[[#This Row],[No of Products in one Sale]]</f>
        <v>780</v>
      </c>
      <c r="K793" s="16">
        <f t="shared" ca="1" si="29"/>
        <v>408.64318106103394</v>
      </c>
      <c r="L793" s="16">
        <f t="shared" ca="1" si="30"/>
        <v>371.35681893896606</v>
      </c>
    </row>
    <row r="794" spans="1:12" x14ac:dyDescent="0.25">
      <c r="A794" t="s">
        <v>921</v>
      </c>
      <c r="B794" t="s">
        <v>158</v>
      </c>
      <c r="C794" s="1">
        <v>44756</v>
      </c>
      <c r="D794" t="s">
        <v>168</v>
      </c>
      <c r="E794" t="s">
        <v>171</v>
      </c>
      <c r="F794">
        <v>95</v>
      </c>
      <c r="G794" t="s">
        <v>105</v>
      </c>
      <c r="H794" s="2">
        <v>6</v>
      </c>
      <c r="I794" s="3">
        <f t="shared" ca="1" si="28"/>
        <v>0.10304954887694684</v>
      </c>
      <c r="J794">
        <f>Table3[[#This Row],[Price of One Product]]*Table3[[#This Row],[No of Products in one Sale]]</f>
        <v>570</v>
      </c>
      <c r="K794" s="16">
        <f t="shared" ca="1" si="29"/>
        <v>511.26175714014028</v>
      </c>
      <c r="L794" s="16">
        <f t="shared" ca="1" si="30"/>
        <v>58.738242859859724</v>
      </c>
    </row>
    <row r="795" spans="1:12" x14ac:dyDescent="0.25">
      <c r="A795" t="s">
        <v>922</v>
      </c>
      <c r="B795" t="s">
        <v>159</v>
      </c>
      <c r="C795" s="1">
        <v>44808</v>
      </c>
      <c r="D795" t="s">
        <v>163</v>
      </c>
      <c r="E795" t="s">
        <v>170</v>
      </c>
      <c r="F795">
        <v>72</v>
      </c>
      <c r="G795" t="s">
        <v>103</v>
      </c>
      <c r="H795" s="2">
        <v>12</v>
      </c>
      <c r="I795" s="3">
        <f t="shared" ca="1" si="28"/>
        <v>0.39010232938335154</v>
      </c>
      <c r="J795">
        <f>Table3[[#This Row],[Price of One Product]]*Table3[[#This Row],[No of Products in one Sale]]</f>
        <v>864</v>
      </c>
      <c r="K795" s="16">
        <f t="shared" ca="1" si="29"/>
        <v>526.95158741278431</v>
      </c>
      <c r="L795" s="16">
        <f t="shared" ca="1" si="30"/>
        <v>337.04841258721569</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B835-1B48-4842-BBA6-697C00C7E4E3}">
  <dimension ref="A1:N186"/>
  <sheetViews>
    <sheetView workbookViewId="0">
      <selection activeCell="F15" sqref="F15"/>
    </sheetView>
  </sheetViews>
  <sheetFormatPr defaultRowHeight="15" x14ac:dyDescent="0.25"/>
  <cols>
    <col min="1" max="1" width="13.140625" bestFit="1" customWidth="1"/>
    <col min="2" max="2" width="25.28515625" bestFit="1" customWidth="1"/>
    <col min="7" max="7" width="13.140625" bestFit="1" customWidth="1"/>
    <col min="8" max="8" width="14.85546875" bestFit="1" customWidth="1"/>
    <col min="13" max="13" width="7.42578125" bestFit="1" customWidth="1"/>
    <col min="14" max="14" width="13.28515625" bestFit="1" customWidth="1"/>
  </cols>
  <sheetData>
    <row r="1" spans="1:14" x14ac:dyDescent="0.25">
      <c r="A1" s="8" t="s">
        <v>1687</v>
      </c>
    </row>
    <row r="2" spans="1:14" x14ac:dyDescent="0.25">
      <c r="A2" t="s">
        <v>1688</v>
      </c>
    </row>
    <row r="3" spans="1:14" x14ac:dyDescent="0.25">
      <c r="A3" t="s">
        <v>1689</v>
      </c>
    </row>
    <row r="4" spans="1:14" x14ac:dyDescent="0.25">
      <c r="A4" t="s">
        <v>1690</v>
      </c>
    </row>
    <row r="5" spans="1:14" x14ac:dyDescent="0.25">
      <c r="A5" t="s">
        <v>1691</v>
      </c>
    </row>
    <row r="6" spans="1:14" x14ac:dyDescent="0.25">
      <c r="A6" t="s">
        <v>1692</v>
      </c>
    </row>
    <row r="7" spans="1:14" x14ac:dyDescent="0.25">
      <c r="A7" t="s">
        <v>1693</v>
      </c>
    </row>
    <row r="10" spans="1:14" x14ac:dyDescent="0.25">
      <c r="A10" t="s">
        <v>1825</v>
      </c>
    </row>
    <row r="11" spans="1:14" x14ac:dyDescent="0.25">
      <c r="G11" t="s">
        <v>1829</v>
      </c>
      <c r="M11" t="s">
        <v>1818</v>
      </c>
    </row>
    <row r="12" spans="1:14" x14ac:dyDescent="0.25">
      <c r="A12" s="9" t="s">
        <v>1795</v>
      </c>
      <c r="B12" t="s">
        <v>1817</v>
      </c>
      <c r="G12" s="9" t="s">
        <v>1795</v>
      </c>
      <c r="H12" t="s">
        <v>1824</v>
      </c>
    </row>
    <row r="13" spans="1:14" x14ac:dyDescent="0.25">
      <c r="A13" s="10" t="s">
        <v>1703</v>
      </c>
      <c r="B13" s="14">
        <v>418.39785652425417</v>
      </c>
      <c r="G13" s="10" t="s">
        <v>1703</v>
      </c>
      <c r="H13">
        <v>8044</v>
      </c>
      <c r="M13" s="9" t="s">
        <v>1795</v>
      </c>
      <c r="N13" t="s">
        <v>1819</v>
      </c>
    </row>
    <row r="14" spans="1:14" x14ac:dyDescent="0.25">
      <c r="A14" s="10" t="s">
        <v>1704</v>
      </c>
      <c r="B14" s="14">
        <v>260.26047420741986</v>
      </c>
      <c r="G14" s="10" t="s">
        <v>1704</v>
      </c>
      <c r="H14">
        <v>5729</v>
      </c>
      <c r="M14" s="10" t="s">
        <v>1703</v>
      </c>
      <c r="N14">
        <v>77</v>
      </c>
    </row>
    <row r="15" spans="1:14" x14ac:dyDescent="0.25">
      <c r="A15" s="10" t="s">
        <v>1705</v>
      </c>
      <c r="B15" s="14">
        <v>328.16327355979115</v>
      </c>
      <c r="G15" s="10" t="s">
        <v>1705</v>
      </c>
      <c r="H15">
        <v>9806</v>
      </c>
      <c r="M15" s="10" t="s">
        <v>1704</v>
      </c>
      <c r="N15">
        <v>54</v>
      </c>
    </row>
    <row r="16" spans="1:14" x14ac:dyDescent="0.25">
      <c r="A16" s="10" t="s">
        <v>1706</v>
      </c>
      <c r="B16" s="14">
        <v>323.23556509030772</v>
      </c>
      <c r="G16" s="10" t="s">
        <v>1706</v>
      </c>
      <c r="H16">
        <v>3612</v>
      </c>
      <c r="M16" s="10" t="s">
        <v>1705</v>
      </c>
      <c r="N16">
        <v>103</v>
      </c>
    </row>
    <row r="17" spans="1:14" x14ac:dyDescent="0.25">
      <c r="A17" s="10" t="s">
        <v>1707</v>
      </c>
      <c r="B17" s="14">
        <v>402.93159967228394</v>
      </c>
      <c r="G17" s="10" t="s">
        <v>1707</v>
      </c>
      <c r="H17">
        <v>8113</v>
      </c>
      <c r="M17" s="10" t="s">
        <v>1706</v>
      </c>
      <c r="N17">
        <v>46</v>
      </c>
    </row>
    <row r="18" spans="1:14" x14ac:dyDescent="0.25">
      <c r="A18" s="10" t="s">
        <v>1708</v>
      </c>
      <c r="B18" s="14">
        <v>435.94139380730024</v>
      </c>
      <c r="G18" s="10" t="s">
        <v>1708</v>
      </c>
      <c r="H18">
        <v>3396</v>
      </c>
      <c r="M18" s="10" t="s">
        <v>1707</v>
      </c>
      <c r="N18">
        <v>72</v>
      </c>
    </row>
    <row r="19" spans="1:14" x14ac:dyDescent="0.25">
      <c r="A19" s="10" t="s">
        <v>1709</v>
      </c>
      <c r="B19" s="14">
        <v>349.27248731905217</v>
      </c>
      <c r="G19" s="10" t="s">
        <v>1709</v>
      </c>
      <c r="H19">
        <v>7744</v>
      </c>
      <c r="M19" s="10" t="s">
        <v>1708</v>
      </c>
      <c r="N19">
        <v>44</v>
      </c>
    </row>
    <row r="20" spans="1:14" x14ac:dyDescent="0.25">
      <c r="A20" s="10" t="s">
        <v>1710</v>
      </c>
      <c r="B20" s="14">
        <v>347.60049536063195</v>
      </c>
      <c r="G20" s="10" t="s">
        <v>1710</v>
      </c>
      <c r="H20">
        <v>4244</v>
      </c>
      <c r="M20" s="10" t="s">
        <v>1709</v>
      </c>
      <c r="N20">
        <v>83</v>
      </c>
    </row>
    <row r="21" spans="1:14" x14ac:dyDescent="0.25">
      <c r="A21" s="10" t="s">
        <v>1711</v>
      </c>
      <c r="B21" s="14">
        <v>278.6613349902737</v>
      </c>
      <c r="G21" s="10" t="s">
        <v>1711</v>
      </c>
      <c r="H21">
        <v>3004</v>
      </c>
      <c r="M21" s="10" t="s">
        <v>1710</v>
      </c>
      <c r="N21">
        <v>49</v>
      </c>
    </row>
    <row r="22" spans="1:14" x14ac:dyDescent="0.25">
      <c r="A22" s="10" t="s">
        <v>1712</v>
      </c>
      <c r="B22" s="14">
        <v>370.75179231995281</v>
      </c>
      <c r="G22" s="10" t="s">
        <v>1712</v>
      </c>
      <c r="H22">
        <v>20250</v>
      </c>
      <c r="M22" s="10" t="s">
        <v>1711</v>
      </c>
      <c r="N22">
        <v>34</v>
      </c>
    </row>
    <row r="23" spans="1:14" x14ac:dyDescent="0.25">
      <c r="A23" s="10" t="s">
        <v>1713</v>
      </c>
      <c r="B23" s="14">
        <v>252.94636183402682</v>
      </c>
      <c r="G23" s="10" t="s">
        <v>1713</v>
      </c>
      <c r="H23">
        <v>15344</v>
      </c>
      <c r="M23" s="10" t="s">
        <v>1712</v>
      </c>
      <c r="N23">
        <v>211</v>
      </c>
    </row>
    <row r="24" spans="1:14" x14ac:dyDescent="0.25">
      <c r="A24" s="10" t="s">
        <v>1714</v>
      </c>
      <c r="B24" s="14">
        <v>268.87715183488012</v>
      </c>
      <c r="G24" s="10" t="s">
        <v>1714</v>
      </c>
      <c r="H24">
        <v>6614</v>
      </c>
      <c r="M24" s="10" t="s">
        <v>1713</v>
      </c>
      <c r="N24">
        <v>162</v>
      </c>
    </row>
    <row r="25" spans="1:14" x14ac:dyDescent="0.25">
      <c r="A25" s="10" t="s">
        <v>1715</v>
      </c>
      <c r="B25" s="14">
        <v>317.34203303374761</v>
      </c>
      <c r="G25" s="10" t="s">
        <v>1715</v>
      </c>
      <c r="H25">
        <v>13318</v>
      </c>
      <c r="M25" s="10" t="s">
        <v>1714</v>
      </c>
      <c r="N25">
        <v>68</v>
      </c>
    </row>
    <row r="26" spans="1:14" x14ac:dyDescent="0.25">
      <c r="A26" s="10" t="s">
        <v>1716</v>
      </c>
      <c r="B26" s="14">
        <v>436.58400542925023</v>
      </c>
      <c r="G26" s="10" t="s">
        <v>1716</v>
      </c>
      <c r="H26">
        <v>10524</v>
      </c>
      <c r="M26" s="10" t="s">
        <v>1715</v>
      </c>
      <c r="N26">
        <v>139</v>
      </c>
    </row>
    <row r="27" spans="1:14" x14ac:dyDescent="0.25">
      <c r="A27" s="10" t="s">
        <v>1717</v>
      </c>
      <c r="B27" s="14">
        <v>320.646331660241</v>
      </c>
      <c r="G27" s="10" t="s">
        <v>1717</v>
      </c>
      <c r="H27">
        <v>5604</v>
      </c>
      <c r="M27" s="10" t="s">
        <v>1716</v>
      </c>
      <c r="N27">
        <v>102</v>
      </c>
    </row>
    <row r="28" spans="1:14" x14ac:dyDescent="0.25">
      <c r="A28" s="10" t="s">
        <v>1718</v>
      </c>
      <c r="B28" s="14">
        <v>256.07132981480009</v>
      </c>
      <c r="G28" s="10" t="s">
        <v>1718</v>
      </c>
      <c r="H28">
        <v>14557</v>
      </c>
      <c r="M28" s="10" t="s">
        <v>1717</v>
      </c>
      <c r="N28">
        <v>64</v>
      </c>
    </row>
    <row r="29" spans="1:14" x14ac:dyDescent="0.25">
      <c r="A29" s="10" t="s">
        <v>1719</v>
      </c>
      <c r="B29" s="14">
        <v>246.05562200009894</v>
      </c>
      <c r="G29" s="10" t="s">
        <v>1719</v>
      </c>
      <c r="H29">
        <v>5901</v>
      </c>
      <c r="M29" s="10" t="s">
        <v>1718</v>
      </c>
      <c r="N29">
        <v>152</v>
      </c>
    </row>
    <row r="30" spans="1:14" x14ac:dyDescent="0.25">
      <c r="A30" s="10" t="s">
        <v>1720</v>
      </c>
      <c r="B30" s="14">
        <v>240.69612901549385</v>
      </c>
      <c r="G30" s="10" t="s">
        <v>1720</v>
      </c>
      <c r="H30">
        <v>5269</v>
      </c>
      <c r="M30" s="10" t="s">
        <v>1719</v>
      </c>
      <c r="N30">
        <v>68</v>
      </c>
    </row>
    <row r="31" spans="1:14" x14ac:dyDescent="0.25">
      <c r="A31" s="10" t="s">
        <v>1721</v>
      </c>
      <c r="B31" s="14">
        <v>242.15040653090594</v>
      </c>
      <c r="G31" s="10" t="s">
        <v>1721</v>
      </c>
      <c r="H31">
        <v>7817</v>
      </c>
      <c r="M31" s="10" t="s">
        <v>1720</v>
      </c>
      <c r="N31">
        <v>66</v>
      </c>
    </row>
    <row r="32" spans="1:14" x14ac:dyDescent="0.25">
      <c r="A32" s="10" t="s">
        <v>1722</v>
      </c>
      <c r="B32" s="14">
        <v>378.06740005137641</v>
      </c>
      <c r="G32" s="10" t="s">
        <v>1722</v>
      </c>
      <c r="H32">
        <v>2545</v>
      </c>
      <c r="M32" s="10" t="s">
        <v>1721</v>
      </c>
      <c r="N32">
        <v>79</v>
      </c>
    </row>
    <row r="33" spans="1:14" x14ac:dyDescent="0.25">
      <c r="A33" s="10" t="s">
        <v>1723</v>
      </c>
      <c r="B33" s="14">
        <v>210.28910189348559</v>
      </c>
      <c r="G33" s="10" t="s">
        <v>1723</v>
      </c>
      <c r="H33">
        <v>7926</v>
      </c>
      <c r="M33" s="10" t="s">
        <v>1722</v>
      </c>
      <c r="N33">
        <v>36</v>
      </c>
    </row>
    <row r="34" spans="1:14" x14ac:dyDescent="0.25">
      <c r="A34" s="10" t="s">
        <v>1724</v>
      </c>
      <c r="B34" s="14">
        <v>330.93691955590123</v>
      </c>
      <c r="G34" s="10" t="s">
        <v>1724</v>
      </c>
      <c r="H34">
        <v>5498</v>
      </c>
      <c r="M34" s="10" t="s">
        <v>1723</v>
      </c>
      <c r="N34">
        <v>94</v>
      </c>
    </row>
    <row r="35" spans="1:14" x14ac:dyDescent="0.25">
      <c r="A35" s="10" t="s">
        <v>1725</v>
      </c>
      <c r="B35" s="14">
        <v>338.26607002274312</v>
      </c>
      <c r="G35" s="10" t="s">
        <v>1725</v>
      </c>
      <c r="H35">
        <v>5592</v>
      </c>
      <c r="M35" s="10" t="s">
        <v>1724</v>
      </c>
      <c r="N35">
        <v>55</v>
      </c>
    </row>
    <row r="36" spans="1:14" x14ac:dyDescent="0.25">
      <c r="A36" s="10" t="s">
        <v>1726</v>
      </c>
      <c r="B36" s="14">
        <v>331.94736889450388</v>
      </c>
      <c r="G36" s="10" t="s">
        <v>1726</v>
      </c>
      <c r="H36">
        <v>7061</v>
      </c>
      <c r="M36" s="10" t="s">
        <v>1725</v>
      </c>
      <c r="N36">
        <v>69</v>
      </c>
    </row>
    <row r="37" spans="1:14" x14ac:dyDescent="0.25">
      <c r="A37" s="10" t="s">
        <v>1727</v>
      </c>
      <c r="B37" s="14">
        <v>401.9884550816551</v>
      </c>
      <c r="G37" s="10" t="s">
        <v>1727</v>
      </c>
      <c r="H37">
        <v>5745</v>
      </c>
      <c r="M37" s="10" t="s">
        <v>1726</v>
      </c>
      <c r="N37">
        <v>79</v>
      </c>
    </row>
    <row r="38" spans="1:14" x14ac:dyDescent="0.25">
      <c r="A38" s="10" t="s">
        <v>1728</v>
      </c>
      <c r="B38" s="14">
        <v>291.652971829264</v>
      </c>
      <c r="G38" s="10" t="s">
        <v>1728</v>
      </c>
      <c r="H38">
        <v>5483</v>
      </c>
      <c r="M38" s="10" t="s">
        <v>1727</v>
      </c>
      <c r="N38">
        <v>57</v>
      </c>
    </row>
    <row r="39" spans="1:14" x14ac:dyDescent="0.25">
      <c r="A39" s="10" t="s">
        <v>1729</v>
      </c>
      <c r="B39" s="14">
        <v>274.91768871827497</v>
      </c>
      <c r="G39" s="10" t="s">
        <v>1729</v>
      </c>
      <c r="H39">
        <v>8190</v>
      </c>
      <c r="M39" s="10" t="s">
        <v>1728</v>
      </c>
      <c r="N39">
        <v>53</v>
      </c>
    </row>
    <row r="40" spans="1:14" x14ac:dyDescent="0.25">
      <c r="A40" s="10" t="s">
        <v>1730</v>
      </c>
      <c r="B40" s="14">
        <v>386.9711850142138</v>
      </c>
      <c r="G40" s="10" t="s">
        <v>1730</v>
      </c>
      <c r="H40">
        <v>11483</v>
      </c>
      <c r="M40" s="10" t="s">
        <v>1729</v>
      </c>
      <c r="N40">
        <v>93</v>
      </c>
    </row>
    <row r="41" spans="1:14" x14ac:dyDescent="0.25">
      <c r="A41" s="10" t="s">
        <v>1731</v>
      </c>
      <c r="B41" s="14">
        <v>243.57501030220902</v>
      </c>
      <c r="G41" s="10" t="s">
        <v>1731</v>
      </c>
      <c r="H41">
        <v>5504</v>
      </c>
      <c r="M41" s="10" t="s">
        <v>1730</v>
      </c>
      <c r="N41">
        <v>117</v>
      </c>
    </row>
    <row r="42" spans="1:14" x14ac:dyDescent="0.25">
      <c r="A42" s="10" t="s">
        <v>1732</v>
      </c>
      <c r="B42" s="14">
        <v>257.32007327336663</v>
      </c>
      <c r="G42" s="10" t="s">
        <v>1732</v>
      </c>
      <c r="H42">
        <v>14517</v>
      </c>
      <c r="M42" s="10" t="s">
        <v>1731</v>
      </c>
      <c r="N42">
        <v>63</v>
      </c>
    </row>
    <row r="43" spans="1:14" x14ac:dyDescent="0.25">
      <c r="A43" s="10" t="s">
        <v>1733</v>
      </c>
      <c r="B43" s="14">
        <v>324.9587320884707</v>
      </c>
      <c r="G43" s="10" t="s">
        <v>1733</v>
      </c>
      <c r="H43">
        <v>7929</v>
      </c>
      <c r="M43" s="10" t="s">
        <v>1732</v>
      </c>
      <c r="N43">
        <v>132</v>
      </c>
    </row>
    <row r="44" spans="1:14" x14ac:dyDescent="0.25">
      <c r="A44" s="10" t="s">
        <v>1734</v>
      </c>
      <c r="B44" s="14">
        <v>289.05129150006258</v>
      </c>
      <c r="G44" s="10" t="s">
        <v>1734</v>
      </c>
      <c r="H44">
        <v>7229</v>
      </c>
      <c r="M44" s="10" t="s">
        <v>1733</v>
      </c>
      <c r="N44">
        <v>104</v>
      </c>
    </row>
    <row r="45" spans="1:14" x14ac:dyDescent="0.25">
      <c r="A45" s="10" t="s">
        <v>1735</v>
      </c>
      <c r="B45" s="14">
        <v>272.83463660170918</v>
      </c>
      <c r="G45" s="10" t="s">
        <v>1735</v>
      </c>
      <c r="H45">
        <v>3198</v>
      </c>
      <c r="M45" s="10" t="s">
        <v>1734</v>
      </c>
      <c r="N45">
        <v>86</v>
      </c>
    </row>
    <row r="46" spans="1:14" x14ac:dyDescent="0.25">
      <c r="A46" s="10" t="s">
        <v>1736</v>
      </c>
      <c r="B46" s="14">
        <v>295.44127720078313</v>
      </c>
      <c r="G46" s="10" t="s">
        <v>1736</v>
      </c>
      <c r="H46">
        <v>7950</v>
      </c>
      <c r="M46" s="10" t="s">
        <v>1735</v>
      </c>
      <c r="N46">
        <v>31</v>
      </c>
    </row>
    <row r="47" spans="1:14" x14ac:dyDescent="0.25">
      <c r="A47" s="10" t="s">
        <v>1737</v>
      </c>
      <c r="B47" s="14">
        <v>384.95537594205342</v>
      </c>
      <c r="G47" s="10" t="s">
        <v>1737</v>
      </c>
      <c r="H47">
        <v>8711</v>
      </c>
      <c r="M47" s="10" t="s">
        <v>1736</v>
      </c>
      <c r="N47">
        <v>83</v>
      </c>
    </row>
    <row r="48" spans="1:14" x14ac:dyDescent="0.25">
      <c r="A48" s="10" t="s">
        <v>1738</v>
      </c>
      <c r="B48" s="14">
        <v>366.12652927049129</v>
      </c>
      <c r="G48" s="10" t="s">
        <v>1738</v>
      </c>
      <c r="H48">
        <v>7602</v>
      </c>
      <c r="M48" s="10" t="s">
        <v>1737</v>
      </c>
      <c r="N48">
        <v>85</v>
      </c>
    </row>
    <row r="49" spans="1:14" x14ac:dyDescent="0.25">
      <c r="A49" s="10" t="s">
        <v>1739</v>
      </c>
      <c r="B49" s="14">
        <v>340.16719353271532</v>
      </c>
      <c r="G49" s="10" t="s">
        <v>1739</v>
      </c>
      <c r="H49">
        <v>7641</v>
      </c>
      <c r="M49" s="10" t="s">
        <v>1738</v>
      </c>
      <c r="N49">
        <v>100</v>
      </c>
    </row>
    <row r="50" spans="1:14" x14ac:dyDescent="0.25">
      <c r="A50" s="10" t="s">
        <v>1740</v>
      </c>
      <c r="B50" s="14">
        <v>268.13323782604152</v>
      </c>
      <c r="G50" s="10" t="s">
        <v>1740</v>
      </c>
      <c r="H50">
        <v>10451</v>
      </c>
      <c r="M50" s="10" t="s">
        <v>1739</v>
      </c>
      <c r="N50">
        <v>86</v>
      </c>
    </row>
    <row r="51" spans="1:14" x14ac:dyDescent="0.25">
      <c r="A51" s="10" t="s">
        <v>1741</v>
      </c>
      <c r="B51" s="14">
        <v>219.85254662012963</v>
      </c>
      <c r="G51" s="10" t="s">
        <v>1741</v>
      </c>
      <c r="H51">
        <v>9317</v>
      </c>
      <c r="M51" s="10" t="s">
        <v>1740</v>
      </c>
      <c r="N51">
        <v>121</v>
      </c>
    </row>
    <row r="52" spans="1:14" x14ac:dyDescent="0.25">
      <c r="A52" s="10" t="s">
        <v>1742</v>
      </c>
      <c r="B52" s="14">
        <v>323.19795670139553</v>
      </c>
      <c r="G52" s="10" t="s">
        <v>1742</v>
      </c>
      <c r="H52">
        <v>4403</v>
      </c>
      <c r="M52" s="10" t="s">
        <v>1741</v>
      </c>
      <c r="N52">
        <v>114</v>
      </c>
    </row>
    <row r="53" spans="1:14" x14ac:dyDescent="0.25">
      <c r="A53" s="10" t="s">
        <v>1743</v>
      </c>
      <c r="B53" s="14">
        <v>159.0026312489176</v>
      </c>
      <c r="G53" s="10" t="s">
        <v>1743</v>
      </c>
      <c r="H53">
        <v>2734</v>
      </c>
      <c r="M53" s="10" t="s">
        <v>1742</v>
      </c>
      <c r="N53">
        <v>43</v>
      </c>
    </row>
    <row r="54" spans="1:14" x14ac:dyDescent="0.25">
      <c r="A54" s="10" t="s">
        <v>1744</v>
      </c>
      <c r="B54" s="14">
        <v>495.06538010014248</v>
      </c>
      <c r="G54" s="10" t="s">
        <v>1744</v>
      </c>
      <c r="H54">
        <v>1760</v>
      </c>
      <c r="M54" s="10" t="s">
        <v>1743</v>
      </c>
      <c r="N54">
        <v>34</v>
      </c>
    </row>
    <row r="55" spans="1:14" x14ac:dyDescent="0.25">
      <c r="A55" s="10" t="s">
        <v>1745</v>
      </c>
      <c r="B55" s="14">
        <v>245.38861642600958</v>
      </c>
      <c r="G55" s="10" t="s">
        <v>1745</v>
      </c>
      <c r="H55">
        <v>5101</v>
      </c>
      <c r="M55" s="10" t="s">
        <v>1744</v>
      </c>
      <c r="N55">
        <v>26</v>
      </c>
    </row>
    <row r="56" spans="1:14" x14ac:dyDescent="0.25">
      <c r="A56" s="10" t="s">
        <v>1746</v>
      </c>
      <c r="B56" s="14">
        <v>220.74655003507451</v>
      </c>
      <c r="G56" s="10" t="s">
        <v>1746</v>
      </c>
      <c r="H56">
        <v>5824</v>
      </c>
      <c r="M56" s="10" t="s">
        <v>1745</v>
      </c>
      <c r="N56">
        <v>47</v>
      </c>
    </row>
    <row r="57" spans="1:14" x14ac:dyDescent="0.25">
      <c r="A57" s="10" t="s">
        <v>1747</v>
      </c>
      <c r="B57" s="14">
        <v>244.78502440071031</v>
      </c>
      <c r="G57" s="10" t="s">
        <v>1747</v>
      </c>
      <c r="H57">
        <v>2652</v>
      </c>
      <c r="M57" s="10" t="s">
        <v>1746</v>
      </c>
      <c r="N57">
        <v>71</v>
      </c>
    </row>
    <row r="58" spans="1:14" x14ac:dyDescent="0.25">
      <c r="A58" s="10" t="s">
        <v>1748</v>
      </c>
      <c r="B58" s="14">
        <v>286.23228892462788</v>
      </c>
      <c r="G58" s="10" t="s">
        <v>1748</v>
      </c>
      <c r="H58">
        <v>3061</v>
      </c>
      <c r="M58" s="10" t="s">
        <v>1747</v>
      </c>
      <c r="N58">
        <v>38</v>
      </c>
    </row>
    <row r="59" spans="1:14" x14ac:dyDescent="0.25">
      <c r="A59" s="10" t="s">
        <v>1749</v>
      </c>
      <c r="B59" s="14">
        <v>310.24089505332671</v>
      </c>
      <c r="G59" s="10" t="s">
        <v>1749</v>
      </c>
      <c r="H59">
        <v>920</v>
      </c>
      <c r="M59" s="10" t="s">
        <v>1748</v>
      </c>
      <c r="N59">
        <v>39</v>
      </c>
    </row>
    <row r="60" spans="1:14" x14ac:dyDescent="0.25">
      <c r="A60" s="10" t="s">
        <v>1750</v>
      </c>
      <c r="B60" s="14">
        <v>229.2208308166538</v>
      </c>
      <c r="G60" s="10" t="s">
        <v>1750</v>
      </c>
      <c r="H60">
        <v>4977</v>
      </c>
      <c r="M60" s="10" t="s">
        <v>1749</v>
      </c>
      <c r="N60">
        <v>9</v>
      </c>
    </row>
    <row r="61" spans="1:14" x14ac:dyDescent="0.25">
      <c r="A61" s="10" t="s">
        <v>1751</v>
      </c>
      <c r="B61" s="14">
        <v>164.0340562902409</v>
      </c>
      <c r="G61" s="10" t="s">
        <v>1751</v>
      </c>
      <c r="H61">
        <v>1670</v>
      </c>
      <c r="M61" s="10" t="s">
        <v>1750</v>
      </c>
      <c r="N61">
        <v>56</v>
      </c>
    </row>
    <row r="62" spans="1:14" x14ac:dyDescent="0.25">
      <c r="A62" s="10" t="s">
        <v>1752</v>
      </c>
      <c r="B62" s="14">
        <v>401.73562173888098</v>
      </c>
      <c r="G62" s="10" t="s">
        <v>1752</v>
      </c>
      <c r="H62">
        <v>2394</v>
      </c>
      <c r="M62" s="10" t="s">
        <v>1751</v>
      </c>
      <c r="N62">
        <v>20</v>
      </c>
    </row>
    <row r="63" spans="1:14" x14ac:dyDescent="0.25">
      <c r="A63" s="10" t="s">
        <v>1753</v>
      </c>
      <c r="B63" s="14">
        <v>168.69199817035036</v>
      </c>
      <c r="G63" s="10" t="s">
        <v>1753</v>
      </c>
      <c r="H63">
        <v>1290</v>
      </c>
      <c r="M63" s="10" t="s">
        <v>1752</v>
      </c>
      <c r="N63">
        <v>23</v>
      </c>
    </row>
    <row r="64" spans="1:14" x14ac:dyDescent="0.25">
      <c r="A64" s="10" t="s">
        <v>1754</v>
      </c>
      <c r="B64" s="14">
        <v>165.28746608731555</v>
      </c>
      <c r="G64" s="10" t="s">
        <v>1754</v>
      </c>
      <c r="H64">
        <v>2026</v>
      </c>
      <c r="M64" s="10" t="s">
        <v>1753</v>
      </c>
      <c r="N64">
        <v>11</v>
      </c>
    </row>
    <row r="65" spans="1:14" x14ac:dyDescent="0.25">
      <c r="A65" s="10" t="s">
        <v>1755</v>
      </c>
      <c r="B65" s="14">
        <v>273.38911337313885</v>
      </c>
      <c r="G65" s="10" t="s">
        <v>1755</v>
      </c>
      <c r="H65">
        <v>1285</v>
      </c>
      <c r="M65" s="10" t="s">
        <v>1754</v>
      </c>
      <c r="N65">
        <v>22</v>
      </c>
    </row>
    <row r="66" spans="1:14" x14ac:dyDescent="0.25">
      <c r="A66" s="10" t="s">
        <v>1756</v>
      </c>
      <c r="B66" s="14">
        <v>321.15460736441952</v>
      </c>
      <c r="G66" s="10" t="s">
        <v>1756</v>
      </c>
      <c r="H66">
        <v>1360</v>
      </c>
      <c r="M66" s="10" t="s">
        <v>1755</v>
      </c>
      <c r="N66">
        <v>17</v>
      </c>
    </row>
    <row r="67" spans="1:14" x14ac:dyDescent="0.25">
      <c r="A67" s="10" t="s">
        <v>1757</v>
      </c>
      <c r="B67" s="14">
        <v>431.66188489814067</v>
      </c>
      <c r="G67" s="10" t="s">
        <v>1757</v>
      </c>
      <c r="H67">
        <v>1530</v>
      </c>
      <c r="M67" s="10" t="s">
        <v>1756</v>
      </c>
      <c r="N67">
        <v>12</v>
      </c>
    </row>
    <row r="68" spans="1:14" x14ac:dyDescent="0.25">
      <c r="A68" s="10" t="s">
        <v>1758</v>
      </c>
      <c r="B68" s="14">
        <v>256.06942741776521</v>
      </c>
      <c r="G68" s="10" t="s">
        <v>1758</v>
      </c>
      <c r="H68">
        <v>4376</v>
      </c>
      <c r="M68" s="10" t="s">
        <v>1757</v>
      </c>
      <c r="N68">
        <v>9</v>
      </c>
    </row>
    <row r="69" spans="1:14" x14ac:dyDescent="0.25">
      <c r="A69" s="10" t="s">
        <v>1759</v>
      </c>
      <c r="B69" s="14">
        <v>389.95537248518622</v>
      </c>
      <c r="G69" s="10" t="s">
        <v>1759</v>
      </c>
      <c r="H69">
        <v>1670</v>
      </c>
      <c r="M69" s="10" t="s">
        <v>1758</v>
      </c>
      <c r="N69">
        <v>36</v>
      </c>
    </row>
    <row r="70" spans="1:14" x14ac:dyDescent="0.25">
      <c r="A70" s="10" t="s">
        <v>1760</v>
      </c>
      <c r="B70" s="14">
        <v>357.66997470260304</v>
      </c>
      <c r="G70" s="10" t="s">
        <v>1760</v>
      </c>
      <c r="H70">
        <v>1800</v>
      </c>
      <c r="M70" s="10" t="s">
        <v>1759</v>
      </c>
      <c r="N70">
        <v>11</v>
      </c>
    </row>
    <row r="71" spans="1:14" x14ac:dyDescent="0.25">
      <c r="A71" s="10" t="s">
        <v>1761</v>
      </c>
      <c r="B71" s="14">
        <v>230.66144648212244</v>
      </c>
      <c r="G71" s="10" t="s">
        <v>1761</v>
      </c>
      <c r="H71">
        <v>2975</v>
      </c>
      <c r="M71" s="10" t="s">
        <v>1760</v>
      </c>
      <c r="N71">
        <v>15</v>
      </c>
    </row>
    <row r="72" spans="1:14" x14ac:dyDescent="0.25">
      <c r="A72" s="10" t="s">
        <v>1762</v>
      </c>
      <c r="B72" s="14">
        <v>320.85248170369681</v>
      </c>
      <c r="G72" s="10" t="s">
        <v>1762</v>
      </c>
      <c r="H72">
        <v>1260</v>
      </c>
      <c r="M72" s="10" t="s">
        <v>1761</v>
      </c>
      <c r="N72">
        <v>37</v>
      </c>
    </row>
    <row r="73" spans="1:14" x14ac:dyDescent="0.25">
      <c r="A73" s="10" t="s">
        <v>1763</v>
      </c>
      <c r="B73" s="14">
        <v>369.79734280728735</v>
      </c>
      <c r="G73" s="10" t="s">
        <v>1763</v>
      </c>
      <c r="H73">
        <v>3211</v>
      </c>
      <c r="M73" s="10" t="s">
        <v>1762</v>
      </c>
      <c r="N73">
        <v>6</v>
      </c>
    </row>
    <row r="74" spans="1:14" x14ac:dyDescent="0.25">
      <c r="A74" s="10" t="s">
        <v>1764</v>
      </c>
      <c r="B74" s="14">
        <v>334.86886496819841</v>
      </c>
      <c r="G74" s="10" t="s">
        <v>1764</v>
      </c>
      <c r="H74">
        <v>2707</v>
      </c>
      <c r="M74" s="10" t="s">
        <v>1763</v>
      </c>
      <c r="N74">
        <v>36</v>
      </c>
    </row>
    <row r="75" spans="1:14" x14ac:dyDescent="0.25">
      <c r="A75" s="10" t="s">
        <v>1765</v>
      </c>
      <c r="B75" s="14">
        <v>274.56462786490204</v>
      </c>
      <c r="G75" s="10" t="s">
        <v>1765</v>
      </c>
      <c r="H75">
        <v>3340</v>
      </c>
      <c r="M75" s="10" t="s">
        <v>1764</v>
      </c>
      <c r="N75">
        <v>32</v>
      </c>
    </row>
    <row r="76" spans="1:14" x14ac:dyDescent="0.25">
      <c r="A76" s="10" t="s">
        <v>1766</v>
      </c>
      <c r="B76" s="14">
        <v>277.19359173467757</v>
      </c>
      <c r="G76" s="10" t="s">
        <v>1766</v>
      </c>
      <c r="H76">
        <v>3258</v>
      </c>
      <c r="M76" s="10" t="s">
        <v>1765</v>
      </c>
      <c r="N76">
        <v>42</v>
      </c>
    </row>
    <row r="77" spans="1:14" x14ac:dyDescent="0.25">
      <c r="A77" s="10" t="s">
        <v>1767</v>
      </c>
      <c r="B77" s="14">
        <v>299.39455060877833</v>
      </c>
      <c r="G77" s="10" t="s">
        <v>1767</v>
      </c>
      <c r="H77">
        <v>4060</v>
      </c>
      <c r="M77" s="10" t="s">
        <v>1766</v>
      </c>
      <c r="N77">
        <v>46</v>
      </c>
    </row>
    <row r="78" spans="1:14" x14ac:dyDescent="0.25">
      <c r="A78" s="10" t="s">
        <v>1768</v>
      </c>
      <c r="B78" s="14">
        <v>206.56840840804639</v>
      </c>
      <c r="G78" s="10" t="s">
        <v>1768</v>
      </c>
      <c r="H78">
        <v>1605</v>
      </c>
      <c r="M78" s="10" t="s">
        <v>1767</v>
      </c>
      <c r="N78">
        <v>50</v>
      </c>
    </row>
    <row r="79" spans="1:14" x14ac:dyDescent="0.25">
      <c r="A79" s="10" t="s">
        <v>1769</v>
      </c>
      <c r="B79" s="14">
        <v>299.24682325822602</v>
      </c>
      <c r="G79" s="10" t="s">
        <v>1769</v>
      </c>
      <c r="H79">
        <v>4271</v>
      </c>
      <c r="M79" s="10" t="s">
        <v>1768</v>
      </c>
      <c r="N79">
        <v>12</v>
      </c>
    </row>
    <row r="80" spans="1:14" x14ac:dyDescent="0.25">
      <c r="A80" s="10" t="s">
        <v>1770</v>
      </c>
      <c r="B80" s="14">
        <v>370.85792314773943</v>
      </c>
      <c r="G80" s="10" t="s">
        <v>1770</v>
      </c>
      <c r="H80">
        <v>3889</v>
      </c>
      <c r="M80" s="10" t="s">
        <v>1769</v>
      </c>
      <c r="N80">
        <v>47</v>
      </c>
    </row>
    <row r="81" spans="1:14" x14ac:dyDescent="0.25">
      <c r="A81" s="10" t="s">
        <v>1771</v>
      </c>
      <c r="B81" s="14">
        <v>329.29771339568214</v>
      </c>
      <c r="G81" s="10" t="s">
        <v>1771</v>
      </c>
      <c r="H81">
        <v>3124</v>
      </c>
      <c r="M81" s="10" t="s">
        <v>1770</v>
      </c>
      <c r="N81">
        <v>36</v>
      </c>
    </row>
    <row r="82" spans="1:14" x14ac:dyDescent="0.25">
      <c r="A82" s="10" t="s">
        <v>1772</v>
      </c>
      <c r="B82" s="14">
        <v>166.23740287841051</v>
      </c>
      <c r="G82" s="10" t="s">
        <v>1772</v>
      </c>
      <c r="H82">
        <v>3212</v>
      </c>
      <c r="M82" s="10" t="s">
        <v>1771</v>
      </c>
      <c r="N82">
        <v>38</v>
      </c>
    </row>
    <row r="83" spans="1:14" x14ac:dyDescent="0.25">
      <c r="A83" s="10" t="s">
        <v>1773</v>
      </c>
      <c r="B83" s="14">
        <v>251.05797832271057</v>
      </c>
      <c r="G83" s="10" t="s">
        <v>1773</v>
      </c>
      <c r="H83">
        <v>2075</v>
      </c>
      <c r="M83" s="10" t="s">
        <v>1772</v>
      </c>
      <c r="N83">
        <v>25</v>
      </c>
    </row>
    <row r="84" spans="1:14" x14ac:dyDescent="0.25">
      <c r="A84" s="10" t="s">
        <v>1774</v>
      </c>
      <c r="B84" s="14">
        <v>370.2431120036901</v>
      </c>
      <c r="G84" s="10" t="s">
        <v>1774</v>
      </c>
      <c r="H84">
        <v>2560</v>
      </c>
      <c r="M84" s="10" t="s">
        <v>1773</v>
      </c>
      <c r="N84">
        <v>12</v>
      </c>
    </row>
    <row r="85" spans="1:14" x14ac:dyDescent="0.25">
      <c r="A85" s="10" t="s">
        <v>1775</v>
      </c>
      <c r="B85" s="14">
        <v>466.42971575177694</v>
      </c>
      <c r="G85" s="10" t="s">
        <v>1775</v>
      </c>
      <c r="H85">
        <v>5405</v>
      </c>
      <c r="M85" s="10" t="s">
        <v>1774</v>
      </c>
      <c r="N85">
        <v>31</v>
      </c>
    </row>
    <row r="86" spans="1:14" x14ac:dyDescent="0.25">
      <c r="A86" s="10" t="s">
        <v>1776</v>
      </c>
      <c r="B86" s="14">
        <v>316.13302028724405</v>
      </c>
      <c r="G86" s="10" t="s">
        <v>1776</v>
      </c>
      <c r="H86">
        <v>5896</v>
      </c>
      <c r="M86" s="10" t="s">
        <v>1775</v>
      </c>
      <c r="N86">
        <v>73</v>
      </c>
    </row>
    <row r="87" spans="1:14" x14ac:dyDescent="0.25">
      <c r="A87" s="10" t="s">
        <v>1777</v>
      </c>
      <c r="B87" s="14">
        <v>200.32721116971081</v>
      </c>
      <c r="G87" s="10" t="s">
        <v>1777</v>
      </c>
      <c r="H87">
        <v>3017</v>
      </c>
      <c r="M87" s="10" t="s">
        <v>1776</v>
      </c>
      <c r="N87">
        <v>78</v>
      </c>
    </row>
    <row r="88" spans="1:14" x14ac:dyDescent="0.25">
      <c r="A88" s="10" t="s">
        <v>1778</v>
      </c>
      <c r="B88" s="14">
        <v>368.100577447516</v>
      </c>
      <c r="G88" s="10" t="s">
        <v>1778</v>
      </c>
      <c r="H88">
        <v>3951</v>
      </c>
      <c r="M88" s="10" t="s">
        <v>1777</v>
      </c>
      <c r="N88">
        <v>37</v>
      </c>
    </row>
    <row r="89" spans="1:14" x14ac:dyDescent="0.25">
      <c r="A89" s="10" t="s">
        <v>1779</v>
      </c>
      <c r="B89" s="14">
        <v>269.24459031291542</v>
      </c>
      <c r="G89" s="10" t="s">
        <v>1779</v>
      </c>
      <c r="H89">
        <v>2512</v>
      </c>
      <c r="M89" s="10" t="s">
        <v>1778</v>
      </c>
      <c r="N89">
        <v>39</v>
      </c>
    </row>
    <row r="90" spans="1:14" x14ac:dyDescent="0.25">
      <c r="A90" s="10" t="s">
        <v>1780</v>
      </c>
      <c r="B90" s="14">
        <v>24.457615489609093</v>
      </c>
      <c r="G90" s="10" t="s">
        <v>1780</v>
      </c>
      <c r="H90">
        <v>520</v>
      </c>
      <c r="M90" s="10" t="s">
        <v>1779</v>
      </c>
      <c r="N90">
        <v>25</v>
      </c>
    </row>
    <row r="91" spans="1:14" x14ac:dyDescent="0.25">
      <c r="A91" s="10" t="s">
        <v>1781</v>
      </c>
      <c r="B91" s="14">
        <v>130.11951839240726</v>
      </c>
      <c r="G91" s="10" t="s">
        <v>1781</v>
      </c>
      <c r="H91">
        <v>715</v>
      </c>
      <c r="M91" s="10" t="s">
        <v>1780</v>
      </c>
      <c r="N91">
        <v>4</v>
      </c>
    </row>
    <row r="92" spans="1:14" x14ac:dyDescent="0.25">
      <c r="A92" s="10" t="s">
        <v>1782</v>
      </c>
      <c r="B92" s="14">
        <v>262.45175961205928</v>
      </c>
      <c r="G92" s="10" t="s">
        <v>1782</v>
      </c>
      <c r="H92">
        <v>1920</v>
      </c>
      <c r="M92" s="10" t="s">
        <v>1781</v>
      </c>
      <c r="N92">
        <v>8</v>
      </c>
    </row>
    <row r="93" spans="1:14" x14ac:dyDescent="0.25">
      <c r="A93" s="10" t="s">
        <v>1783</v>
      </c>
      <c r="B93" s="14">
        <v>276.45878278422828</v>
      </c>
      <c r="G93" s="10" t="s">
        <v>1783</v>
      </c>
      <c r="H93">
        <v>2981</v>
      </c>
      <c r="M93" s="10" t="s">
        <v>1782</v>
      </c>
      <c r="N93">
        <v>12</v>
      </c>
    </row>
    <row r="94" spans="1:14" x14ac:dyDescent="0.25">
      <c r="A94" s="10" t="s">
        <v>1784</v>
      </c>
      <c r="B94" s="14">
        <v>314.67727576501403</v>
      </c>
      <c r="G94" s="10" t="s">
        <v>1784</v>
      </c>
      <c r="H94">
        <v>5021</v>
      </c>
      <c r="M94" s="10" t="s">
        <v>1783</v>
      </c>
      <c r="N94">
        <v>29</v>
      </c>
    </row>
    <row r="95" spans="1:14" x14ac:dyDescent="0.25">
      <c r="A95" s="10" t="s">
        <v>1785</v>
      </c>
      <c r="B95" s="14">
        <v>214.26753456126679</v>
      </c>
      <c r="G95" s="10" t="s">
        <v>1785</v>
      </c>
      <c r="H95">
        <v>3073</v>
      </c>
      <c r="M95" s="10" t="s">
        <v>1784</v>
      </c>
      <c r="N95">
        <v>50</v>
      </c>
    </row>
    <row r="96" spans="1:14" x14ac:dyDescent="0.25">
      <c r="A96" s="10" t="s">
        <v>1786</v>
      </c>
      <c r="B96" s="14">
        <v>205.03530556693914</v>
      </c>
      <c r="G96" s="10" t="s">
        <v>1786</v>
      </c>
      <c r="H96">
        <v>2415</v>
      </c>
      <c r="M96" s="10" t="s">
        <v>1785</v>
      </c>
      <c r="N96">
        <v>26</v>
      </c>
    </row>
    <row r="97" spans="1:14" x14ac:dyDescent="0.25">
      <c r="M97" s="10" t="s">
        <v>1786</v>
      </c>
      <c r="N97">
        <v>27</v>
      </c>
    </row>
    <row r="99" spans="1:14" x14ac:dyDescent="0.25">
      <c r="A99" t="s">
        <v>1826</v>
      </c>
    </row>
    <row r="101" spans="1:14" x14ac:dyDescent="0.25">
      <c r="A101" s="9" t="s">
        <v>1795</v>
      </c>
      <c r="B101" t="s">
        <v>1823</v>
      </c>
    </row>
    <row r="102" spans="1:14" x14ac:dyDescent="0.25">
      <c r="A102" s="10" t="s">
        <v>1703</v>
      </c>
      <c r="B102" s="16">
        <v>5439.1721348153042</v>
      </c>
    </row>
    <row r="103" spans="1:14" x14ac:dyDescent="0.25">
      <c r="A103" s="10" t="s">
        <v>1704</v>
      </c>
      <c r="B103" s="16">
        <v>2862.8652162816184</v>
      </c>
    </row>
    <row r="104" spans="1:14" x14ac:dyDescent="0.25">
      <c r="A104" s="10" t="s">
        <v>1705</v>
      </c>
      <c r="B104" s="16">
        <v>5906.9389240762412</v>
      </c>
    </row>
    <row r="105" spans="1:14" x14ac:dyDescent="0.25">
      <c r="A105" s="10" t="s">
        <v>1706</v>
      </c>
      <c r="B105" s="16">
        <v>2262.648955632154</v>
      </c>
    </row>
    <row r="106" spans="1:14" x14ac:dyDescent="0.25">
      <c r="A106" s="10" t="s">
        <v>1707</v>
      </c>
      <c r="B106" s="16">
        <v>4835.1791960674072</v>
      </c>
    </row>
    <row r="107" spans="1:14" x14ac:dyDescent="0.25">
      <c r="A107" s="10" t="s">
        <v>1708</v>
      </c>
      <c r="B107" s="16">
        <v>2615.6483628438014</v>
      </c>
    </row>
    <row r="108" spans="1:14" x14ac:dyDescent="0.25">
      <c r="A108" s="10" t="s">
        <v>1709</v>
      </c>
      <c r="B108" s="16">
        <v>4540.5423351476784</v>
      </c>
    </row>
    <row r="109" spans="1:14" x14ac:dyDescent="0.25">
      <c r="A109" s="10" t="s">
        <v>1710</v>
      </c>
      <c r="B109" s="16">
        <v>2780.8039628850556</v>
      </c>
    </row>
    <row r="110" spans="1:14" x14ac:dyDescent="0.25">
      <c r="A110" s="10" t="s">
        <v>1711</v>
      </c>
      <c r="B110" s="16">
        <v>1950.629344931916</v>
      </c>
    </row>
    <row r="111" spans="1:14" x14ac:dyDescent="0.25">
      <c r="A111" s="10" t="s">
        <v>1712</v>
      </c>
      <c r="B111" s="16">
        <v>12605.560938878396</v>
      </c>
    </row>
    <row r="112" spans="1:14" x14ac:dyDescent="0.25">
      <c r="A112" s="10" t="s">
        <v>1713</v>
      </c>
      <c r="B112" s="16">
        <v>7335.4444931867774</v>
      </c>
    </row>
    <row r="113" spans="1:8" x14ac:dyDescent="0.25">
      <c r="A113" s="10" t="s">
        <v>1714</v>
      </c>
      <c r="B113" s="16">
        <v>3495.4029738534414</v>
      </c>
      <c r="G113" s="10" t="s">
        <v>1827</v>
      </c>
    </row>
    <row r="114" spans="1:8" x14ac:dyDescent="0.25">
      <c r="A114" s="10" t="s">
        <v>1715</v>
      </c>
      <c r="B114" s="16">
        <v>8250.8928588774379</v>
      </c>
    </row>
    <row r="115" spans="1:8" x14ac:dyDescent="0.25">
      <c r="A115" s="10" t="s">
        <v>1716</v>
      </c>
      <c r="B115" s="16">
        <v>7421.9280922972539</v>
      </c>
      <c r="G115" s="9" t="s">
        <v>1822</v>
      </c>
      <c r="H115" t="s">
        <v>1821</v>
      </c>
    </row>
    <row r="116" spans="1:8" x14ac:dyDescent="0.25">
      <c r="A116" s="10" t="s">
        <v>1717</v>
      </c>
      <c r="B116" s="16">
        <v>3527.1096482626508</v>
      </c>
      <c r="G116" s="10" t="s">
        <v>168</v>
      </c>
      <c r="H116">
        <v>196</v>
      </c>
    </row>
    <row r="117" spans="1:8" x14ac:dyDescent="0.25">
      <c r="A117" s="10" t="s">
        <v>1718</v>
      </c>
      <c r="B117" s="16">
        <v>6913.9259049996026</v>
      </c>
      <c r="G117" s="10" t="s">
        <v>164</v>
      </c>
      <c r="H117">
        <v>1422</v>
      </c>
    </row>
    <row r="118" spans="1:8" x14ac:dyDescent="0.25">
      <c r="A118" s="10" t="s">
        <v>1719</v>
      </c>
      <c r="B118" s="16">
        <v>2460.5562200009895</v>
      </c>
      <c r="G118" s="10" t="s">
        <v>165</v>
      </c>
      <c r="H118">
        <v>395</v>
      </c>
    </row>
    <row r="119" spans="1:8" x14ac:dyDescent="0.25">
      <c r="A119" s="10" t="s">
        <v>1720</v>
      </c>
      <c r="B119" s="16">
        <v>2406.9612901549385</v>
      </c>
      <c r="G119" s="10" t="s">
        <v>166</v>
      </c>
      <c r="H119">
        <v>708</v>
      </c>
    </row>
    <row r="120" spans="1:8" x14ac:dyDescent="0.25">
      <c r="A120" s="10" t="s">
        <v>1721</v>
      </c>
      <c r="B120" s="16">
        <v>3632.2560979635891</v>
      </c>
      <c r="G120" s="10" t="s">
        <v>167</v>
      </c>
      <c r="H120">
        <v>673</v>
      </c>
    </row>
    <row r="121" spans="1:8" x14ac:dyDescent="0.25">
      <c r="A121" s="10" t="s">
        <v>1722</v>
      </c>
      <c r="B121" s="16">
        <v>1890.337000256882</v>
      </c>
      <c r="G121" s="10" t="s">
        <v>163</v>
      </c>
      <c r="H121">
        <v>1334</v>
      </c>
    </row>
    <row r="122" spans="1:8" x14ac:dyDescent="0.25">
      <c r="A122" s="10" t="s">
        <v>1723</v>
      </c>
      <c r="B122" s="16">
        <v>3364.6256302957695</v>
      </c>
      <c r="G122" s="10" t="s">
        <v>1816</v>
      </c>
      <c r="H122">
        <v>4728</v>
      </c>
    </row>
    <row r="123" spans="1:8" x14ac:dyDescent="0.25">
      <c r="A123" s="10" t="s">
        <v>1724</v>
      </c>
      <c r="B123" s="16">
        <v>3309.3691955590125</v>
      </c>
    </row>
    <row r="124" spans="1:8" x14ac:dyDescent="0.25">
      <c r="A124" s="10" t="s">
        <v>1725</v>
      </c>
      <c r="B124" s="16">
        <v>3382.6607002274313</v>
      </c>
    </row>
    <row r="125" spans="1:8" x14ac:dyDescent="0.25">
      <c r="A125" s="10" t="s">
        <v>1726</v>
      </c>
      <c r="B125" s="16">
        <v>3319.4736889450387</v>
      </c>
    </row>
    <row r="126" spans="1:8" x14ac:dyDescent="0.25">
      <c r="A126" s="10" t="s">
        <v>1727</v>
      </c>
      <c r="B126" s="16">
        <v>4019.8845508165509</v>
      </c>
      <c r="G126" t="s">
        <v>1828</v>
      </c>
    </row>
    <row r="127" spans="1:8" x14ac:dyDescent="0.25">
      <c r="A127" s="10" t="s">
        <v>1728</v>
      </c>
      <c r="B127" s="16">
        <v>2916.5297182926402</v>
      </c>
    </row>
    <row r="128" spans="1:8" x14ac:dyDescent="0.25">
      <c r="A128" s="10" t="s">
        <v>1729</v>
      </c>
      <c r="B128" s="16">
        <v>4123.7653307741248</v>
      </c>
    </row>
    <row r="129" spans="1:8" x14ac:dyDescent="0.25">
      <c r="A129" s="10" t="s">
        <v>1730</v>
      </c>
      <c r="B129" s="16">
        <v>7739.4237002842756</v>
      </c>
      <c r="G129" s="9" t="s">
        <v>1822</v>
      </c>
      <c r="H129" t="s">
        <v>1823</v>
      </c>
    </row>
    <row r="130" spans="1:8" x14ac:dyDescent="0.25">
      <c r="A130" s="10" t="s">
        <v>1731</v>
      </c>
      <c r="B130" s="16">
        <v>2435.7501030220901</v>
      </c>
      <c r="G130" s="10" t="s">
        <v>168</v>
      </c>
      <c r="H130" s="16">
        <v>11009.281419877301</v>
      </c>
    </row>
    <row r="131" spans="1:8" x14ac:dyDescent="0.25">
      <c r="A131" s="10" t="s">
        <v>1732</v>
      </c>
      <c r="B131" s="16">
        <v>6690.321905107533</v>
      </c>
      <c r="G131" s="10" t="s">
        <v>164</v>
      </c>
      <c r="H131" s="16">
        <v>49537.736335184694</v>
      </c>
    </row>
    <row r="132" spans="1:8" x14ac:dyDescent="0.25">
      <c r="A132" s="10" t="s">
        <v>1733</v>
      </c>
      <c r="B132" s="16">
        <v>4549.4222492385898</v>
      </c>
      <c r="G132" s="10" t="s">
        <v>165</v>
      </c>
      <c r="H132" s="16">
        <v>55141.04425686899</v>
      </c>
    </row>
    <row r="133" spans="1:8" x14ac:dyDescent="0.25">
      <c r="A133" s="10" t="s">
        <v>1734</v>
      </c>
      <c r="B133" s="16">
        <v>4046.7180810008763</v>
      </c>
      <c r="G133" s="10" t="s">
        <v>166</v>
      </c>
      <c r="H133" s="16">
        <v>51884.96037263063</v>
      </c>
    </row>
    <row r="134" spans="1:8" x14ac:dyDescent="0.25">
      <c r="A134" s="10" t="s">
        <v>1735</v>
      </c>
      <c r="B134" s="16">
        <v>1909.8424562119642</v>
      </c>
      <c r="G134" s="10" t="s">
        <v>167</v>
      </c>
      <c r="H134" s="16">
        <v>21590.144485332705</v>
      </c>
    </row>
    <row r="135" spans="1:8" x14ac:dyDescent="0.25">
      <c r="A135" s="10" t="s">
        <v>1736</v>
      </c>
      <c r="B135" s="16">
        <v>4727.0604352125301</v>
      </c>
      <c r="G135" s="10" t="s">
        <v>163</v>
      </c>
      <c r="H135" s="16">
        <v>51608.23531501081</v>
      </c>
    </row>
    <row r="136" spans="1:8" x14ac:dyDescent="0.25">
      <c r="A136" s="10" t="s">
        <v>1737</v>
      </c>
      <c r="B136" s="16">
        <v>5389.3752631887482</v>
      </c>
      <c r="G136" s="10" t="s">
        <v>1816</v>
      </c>
      <c r="H136" s="16">
        <v>240771.40218490514</v>
      </c>
    </row>
    <row r="137" spans="1:8" x14ac:dyDescent="0.25">
      <c r="A137" s="10" t="s">
        <v>1738</v>
      </c>
      <c r="B137" s="16">
        <v>4393.5183512458952</v>
      </c>
    </row>
    <row r="138" spans="1:8" x14ac:dyDescent="0.25">
      <c r="A138" s="10" t="s">
        <v>1739</v>
      </c>
      <c r="B138" s="16">
        <v>4422.1735159252994</v>
      </c>
    </row>
    <row r="139" spans="1:8" x14ac:dyDescent="0.25">
      <c r="A139" s="10" t="s">
        <v>1740</v>
      </c>
      <c r="B139" s="16">
        <v>5094.5315186947892</v>
      </c>
    </row>
    <row r="140" spans="1:8" x14ac:dyDescent="0.25">
      <c r="A140" s="10" t="s">
        <v>1741</v>
      </c>
      <c r="B140" s="16">
        <v>3517.6407459220741</v>
      </c>
    </row>
    <row r="141" spans="1:8" x14ac:dyDescent="0.25">
      <c r="A141" s="10" t="s">
        <v>1742</v>
      </c>
      <c r="B141" s="16">
        <v>2262.3856969097687</v>
      </c>
    </row>
    <row r="142" spans="1:8" x14ac:dyDescent="0.25">
      <c r="A142" s="10" t="s">
        <v>1743</v>
      </c>
      <c r="B142" s="16">
        <v>795.013156244588</v>
      </c>
    </row>
    <row r="143" spans="1:8" x14ac:dyDescent="0.25">
      <c r="A143" s="10" t="s">
        <v>1744</v>
      </c>
      <c r="B143" s="16">
        <v>1485.1961403004275</v>
      </c>
    </row>
    <row r="144" spans="1:8" x14ac:dyDescent="0.25">
      <c r="A144" s="10" t="s">
        <v>1745</v>
      </c>
      <c r="B144" s="16">
        <v>2208.4975478340862</v>
      </c>
    </row>
    <row r="145" spans="1:2" x14ac:dyDescent="0.25">
      <c r="A145" s="10" t="s">
        <v>1746</v>
      </c>
      <c r="B145" s="16">
        <v>2207.4655003507451</v>
      </c>
    </row>
    <row r="146" spans="1:2" x14ac:dyDescent="0.25">
      <c r="A146" s="10" t="s">
        <v>1747</v>
      </c>
      <c r="B146" s="16">
        <v>979.14009760284125</v>
      </c>
    </row>
    <row r="147" spans="1:2" x14ac:dyDescent="0.25">
      <c r="A147" s="10" t="s">
        <v>1748</v>
      </c>
      <c r="B147" s="16">
        <v>1717.3937335477672</v>
      </c>
    </row>
    <row r="148" spans="1:2" x14ac:dyDescent="0.25">
      <c r="A148" s="10" t="s">
        <v>1749</v>
      </c>
      <c r="B148" s="16">
        <v>620.48179010665342</v>
      </c>
    </row>
    <row r="149" spans="1:2" x14ac:dyDescent="0.25">
      <c r="A149" s="10" t="s">
        <v>1750</v>
      </c>
      <c r="B149" s="16">
        <v>1833.7666465332304</v>
      </c>
    </row>
    <row r="150" spans="1:2" x14ac:dyDescent="0.25">
      <c r="A150" s="10" t="s">
        <v>1751</v>
      </c>
      <c r="B150" s="16">
        <v>492.10216887072266</v>
      </c>
    </row>
    <row r="151" spans="1:2" x14ac:dyDescent="0.25">
      <c r="A151" s="10" t="s">
        <v>1752</v>
      </c>
      <c r="B151" s="16">
        <v>1606.9424869555239</v>
      </c>
    </row>
    <row r="152" spans="1:2" x14ac:dyDescent="0.25">
      <c r="A152" s="10" t="s">
        <v>1753</v>
      </c>
      <c r="B152" s="16">
        <v>674.76799268140144</v>
      </c>
    </row>
    <row r="153" spans="1:2" x14ac:dyDescent="0.25">
      <c r="A153" s="10" t="s">
        <v>1754</v>
      </c>
      <c r="B153" s="16">
        <v>826.43733043657778</v>
      </c>
    </row>
    <row r="154" spans="1:2" x14ac:dyDescent="0.25">
      <c r="A154" s="10" t="s">
        <v>1755</v>
      </c>
      <c r="B154" s="16">
        <v>820.16734011941662</v>
      </c>
    </row>
    <row r="155" spans="1:2" x14ac:dyDescent="0.25">
      <c r="A155" s="10" t="s">
        <v>1756</v>
      </c>
      <c r="B155" s="16">
        <v>963.46382209325861</v>
      </c>
    </row>
    <row r="156" spans="1:2" x14ac:dyDescent="0.25">
      <c r="A156" s="10" t="s">
        <v>1757</v>
      </c>
      <c r="B156" s="16">
        <v>863.32376979628134</v>
      </c>
    </row>
    <row r="157" spans="1:2" x14ac:dyDescent="0.25">
      <c r="A157" s="10" t="s">
        <v>1758</v>
      </c>
      <c r="B157" s="16">
        <v>2048.5554193421217</v>
      </c>
    </row>
    <row r="158" spans="1:2" x14ac:dyDescent="0.25">
      <c r="A158" s="10" t="s">
        <v>1759</v>
      </c>
      <c r="B158" s="16">
        <v>1169.8661174555587</v>
      </c>
    </row>
    <row r="159" spans="1:2" x14ac:dyDescent="0.25">
      <c r="A159" s="10" t="s">
        <v>1760</v>
      </c>
      <c r="B159" s="16">
        <v>1073.0099241078092</v>
      </c>
    </row>
    <row r="160" spans="1:2" x14ac:dyDescent="0.25">
      <c r="A160" s="10" t="s">
        <v>1761</v>
      </c>
      <c r="B160" s="16">
        <v>1383.9686788927347</v>
      </c>
    </row>
    <row r="161" spans="1:2" x14ac:dyDescent="0.25">
      <c r="A161" s="10" t="s">
        <v>1762</v>
      </c>
      <c r="B161" s="16">
        <v>962.55744511109049</v>
      </c>
    </row>
    <row r="162" spans="1:2" x14ac:dyDescent="0.25">
      <c r="A162" s="10" t="s">
        <v>1763</v>
      </c>
      <c r="B162" s="16">
        <v>2218.7840568437241</v>
      </c>
    </row>
    <row r="163" spans="1:2" x14ac:dyDescent="0.25">
      <c r="A163" s="10" t="s">
        <v>1764</v>
      </c>
      <c r="B163" s="16">
        <v>1674.3443248409919</v>
      </c>
    </row>
    <row r="164" spans="1:2" x14ac:dyDescent="0.25">
      <c r="A164" s="10" t="s">
        <v>1765</v>
      </c>
      <c r="B164" s="16">
        <v>1372.8231393245103</v>
      </c>
    </row>
    <row r="165" spans="1:2" x14ac:dyDescent="0.25">
      <c r="A165" s="10" t="s">
        <v>1766</v>
      </c>
      <c r="B165" s="16">
        <v>1663.1615504080653</v>
      </c>
    </row>
    <row r="166" spans="1:2" x14ac:dyDescent="0.25">
      <c r="A166" s="10" t="s">
        <v>1767</v>
      </c>
      <c r="B166" s="16">
        <v>2095.7618542614482</v>
      </c>
    </row>
    <row r="167" spans="1:2" x14ac:dyDescent="0.25">
      <c r="A167" s="10" t="s">
        <v>1768</v>
      </c>
      <c r="B167" s="16">
        <v>826.27363363218558</v>
      </c>
    </row>
    <row r="168" spans="1:2" x14ac:dyDescent="0.25">
      <c r="A168" s="10" t="s">
        <v>1769</v>
      </c>
      <c r="B168" s="16">
        <v>2393.9745860658081</v>
      </c>
    </row>
    <row r="169" spans="1:2" x14ac:dyDescent="0.25">
      <c r="A169" s="10" t="s">
        <v>1770</v>
      </c>
      <c r="B169" s="16">
        <v>2596.0054620341762</v>
      </c>
    </row>
    <row r="170" spans="1:2" x14ac:dyDescent="0.25">
      <c r="A170" s="10" t="s">
        <v>1771</v>
      </c>
      <c r="B170" s="16">
        <v>1975.7862803740927</v>
      </c>
    </row>
    <row r="171" spans="1:2" x14ac:dyDescent="0.25">
      <c r="A171" s="10" t="s">
        <v>1772</v>
      </c>
      <c r="B171" s="16">
        <v>997.42441727046298</v>
      </c>
    </row>
    <row r="172" spans="1:2" x14ac:dyDescent="0.25">
      <c r="A172" s="10" t="s">
        <v>1773</v>
      </c>
      <c r="B172" s="16">
        <v>1004.2319132908423</v>
      </c>
    </row>
    <row r="173" spans="1:2" x14ac:dyDescent="0.25">
      <c r="A173" s="10" t="s">
        <v>1774</v>
      </c>
      <c r="B173" s="16">
        <v>1851.2155600184506</v>
      </c>
    </row>
    <row r="174" spans="1:2" x14ac:dyDescent="0.25">
      <c r="A174" s="10" t="s">
        <v>1775</v>
      </c>
      <c r="B174" s="16">
        <v>4197.8674417659922</v>
      </c>
    </row>
    <row r="175" spans="1:2" x14ac:dyDescent="0.25">
      <c r="A175" s="10" t="s">
        <v>1776</v>
      </c>
      <c r="B175" s="16">
        <v>3161.3302028724406</v>
      </c>
    </row>
    <row r="176" spans="1:2" x14ac:dyDescent="0.25">
      <c r="A176" s="10" t="s">
        <v>1777</v>
      </c>
      <c r="B176" s="16">
        <v>1201.9632670182648</v>
      </c>
    </row>
    <row r="177" spans="1:2" x14ac:dyDescent="0.25">
      <c r="A177" s="10" t="s">
        <v>1778</v>
      </c>
      <c r="B177" s="16">
        <v>2576.7040421326119</v>
      </c>
    </row>
    <row r="178" spans="1:2" x14ac:dyDescent="0.25">
      <c r="A178" s="10" t="s">
        <v>1779</v>
      </c>
      <c r="B178" s="16">
        <v>1346.222951564577</v>
      </c>
    </row>
    <row r="179" spans="1:2" x14ac:dyDescent="0.25">
      <c r="A179" s="10" t="s">
        <v>1780</v>
      </c>
      <c r="B179" s="16">
        <v>24.457615489609093</v>
      </c>
    </row>
    <row r="180" spans="1:2" x14ac:dyDescent="0.25">
      <c r="A180" s="10" t="s">
        <v>1781</v>
      </c>
      <c r="B180" s="16">
        <v>260.23903678481452</v>
      </c>
    </row>
    <row r="181" spans="1:2" x14ac:dyDescent="0.25">
      <c r="A181" s="10" t="s">
        <v>1782</v>
      </c>
      <c r="B181" s="16">
        <v>1049.8070384482371</v>
      </c>
    </row>
    <row r="182" spans="1:2" x14ac:dyDescent="0.25">
      <c r="A182" s="10" t="s">
        <v>1783</v>
      </c>
      <c r="B182" s="16">
        <v>1658.7526967053698</v>
      </c>
    </row>
    <row r="183" spans="1:2" x14ac:dyDescent="0.25">
      <c r="A183" s="10" t="s">
        <v>1784</v>
      </c>
      <c r="B183" s="16">
        <v>2832.0954818851264</v>
      </c>
    </row>
    <row r="184" spans="1:2" x14ac:dyDescent="0.25">
      <c r="A184" s="10" t="s">
        <v>1785</v>
      </c>
      <c r="B184" s="16">
        <v>1285.6052073676008</v>
      </c>
    </row>
    <row r="185" spans="1:2" x14ac:dyDescent="0.25">
      <c r="A185" s="10" t="s">
        <v>1786</v>
      </c>
      <c r="B185" s="16">
        <v>1025.1765278346957</v>
      </c>
    </row>
    <row r="186" spans="1:2" x14ac:dyDescent="0.25">
      <c r="A186" s="10" t="s">
        <v>1816</v>
      </c>
      <c r="B186" s="16">
        <v>240771.40218490519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6C34F-8C31-4EF9-A5CD-73F0C5A04DB9}">
  <dimension ref="A1:T48"/>
  <sheetViews>
    <sheetView showGridLines="0" showRowColHeaders="0" tabSelected="1" workbookViewId="0">
      <selection activeCell="U8" sqref="U8"/>
    </sheetView>
  </sheetViews>
  <sheetFormatPr defaultRowHeight="15" x14ac:dyDescent="0.25"/>
  <sheetData>
    <row r="1" spans="1:20" x14ac:dyDescent="0.25">
      <c r="A1" s="12"/>
      <c r="B1" s="12"/>
      <c r="C1" s="12"/>
      <c r="D1" s="12"/>
      <c r="E1" s="12"/>
      <c r="F1" s="12"/>
      <c r="G1" s="12"/>
      <c r="H1" s="12"/>
      <c r="I1" s="12"/>
      <c r="J1" s="12"/>
      <c r="K1" s="12"/>
      <c r="L1" s="12"/>
      <c r="M1" s="12"/>
      <c r="N1" s="12"/>
      <c r="O1" s="12"/>
      <c r="P1" s="12"/>
      <c r="Q1" s="12"/>
      <c r="R1" s="12"/>
      <c r="S1" s="12"/>
      <c r="T1" s="12"/>
    </row>
    <row r="2" spans="1:20" x14ac:dyDescent="0.25">
      <c r="A2" s="12"/>
      <c r="B2" s="12"/>
      <c r="C2" s="12"/>
      <c r="D2" s="12"/>
      <c r="E2" s="12"/>
      <c r="F2" s="12"/>
      <c r="G2" s="12"/>
      <c r="H2" s="12"/>
      <c r="I2" s="12"/>
      <c r="J2" s="12"/>
      <c r="K2" s="12"/>
      <c r="L2" s="12"/>
      <c r="M2" s="12"/>
      <c r="N2" s="12"/>
      <c r="O2" s="12"/>
      <c r="P2" s="12"/>
      <c r="Q2" s="12"/>
      <c r="R2" s="12"/>
      <c r="S2" s="12"/>
      <c r="T2" s="12"/>
    </row>
    <row r="3" spans="1:20" x14ac:dyDescent="0.25">
      <c r="A3" s="12"/>
      <c r="B3" s="12"/>
      <c r="C3" s="12"/>
      <c r="D3" s="12"/>
      <c r="E3" s="12"/>
      <c r="F3" s="12"/>
      <c r="G3" s="12"/>
      <c r="H3" s="12"/>
      <c r="I3" s="12"/>
      <c r="J3" s="12"/>
      <c r="K3" s="12"/>
      <c r="L3" s="12"/>
      <c r="M3" s="12"/>
      <c r="N3" s="12"/>
      <c r="O3" s="12"/>
      <c r="P3" s="12"/>
      <c r="Q3" s="12"/>
      <c r="R3" s="12"/>
      <c r="S3" s="12"/>
      <c r="T3" s="12"/>
    </row>
    <row r="4" spans="1:20" x14ac:dyDescent="0.25">
      <c r="A4" s="12"/>
      <c r="B4" s="12"/>
      <c r="C4" s="12"/>
      <c r="D4" s="12"/>
      <c r="E4" s="12"/>
      <c r="F4" s="12"/>
      <c r="G4" s="12"/>
      <c r="H4" s="12"/>
      <c r="I4" s="12"/>
      <c r="J4" s="12"/>
      <c r="K4" s="12"/>
      <c r="L4" s="12"/>
      <c r="M4" s="12"/>
      <c r="N4" s="12"/>
      <c r="O4" s="12"/>
      <c r="P4" s="12"/>
      <c r="Q4" s="12"/>
      <c r="R4" s="12"/>
      <c r="S4" s="12"/>
      <c r="T4" s="12"/>
    </row>
    <row r="5" spans="1:20" x14ac:dyDescent="0.25">
      <c r="A5" s="12"/>
      <c r="B5" s="12"/>
      <c r="C5" s="12"/>
      <c r="D5" s="12"/>
      <c r="E5" s="12"/>
      <c r="F5" s="12"/>
      <c r="G5" s="12"/>
      <c r="H5" s="12"/>
      <c r="I5" s="12"/>
      <c r="J5" s="12"/>
      <c r="K5" s="12"/>
      <c r="L5" s="12"/>
      <c r="M5" s="12"/>
      <c r="N5" s="12"/>
      <c r="O5" s="12"/>
      <c r="P5" s="12"/>
      <c r="Q5" s="12"/>
      <c r="R5" s="12"/>
      <c r="S5" s="12"/>
      <c r="T5" s="12"/>
    </row>
    <row r="6" spans="1:20" x14ac:dyDescent="0.25">
      <c r="A6" s="12"/>
      <c r="B6" s="12"/>
      <c r="C6" s="12"/>
      <c r="D6" s="12"/>
      <c r="E6" s="12"/>
      <c r="F6" s="12"/>
      <c r="G6" s="12"/>
      <c r="H6" s="12"/>
      <c r="I6" s="12"/>
      <c r="J6" s="12"/>
      <c r="K6" s="12"/>
      <c r="L6" s="12"/>
      <c r="M6" s="12"/>
      <c r="N6" s="12"/>
      <c r="O6" s="12"/>
      <c r="P6" s="12"/>
      <c r="Q6" s="12"/>
      <c r="R6" s="12"/>
      <c r="S6" s="12"/>
      <c r="T6" s="12"/>
    </row>
    <row r="7" spans="1:20" x14ac:dyDescent="0.25">
      <c r="A7" s="12"/>
      <c r="B7" s="12"/>
      <c r="C7" s="12"/>
      <c r="D7" s="12"/>
      <c r="E7" s="12"/>
      <c r="F7" s="12"/>
      <c r="G7" s="12"/>
      <c r="H7" s="12"/>
      <c r="I7" s="12"/>
      <c r="J7" s="12"/>
      <c r="K7" s="12"/>
      <c r="L7" s="12"/>
      <c r="M7" s="12"/>
      <c r="N7" s="12"/>
      <c r="O7" s="12"/>
      <c r="P7" s="12"/>
      <c r="Q7" s="12"/>
      <c r="R7" s="12"/>
      <c r="S7" s="12"/>
      <c r="T7" s="12"/>
    </row>
    <row r="8" spans="1:20" x14ac:dyDescent="0.25">
      <c r="A8" s="12"/>
      <c r="B8" s="12"/>
      <c r="C8" s="12"/>
      <c r="D8" s="12"/>
      <c r="E8" s="12"/>
      <c r="F8" s="12"/>
      <c r="G8" s="12"/>
      <c r="H8" s="12"/>
      <c r="I8" s="12"/>
      <c r="J8" s="12"/>
      <c r="K8" s="12"/>
      <c r="L8" s="12"/>
      <c r="M8" s="12"/>
      <c r="N8" s="12"/>
      <c r="O8" s="12"/>
      <c r="P8" s="12"/>
      <c r="Q8" s="12"/>
      <c r="R8" s="12"/>
      <c r="S8" s="12"/>
      <c r="T8" s="12"/>
    </row>
    <row r="9" spans="1:20" x14ac:dyDescent="0.25">
      <c r="A9" s="12"/>
      <c r="B9" s="12"/>
      <c r="C9" s="12"/>
      <c r="D9" s="12"/>
      <c r="E9" s="12"/>
      <c r="F9" s="12"/>
      <c r="G9" s="12"/>
      <c r="H9" s="12"/>
      <c r="I9" s="12"/>
      <c r="J9" s="12"/>
      <c r="K9" s="12"/>
      <c r="L9" s="12"/>
      <c r="M9" s="12"/>
      <c r="N9" s="12"/>
      <c r="O9" s="12"/>
      <c r="P9" s="12"/>
      <c r="Q9" s="12"/>
      <c r="R9" s="12"/>
      <c r="S9" s="12"/>
      <c r="T9" s="12"/>
    </row>
    <row r="10" spans="1:20" x14ac:dyDescent="0.25">
      <c r="A10" s="12"/>
      <c r="B10" s="12"/>
      <c r="C10" s="12"/>
      <c r="D10" s="12"/>
      <c r="E10" s="12"/>
      <c r="F10" s="12"/>
      <c r="G10" s="12"/>
      <c r="H10" s="12"/>
      <c r="I10" s="12"/>
      <c r="J10" s="12"/>
      <c r="K10" s="12"/>
      <c r="L10" s="12"/>
      <c r="M10" s="12"/>
      <c r="N10" s="12"/>
      <c r="O10" s="12"/>
      <c r="P10" s="12"/>
      <c r="Q10" s="12"/>
      <c r="R10" s="12"/>
      <c r="S10" s="12"/>
      <c r="T10" s="12"/>
    </row>
    <row r="11" spans="1:20" x14ac:dyDescent="0.25">
      <c r="A11" s="12"/>
      <c r="B11" s="12"/>
      <c r="C11" s="12"/>
      <c r="D11" s="12"/>
      <c r="E11" s="12"/>
      <c r="F11" s="12"/>
      <c r="G11" s="12"/>
      <c r="H11" s="12"/>
      <c r="I11" s="12"/>
      <c r="J11" s="12"/>
      <c r="K11" s="12"/>
      <c r="L11" s="12"/>
      <c r="M11" s="12"/>
      <c r="N11" s="12"/>
      <c r="O11" s="12"/>
      <c r="P11" s="12"/>
      <c r="Q11" s="12"/>
      <c r="R11" s="12"/>
      <c r="S11" s="12"/>
      <c r="T11" s="12"/>
    </row>
    <row r="12" spans="1:20" x14ac:dyDescent="0.25">
      <c r="A12" s="12"/>
      <c r="B12" s="12"/>
      <c r="C12" s="12"/>
      <c r="D12" s="12"/>
      <c r="E12" s="12"/>
      <c r="F12" s="12"/>
      <c r="G12" s="12"/>
      <c r="H12" s="12"/>
      <c r="I12" s="12"/>
      <c r="J12" s="12"/>
      <c r="K12" s="12"/>
      <c r="L12" s="12"/>
      <c r="M12" s="12"/>
      <c r="N12" s="12"/>
      <c r="O12" s="12"/>
      <c r="P12" s="12"/>
      <c r="Q12" s="12"/>
      <c r="R12" s="12"/>
      <c r="S12" s="12"/>
      <c r="T12" s="12"/>
    </row>
    <row r="13" spans="1:20" x14ac:dyDescent="0.25">
      <c r="A13" s="12"/>
      <c r="B13" s="12"/>
      <c r="C13" s="12"/>
      <c r="D13" s="12"/>
      <c r="E13" s="12"/>
      <c r="F13" s="12"/>
      <c r="G13" s="12"/>
      <c r="H13" s="12"/>
      <c r="I13" s="12"/>
      <c r="J13" s="12"/>
      <c r="K13" s="12"/>
      <c r="L13" s="12"/>
      <c r="M13" s="12"/>
      <c r="N13" s="12"/>
      <c r="O13" s="12"/>
      <c r="P13" s="12"/>
      <c r="Q13" s="12"/>
      <c r="R13" s="12"/>
      <c r="S13" s="12"/>
      <c r="T13" s="12"/>
    </row>
    <row r="14" spans="1:20" x14ac:dyDescent="0.25">
      <c r="A14" s="12"/>
      <c r="B14" s="12"/>
      <c r="C14" s="12"/>
      <c r="D14" s="12"/>
      <c r="E14" s="12"/>
      <c r="F14" s="12"/>
      <c r="G14" s="12"/>
      <c r="H14" s="12"/>
      <c r="I14" s="12"/>
      <c r="J14" s="12"/>
      <c r="K14" s="12"/>
      <c r="L14" s="12"/>
      <c r="M14" s="12"/>
      <c r="N14" s="12"/>
      <c r="O14" s="12"/>
      <c r="P14" s="12"/>
      <c r="Q14" s="12"/>
      <c r="R14" s="12"/>
      <c r="S14" s="12"/>
      <c r="T14" s="12"/>
    </row>
    <row r="15" spans="1:20" x14ac:dyDescent="0.25">
      <c r="A15" s="12"/>
      <c r="B15" s="12"/>
      <c r="C15" s="12"/>
      <c r="D15" s="12"/>
      <c r="E15" s="12"/>
      <c r="F15" s="12"/>
      <c r="G15" s="12"/>
      <c r="H15" s="12"/>
      <c r="I15" s="12"/>
      <c r="J15" s="12"/>
      <c r="K15" s="12"/>
      <c r="L15" s="12"/>
      <c r="M15" s="12"/>
      <c r="N15" s="12"/>
      <c r="O15" s="12"/>
      <c r="P15" s="12"/>
      <c r="Q15" s="12"/>
      <c r="R15" s="12"/>
      <c r="S15" s="12"/>
      <c r="T15" s="12"/>
    </row>
    <row r="16" spans="1:20" x14ac:dyDescent="0.25">
      <c r="A16" s="12"/>
      <c r="B16" s="12"/>
      <c r="C16" s="12"/>
      <c r="D16" s="12"/>
      <c r="E16" s="12"/>
      <c r="F16" s="12"/>
      <c r="G16" s="12"/>
      <c r="H16" s="12"/>
      <c r="I16" s="12"/>
      <c r="J16" s="12"/>
      <c r="K16" s="12"/>
      <c r="L16" s="12"/>
      <c r="M16" s="12"/>
      <c r="N16" s="12"/>
      <c r="O16" s="12"/>
      <c r="P16" s="12"/>
      <c r="Q16" s="12"/>
      <c r="R16" s="12"/>
      <c r="S16" s="12"/>
      <c r="T16" s="12"/>
    </row>
    <row r="17" spans="1:20" x14ac:dyDescent="0.25">
      <c r="A17" s="12"/>
      <c r="B17" s="12"/>
      <c r="C17" s="12"/>
      <c r="D17" s="12"/>
      <c r="E17" s="12"/>
      <c r="F17" s="12"/>
      <c r="G17" s="12"/>
      <c r="H17" s="12"/>
      <c r="I17" s="12"/>
      <c r="J17" s="12"/>
      <c r="K17" s="12"/>
      <c r="L17" s="12"/>
      <c r="M17" s="12"/>
      <c r="N17" s="12"/>
      <c r="O17" s="12"/>
      <c r="P17" s="12"/>
      <c r="Q17" s="12"/>
      <c r="R17" s="12"/>
      <c r="S17" s="12"/>
      <c r="T17" s="12"/>
    </row>
    <row r="18" spans="1:20" x14ac:dyDescent="0.25">
      <c r="A18" s="12"/>
      <c r="B18" s="12"/>
      <c r="C18" s="12"/>
      <c r="D18" s="12"/>
      <c r="E18" s="12"/>
      <c r="F18" s="12"/>
      <c r="G18" s="12"/>
      <c r="H18" s="12"/>
      <c r="I18" s="12"/>
      <c r="J18" s="12"/>
      <c r="K18" s="12"/>
      <c r="L18" s="12"/>
      <c r="M18" s="12"/>
      <c r="N18" s="12"/>
      <c r="O18" s="12"/>
      <c r="P18" s="12"/>
      <c r="Q18" s="12"/>
      <c r="R18" s="12"/>
      <c r="S18" s="12"/>
      <c r="T18" s="12"/>
    </row>
    <row r="19" spans="1:20" x14ac:dyDescent="0.25">
      <c r="A19" s="12"/>
      <c r="B19" s="12"/>
      <c r="C19" s="12"/>
      <c r="D19" s="12"/>
      <c r="E19" s="12"/>
      <c r="F19" s="12"/>
      <c r="G19" s="12"/>
      <c r="H19" s="12"/>
      <c r="I19" s="12"/>
      <c r="J19" s="12"/>
      <c r="K19" s="12"/>
      <c r="L19" s="12"/>
      <c r="M19" s="12"/>
      <c r="N19" s="12"/>
      <c r="O19" s="12"/>
      <c r="P19" s="12"/>
      <c r="Q19" s="12"/>
      <c r="R19" s="12"/>
      <c r="S19" s="12"/>
      <c r="T19" s="12"/>
    </row>
    <row r="20" spans="1:20" x14ac:dyDescent="0.25">
      <c r="A20" s="12"/>
      <c r="B20" s="12"/>
      <c r="C20" s="12"/>
      <c r="D20" s="12"/>
      <c r="E20" s="12"/>
      <c r="F20" s="12"/>
      <c r="G20" s="12"/>
      <c r="H20" s="12"/>
      <c r="I20" s="12"/>
      <c r="J20" s="12"/>
      <c r="K20" s="12"/>
      <c r="L20" s="12"/>
      <c r="M20" s="12"/>
      <c r="N20" s="12"/>
      <c r="O20" s="12"/>
      <c r="P20" s="12"/>
      <c r="Q20" s="12"/>
      <c r="R20" s="12"/>
      <c r="S20" s="12"/>
      <c r="T20" s="12"/>
    </row>
    <row r="21" spans="1:20" x14ac:dyDescent="0.25">
      <c r="A21" s="12"/>
      <c r="B21" s="12"/>
      <c r="C21" s="12"/>
      <c r="D21" s="12"/>
      <c r="E21" s="12"/>
      <c r="F21" s="12"/>
      <c r="G21" s="12"/>
      <c r="H21" s="12"/>
      <c r="I21" s="12"/>
      <c r="J21" s="12"/>
      <c r="K21" s="12"/>
      <c r="L21" s="12"/>
      <c r="M21" s="12"/>
      <c r="N21" s="12"/>
      <c r="O21" s="12"/>
      <c r="P21" s="12"/>
      <c r="Q21" s="12"/>
      <c r="R21" s="12"/>
      <c r="S21" s="12"/>
      <c r="T21" s="12"/>
    </row>
    <row r="22" spans="1:20" x14ac:dyDescent="0.25">
      <c r="A22" s="12"/>
      <c r="B22" s="12"/>
      <c r="C22" s="12"/>
      <c r="D22" s="12"/>
      <c r="E22" s="12"/>
      <c r="F22" s="12"/>
      <c r="G22" s="12"/>
      <c r="H22" s="12"/>
      <c r="I22" s="12"/>
      <c r="J22" s="12"/>
      <c r="K22" s="12"/>
      <c r="L22" s="12"/>
      <c r="M22" s="12"/>
      <c r="N22" s="12"/>
      <c r="O22" s="12"/>
      <c r="P22" s="12"/>
      <c r="Q22" s="12"/>
      <c r="R22" s="12"/>
      <c r="S22" s="12"/>
      <c r="T22" s="12"/>
    </row>
    <row r="23" spans="1:20" x14ac:dyDescent="0.25">
      <c r="A23" s="12"/>
      <c r="B23" s="12"/>
      <c r="C23" s="12"/>
      <c r="D23" s="12"/>
      <c r="E23" s="12"/>
      <c r="F23" s="12"/>
      <c r="G23" s="12"/>
      <c r="H23" s="12"/>
      <c r="I23" s="12"/>
      <c r="J23" s="12"/>
      <c r="K23" s="12"/>
      <c r="L23" s="12"/>
      <c r="M23" s="12"/>
      <c r="N23" s="12"/>
      <c r="O23" s="12"/>
      <c r="P23" s="12"/>
      <c r="Q23" s="12"/>
      <c r="R23" s="12"/>
      <c r="S23" s="12"/>
      <c r="T23" s="12"/>
    </row>
    <row r="24" spans="1:20" x14ac:dyDescent="0.25">
      <c r="A24" s="12"/>
      <c r="B24" s="12"/>
      <c r="C24" s="12"/>
      <c r="D24" s="12"/>
      <c r="E24" s="12"/>
      <c r="F24" s="12"/>
      <c r="G24" s="12"/>
      <c r="H24" s="12"/>
      <c r="I24" s="12"/>
      <c r="J24" s="12"/>
      <c r="K24" s="12"/>
      <c r="L24" s="12"/>
      <c r="M24" s="12"/>
      <c r="N24" s="12"/>
      <c r="O24" s="12"/>
      <c r="P24" s="12"/>
      <c r="Q24" s="12"/>
      <c r="R24" s="12"/>
      <c r="S24" s="12"/>
      <c r="T24" s="12"/>
    </row>
    <row r="25" spans="1:20" x14ac:dyDescent="0.25">
      <c r="A25" s="12"/>
      <c r="B25" s="12"/>
      <c r="C25" s="12"/>
      <c r="D25" s="12"/>
      <c r="E25" s="12"/>
      <c r="F25" s="12"/>
      <c r="G25" s="12"/>
      <c r="H25" s="12"/>
      <c r="I25" s="12"/>
      <c r="J25" s="12"/>
      <c r="K25" s="12"/>
      <c r="L25" s="12"/>
      <c r="M25" s="12"/>
      <c r="N25" s="12"/>
      <c r="O25" s="12"/>
      <c r="P25" s="12"/>
      <c r="Q25" s="12"/>
      <c r="R25" s="12"/>
      <c r="S25" s="12"/>
      <c r="T25" s="12"/>
    </row>
    <row r="26" spans="1:20" x14ac:dyDescent="0.25">
      <c r="A26" s="12"/>
      <c r="B26" s="12"/>
      <c r="C26" s="12"/>
      <c r="D26" s="12"/>
      <c r="E26" s="12"/>
      <c r="F26" s="12"/>
      <c r="G26" s="12"/>
      <c r="H26" s="12"/>
      <c r="I26" s="12"/>
      <c r="J26" s="12"/>
      <c r="K26" s="12"/>
      <c r="L26" s="12"/>
      <c r="M26" s="12"/>
      <c r="N26" s="12"/>
      <c r="O26" s="12"/>
      <c r="P26" s="12"/>
      <c r="Q26" s="12"/>
      <c r="R26" s="12"/>
      <c r="S26" s="12"/>
      <c r="T26" s="12"/>
    </row>
    <row r="27" spans="1:20" x14ac:dyDescent="0.25">
      <c r="A27" s="12"/>
      <c r="B27" s="12"/>
      <c r="C27" s="12"/>
      <c r="D27" s="12"/>
      <c r="E27" s="12"/>
      <c r="F27" s="12"/>
      <c r="G27" s="12"/>
      <c r="H27" s="12"/>
      <c r="I27" s="12"/>
      <c r="J27" s="12"/>
      <c r="K27" s="12"/>
      <c r="L27" s="12"/>
      <c r="M27" s="12"/>
      <c r="N27" s="12"/>
      <c r="O27" s="12"/>
      <c r="P27" s="12"/>
      <c r="Q27" s="12"/>
      <c r="R27" s="12"/>
      <c r="S27" s="12"/>
      <c r="T27" s="12"/>
    </row>
    <row r="28" spans="1:20" x14ac:dyDescent="0.25">
      <c r="A28" s="12"/>
      <c r="B28" s="12"/>
      <c r="C28" s="12"/>
      <c r="D28" s="12"/>
      <c r="E28" s="12"/>
      <c r="F28" s="12"/>
      <c r="G28" s="12"/>
      <c r="H28" s="12"/>
      <c r="I28" s="12"/>
      <c r="J28" s="12"/>
      <c r="K28" s="12"/>
      <c r="L28" s="12"/>
      <c r="M28" s="12"/>
      <c r="N28" s="12"/>
      <c r="O28" s="12"/>
      <c r="P28" s="12"/>
      <c r="Q28" s="12"/>
      <c r="R28" s="12"/>
      <c r="S28" s="12"/>
      <c r="T28" s="12"/>
    </row>
    <row r="29" spans="1:20" x14ac:dyDescent="0.25">
      <c r="A29" s="12"/>
      <c r="B29" s="12"/>
      <c r="C29" s="12"/>
      <c r="D29" s="12"/>
      <c r="E29" s="12"/>
      <c r="F29" s="12"/>
      <c r="G29" s="12"/>
      <c r="H29" s="12"/>
      <c r="I29" s="12"/>
      <c r="J29" s="12"/>
      <c r="K29" s="12"/>
      <c r="L29" s="12"/>
      <c r="M29" s="12"/>
      <c r="N29" s="12"/>
      <c r="O29" s="12"/>
      <c r="P29" s="12"/>
      <c r="Q29" s="12"/>
      <c r="R29" s="12"/>
      <c r="S29" s="12"/>
      <c r="T29" s="12"/>
    </row>
    <row r="30" spans="1:20" x14ac:dyDescent="0.25">
      <c r="A30" s="12"/>
      <c r="B30" s="12"/>
      <c r="C30" s="12"/>
      <c r="D30" s="12"/>
      <c r="E30" s="12"/>
      <c r="F30" s="12"/>
      <c r="G30" s="12"/>
      <c r="H30" s="12"/>
      <c r="I30" s="12"/>
      <c r="J30" s="12"/>
      <c r="K30" s="12"/>
      <c r="L30" s="12"/>
      <c r="M30" s="12"/>
      <c r="N30" s="12"/>
      <c r="O30" s="12"/>
      <c r="P30" s="12"/>
      <c r="Q30" s="12"/>
      <c r="R30" s="12"/>
      <c r="S30" s="12"/>
      <c r="T30" s="12"/>
    </row>
    <row r="31" spans="1:20" x14ac:dyDescent="0.25">
      <c r="A31" s="12"/>
      <c r="B31" s="12"/>
      <c r="C31" s="12"/>
      <c r="D31" s="12"/>
      <c r="E31" s="12"/>
      <c r="F31" s="12"/>
      <c r="G31" s="12"/>
      <c r="H31" s="12"/>
      <c r="I31" s="12"/>
      <c r="J31" s="12"/>
      <c r="K31" s="12"/>
      <c r="L31" s="12"/>
      <c r="M31" s="12"/>
      <c r="N31" s="12"/>
      <c r="O31" s="12"/>
      <c r="P31" s="12"/>
      <c r="Q31" s="12"/>
      <c r="R31" s="12"/>
      <c r="S31" s="12"/>
      <c r="T31" s="12"/>
    </row>
    <row r="32" spans="1:20" x14ac:dyDescent="0.25">
      <c r="A32" s="12"/>
      <c r="B32" s="12"/>
      <c r="C32" s="12"/>
      <c r="D32" s="12"/>
      <c r="E32" s="12"/>
      <c r="F32" s="12"/>
      <c r="G32" s="12"/>
      <c r="H32" s="12"/>
      <c r="I32" s="12"/>
      <c r="J32" s="12"/>
      <c r="K32" s="12"/>
      <c r="L32" s="12"/>
      <c r="M32" s="12"/>
      <c r="N32" s="12"/>
      <c r="O32" s="12"/>
      <c r="P32" s="12"/>
      <c r="Q32" s="12"/>
      <c r="R32" s="12"/>
      <c r="S32" s="12"/>
      <c r="T32" s="12"/>
    </row>
    <row r="33" spans="1:20" x14ac:dyDescent="0.25">
      <c r="A33" s="12"/>
      <c r="B33" s="12"/>
      <c r="C33" s="12"/>
      <c r="D33" s="12"/>
      <c r="E33" s="12"/>
      <c r="F33" s="12"/>
      <c r="G33" s="12"/>
      <c r="H33" s="12"/>
      <c r="I33" s="12"/>
      <c r="J33" s="12"/>
      <c r="K33" s="12"/>
      <c r="L33" s="12"/>
      <c r="M33" s="12"/>
      <c r="N33" s="12"/>
      <c r="O33" s="12"/>
      <c r="P33" s="12"/>
      <c r="Q33" s="12"/>
      <c r="R33" s="12"/>
      <c r="S33" s="12"/>
      <c r="T33" s="12"/>
    </row>
    <row r="34" spans="1:20" x14ac:dyDescent="0.25">
      <c r="A34" s="12"/>
      <c r="B34" s="12"/>
      <c r="C34" s="12"/>
      <c r="D34" s="12"/>
      <c r="E34" s="12"/>
      <c r="F34" s="12"/>
      <c r="G34" s="12"/>
      <c r="H34" s="12"/>
      <c r="I34" s="12"/>
      <c r="J34" s="12"/>
      <c r="K34" s="12"/>
      <c r="L34" s="12"/>
      <c r="M34" s="12"/>
      <c r="N34" s="12"/>
      <c r="O34" s="12"/>
      <c r="P34" s="12"/>
      <c r="Q34" s="12"/>
      <c r="R34" s="12"/>
      <c r="S34" s="12"/>
      <c r="T34" s="12"/>
    </row>
    <row r="35" spans="1:20" x14ac:dyDescent="0.25">
      <c r="A35" s="12"/>
      <c r="B35" s="12"/>
      <c r="C35" s="12"/>
      <c r="D35" s="12"/>
      <c r="E35" s="12"/>
      <c r="F35" s="12"/>
      <c r="G35" s="12"/>
      <c r="H35" s="12"/>
      <c r="I35" s="12"/>
      <c r="J35" s="12"/>
      <c r="K35" s="12"/>
      <c r="L35" s="12"/>
      <c r="M35" s="12"/>
      <c r="N35" s="12"/>
      <c r="O35" s="12"/>
      <c r="P35" s="12"/>
      <c r="Q35" s="12"/>
      <c r="R35" s="12"/>
      <c r="S35" s="12"/>
      <c r="T35" s="12"/>
    </row>
    <row r="36" spans="1:20" x14ac:dyDescent="0.25">
      <c r="A36" s="12"/>
      <c r="B36" s="12"/>
      <c r="C36" s="12"/>
      <c r="D36" s="12"/>
      <c r="E36" s="12"/>
      <c r="F36" s="12"/>
      <c r="G36" s="12"/>
      <c r="H36" s="12"/>
      <c r="I36" s="12"/>
      <c r="J36" s="12"/>
      <c r="K36" s="12"/>
      <c r="L36" s="12"/>
      <c r="M36" s="12"/>
      <c r="N36" s="12"/>
      <c r="O36" s="12"/>
      <c r="P36" s="12"/>
      <c r="Q36" s="12"/>
      <c r="R36" s="12"/>
      <c r="S36" s="12"/>
      <c r="T36" s="12"/>
    </row>
    <row r="37" spans="1:20" x14ac:dyDescent="0.25">
      <c r="A37" s="12"/>
      <c r="B37" s="12"/>
      <c r="C37" s="12"/>
      <c r="D37" s="12"/>
      <c r="E37" s="12"/>
      <c r="F37" s="12"/>
      <c r="G37" s="12"/>
      <c r="H37" s="12"/>
      <c r="I37" s="12"/>
      <c r="J37" s="12"/>
      <c r="K37" s="12"/>
      <c r="L37" s="12"/>
      <c r="M37" s="12"/>
      <c r="N37" s="12"/>
      <c r="O37" s="12"/>
      <c r="P37" s="12"/>
      <c r="Q37" s="12"/>
      <c r="R37" s="12"/>
      <c r="S37" s="12"/>
      <c r="T37" s="12"/>
    </row>
    <row r="38" spans="1:20" x14ac:dyDescent="0.25">
      <c r="A38" s="12"/>
      <c r="B38" s="12"/>
      <c r="C38" s="12"/>
      <c r="D38" s="12"/>
      <c r="E38" s="12"/>
      <c r="F38" s="12"/>
      <c r="G38" s="12"/>
      <c r="H38" s="12"/>
      <c r="I38" s="12"/>
      <c r="J38" s="12"/>
      <c r="K38" s="12"/>
      <c r="L38" s="12"/>
      <c r="M38" s="12"/>
      <c r="N38" s="12"/>
      <c r="O38" s="12"/>
      <c r="P38" s="12"/>
      <c r="Q38" s="12"/>
      <c r="R38" s="12"/>
      <c r="S38" s="12"/>
      <c r="T38" s="12"/>
    </row>
    <row r="39" spans="1:20" x14ac:dyDescent="0.25">
      <c r="A39" s="12"/>
      <c r="B39" s="12"/>
      <c r="C39" s="12"/>
      <c r="D39" s="12"/>
      <c r="E39" s="12"/>
      <c r="F39" s="12"/>
      <c r="G39" s="12"/>
      <c r="H39" s="12"/>
      <c r="I39" s="12"/>
      <c r="J39" s="12"/>
      <c r="K39" s="12"/>
      <c r="L39" s="12"/>
      <c r="M39" s="12"/>
      <c r="N39" s="12"/>
      <c r="O39" s="12"/>
      <c r="P39" s="12"/>
      <c r="Q39" s="12"/>
      <c r="R39" s="12"/>
      <c r="S39" s="12"/>
      <c r="T39" s="12"/>
    </row>
    <row r="40" spans="1:20" x14ac:dyDescent="0.25">
      <c r="A40" s="12"/>
      <c r="B40" s="12"/>
      <c r="C40" s="12"/>
      <c r="D40" s="12"/>
      <c r="E40" s="12"/>
      <c r="F40" s="12"/>
      <c r="G40" s="12"/>
      <c r="H40" s="12"/>
      <c r="I40" s="12"/>
      <c r="J40" s="12"/>
      <c r="K40" s="12"/>
      <c r="L40" s="12"/>
      <c r="M40" s="12"/>
      <c r="N40" s="12"/>
      <c r="O40" s="12"/>
      <c r="P40" s="12"/>
      <c r="Q40" s="12"/>
      <c r="R40" s="12"/>
      <c r="S40" s="12"/>
      <c r="T40" s="12"/>
    </row>
    <row r="41" spans="1:20" x14ac:dyDescent="0.25">
      <c r="A41" s="12"/>
      <c r="B41" s="12"/>
      <c r="C41" s="12"/>
      <c r="D41" s="12"/>
      <c r="E41" s="12"/>
      <c r="F41" s="12"/>
      <c r="G41" s="12"/>
      <c r="H41" s="12"/>
      <c r="I41" s="12"/>
      <c r="J41" s="12"/>
      <c r="K41" s="12"/>
      <c r="L41" s="12"/>
      <c r="M41" s="12"/>
      <c r="N41" s="12"/>
      <c r="O41" s="12"/>
      <c r="P41" s="12"/>
      <c r="Q41" s="12"/>
      <c r="R41" s="12"/>
      <c r="S41" s="12"/>
      <c r="T41" s="12"/>
    </row>
    <row r="42" spans="1:20" x14ac:dyDescent="0.25">
      <c r="A42" s="12"/>
      <c r="B42" s="12"/>
      <c r="C42" s="12"/>
      <c r="D42" s="12"/>
      <c r="E42" s="12"/>
      <c r="F42" s="12"/>
      <c r="G42" s="12"/>
      <c r="H42" s="12"/>
      <c r="I42" s="12"/>
      <c r="J42" s="12"/>
      <c r="K42" s="12"/>
      <c r="L42" s="12"/>
      <c r="M42" s="12"/>
      <c r="N42" s="12"/>
      <c r="O42" s="12"/>
      <c r="P42" s="12"/>
      <c r="Q42" s="12"/>
      <c r="R42" s="12"/>
      <c r="S42" s="12"/>
      <c r="T42" s="12"/>
    </row>
    <row r="43" spans="1:20" x14ac:dyDescent="0.25">
      <c r="A43" s="12"/>
      <c r="B43" s="12"/>
      <c r="C43" s="12"/>
      <c r="D43" s="12"/>
      <c r="E43" s="12"/>
      <c r="F43" s="12"/>
      <c r="G43" s="12"/>
      <c r="H43" s="12"/>
      <c r="I43" s="12"/>
      <c r="J43" s="12"/>
      <c r="K43" s="12"/>
      <c r="L43" s="12"/>
      <c r="M43" s="12"/>
      <c r="N43" s="12"/>
      <c r="O43" s="12"/>
      <c r="P43" s="12"/>
      <c r="Q43" s="12"/>
      <c r="R43" s="12"/>
      <c r="S43" s="12"/>
      <c r="T43" s="12"/>
    </row>
    <row r="44" spans="1:20" x14ac:dyDescent="0.25">
      <c r="A44" s="12"/>
      <c r="B44" s="12"/>
      <c r="C44" s="12"/>
      <c r="D44" s="12"/>
      <c r="E44" s="12"/>
      <c r="F44" s="12"/>
      <c r="G44" s="12"/>
      <c r="H44" s="12"/>
      <c r="I44" s="12"/>
      <c r="J44" s="12"/>
      <c r="K44" s="12"/>
      <c r="L44" s="12"/>
      <c r="M44" s="12"/>
      <c r="N44" s="12"/>
      <c r="O44" s="12"/>
      <c r="P44" s="12"/>
      <c r="Q44" s="12"/>
      <c r="R44" s="12"/>
      <c r="S44" s="12"/>
      <c r="T44" s="12"/>
    </row>
    <row r="45" spans="1:20" x14ac:dyDescent="0.25">
      <c r="A45" s="12"/>
      <c r="B45" s="12"/>
      <c r="C45" s="12"/>
      <c r="D45" s="12"/>
      <c r="E45" s="12"/>
      <c r="F45" s="12"/>
      <c r="G45" s="12"/>
      <c r="H45" s="12"/>
      <c r="I45" s="12"/>
      <c r="J45" s="12"/>
      <c r="K45" s="12"/>
      <c r="L45" s="12"/>
      <c r="M45" s="12"/>
      <c r="N45" s="12"/>
      <c r="O45" s="12"/>
      <c r="P45" s="12"/>
      <c r="Q45" s="12"/>
      <c r="R45" s="12"/>
      <c r="S45" s="12"/>
      <c r="T45" s="12"/>
    </row>
    <row r="46" spans="1:20" x14ac:dyDescent="0.25">
      <c r="A46" s="12"/>
      <c r="B46" s="12"/>
      <c r="C46" s="12"/>
      <c r="D46" s="12"/>
      <c r="E46" s="12"/>
      <c r="F46" s="12"/>
      <c r="G46" s="12"/>
      <c r="H46" s="12"/>
      <c r="I46" s="12"/>
      <c r="J46" s="12"/>
      <c r="K46" s="12"/>
      <c r="L46" s="12"/>
      <c r="M46" s="12"/>
      <c r="N46" s="12"/>
      <c r="O46" s="12"/>
      <c r="P46" s="12"/>
      <c r="Q46" s="12"/>
      <c r="R46" s="12"/>
      <c r="S46" s="12"/>
      <c r="T46" s="12"/>
    </row>
    <row r="47" spans="1:20" x14ac:dyDescent="0.25">
      <c r="A47" s="12"/>
      <c r="B47" s="12"/>
      <c r="C47" s="12"/>
      <c r="D47" s="12"/>
      <c r="E47" s="12"/>
      <c r="F47" s="12"/>
      <c r="G47" s="12"/>
      <c r="H47" s="12"/>
      <c r="I47" s="12"/>
      <c r="J47" s="12"/>
      <c r="K47" s="12"/>
      <c r="L47" s="12"/>
      <c r="M47" s="12"/>
      <c r="N47" s="12"/>
      <c r="O47" s="12"/>
      <c r="P47" s="12"/>
      <c r="Q47" s="12"/>
      <c r="R47" s="12"/>
      <c r="S47" s="12"/>
      <c r="T47" s="12"/>
    </row>
    <row r="48" spans="1:20" x14ac:dyDescent="0.25">
      <c r="A48" s="12"/>
      <c r="B48" s="12"/>
      <c r="C48" s="12"/>
      <c r="D48" s="12"/>
      <c r="E48" s="12"/>
      <c r="F48" s="12"/>
      <c r="G48" s="12"/>
      <c r="H48" s="12"/>
      <c r="I48" s="12"/>
      <c r="J48" s="12"/>
      <c r="K48" s="12"/>
      <c r="L48" s="12"/>
      <c r="M48" s="12"/>
      <c r="N48" s="12"/>
      <c r="O48" s="12"/>
      <c r="P48" s="12"/>
      <c r="Q48" s="12"/>
      <c r="R48" s="12"/>
      <c r="S48" s="12"/>
      <c r="T48" s="12"/>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2" zoomScale="110" zoomScaleNormal="110" workbookViewId="0">
      <selection sqref="A1:F795"/>
    </sheetView>
  </sheetViews>
  <sheetFormatPr defaultRowHeight="15" x14ac:dyDescent="0.25"/>
  <cols>
    <col min="1" max="1" width="10.85546875" bestFit="1" customWidth="1"/>
    <col min="2" max="2" width="11.5703125" customWidth="1"/>
    <col min="3" max="3" width="10.85546875" customWidth="1"/>
    <col min="4" max="4" width="16.42578125" customWidth="1"/>
    <col min="5" max="5" width="17.7109375" customWidth="1"/>
  </cols>
  <sheetData>
    <row r="1" spans="1:6" x14ac:dyDescent="0.25">
      <c r="A1" s="13"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D563E-C12F-4208-BB24-209A0A69751B}">
  <dimension ref="A1:N168"/>
  <sheetViews>
    <sheetView workbookViewId="0">
      <selection activeCell="L38" sqref="L38"/>
    </sheetView>
  </sheetViews>
  <sheetFormatPr defaultRowHeight="15" x14ac:dyDescent="0.25"/>
  <cols>
    <col min="1" max="1" width="9" bestFit="1" customWidth="1"/>
    <col min="2" max="2" width="20.85546875" bestFit="1" customWidth="1"/>
    <col min="12" max="12" width="12.42578125" bestFit="1" customWidth="1"/>
    <col min="13" max="13" width="11.28515625" bestFit="1" customWidth="1"/>
    <col min="14" max="14" width="12.85546875" bestFit="1" customWidth="1"/>
    <col min="15" max="15" width="22.28515625" bestFit="1" customWidth="1"/>
    <col min="16" max="16" width="23.28515625" bestFit="1" customWidth="1"/>
    <col min="17" max="109" width="4" bestFit="1" customWidth="1"/>
    <col min="110" max="110" width="5" bestFit="1" customWidth="1"/>
    <col min="111" max="116" width="4" bestFit="1" customWidth="1"/>
    <col min="117" max="117" width="5" bestFit="1" customWidth="1"/>
    <col min="118" max="121" width="4" bestFit="1" customWidth="1"/>
    <col min="122" max="122" width="5" bestFit="1" customWidth="1"/>
    <col min="123" max="123" width="4" bestFit="1" customWidth="1"/>
    <col min="124" max="124" width="5" bestFit="1" customWidth="1"/>
    <col min="125" max="126" width="4" bestFit="1" customWidth="1"/>
    <col min="127" max="127" width="5" bestFit="1" customWidth="1"/>
    <col min="128" max="134" width="4" bestFit="1" customWidth="1"/>
    <col min="135" max="135" width="5" bestFit="1" customWidth="1"/>
    <col min="136" max="140" width="4" bestFit="1" customWidth="1"/>
    <col min="141" max="141" width="5" bestFit="1" customWidth="1"/>
    <col min="142" max="143" width="4" bestFit="1" customWidth="1"/>
    <col min="144" max="144" width="5" bestFit="1" customWidth="1"/>
    <col min="145" max="147" width="4" bestFit="1" customWidth="1"/>
    <col min="148" max="148" width="5" bestFit="1" customWidth="1"/>
    <col min="149" max="152" width="4" bestFit="1" customWidth="1"/>
    <col min="153" max="153" width="5" bestFit="1" customWidth="1"/>
    <col min="154" max="154" width="4" bestFit="1" customWidth="1"/>
    <col min="155" max="156" width="5" bestFit="1" customWidth="1"/>
    <col min="157" max="159" width="4" bestFit="1" customWidth="1"/>
    <col min="160" max="160" width="5" bestFit="1" customWidth="1"/>
    <col min="161" max="169" width="4" bestFit="1" customWidth="1"/>
    <col min="170" max="170" width="5" bestFit="1" customWidth="1"/>
    <col min="171" max="173" width="4" bestFit="1" customWidth="1"/>
    <col min="174" max="174" width="5" bestFit="1" customWidth="1"/>
    <col min="175" max="175" width="4" bestFit="1" customWidth="1"/>
    <col min="176" max="176" width="5" bestFit="1" customWidth="1"/>
    <col min="177" max="178" width="4" bestFit="1" customWidth="1"/>
    <col min="179" max="181" width="5" bestFit="1" customWidth="1"/>
    <col min="182" max="203" width="4" bestFit="1" customWidth="1"/>
    <col min="204" max="204" width="5" bestFit="1" customWidth="1"/>
    <col min="205" max="205" width="4" bestFit="1" customWidth="1"/>
    <col min="206" max="206" width="5" bestFit="1" customWidth="1"/>
    <col min="207" max="215" width="4" bestFit="1" customWidth="1"/>
    <col min="216" max="217" width="5" bestFit="1" customWidth="1"/>
    <col min="218" max="220" width="4" bestFit="1" customWidth="1"/>
    <col min="221" max="221" width="5" bestFit="1" customWidth="1"/>
    <col min="222" max="222" width="4" bestFit="1" customWidth="1"/>
    <col min="223" max="230" width="5" bestFit="1" customWidth="1"/>
    <col min="231" max="231" width="4" bestFit="1" customWidth="1"/>
    <col min="232" max="232" width="5" bestFit="1" customWidth="1"/>
    <col min="233" max="234" width="4" bestFit="1" customWidth="1"/>
    <col min="235" max="235" width="5" bestFit="1" customWidth="1"/>
    <col min="236" max="241" width="4" bestFit="1" customWidth="1"/>
    <col min="242" max="243" width="5" bestFit="1" customWidth="1"/>
    <col min="244" max="244" width="4" bestFit="1" customWidth="1"/>
    <col min="245" max="245" width="5" bestFit="1" customWidth="1"/>
    <col min="246" max="246" width="4" bestFit="1" customWidth="1"/>
    <col min="247" max="247" width="5" bestFit="1" customWidth="1"/>
    <col min="248" max="250" width="4" bestFit="1" customWidth="1"/>
    <col min="251" max="251" width="5" bestFit="1" customWidth="1"/>
    <col min="252" max="252" width="4" bestFit="1" customWidth="1"/>
    <col min="253" max="255" width="5" bestFit="1" customWidth="1"/>
    <col min="256" max="256" width="4" bestFit="1" customWidth="1"/>
    <col min="257" max="258" width="5" bestFit="1" customWidth="1"/>
    <col min="259" max="259" width="4" bestFit="1" customWidth="1"/>
    <col min="260" max="262" width="5" bestFit="1" customWidth="1"/>
    <col min="263" max="267" width="4" bestFit="1" customWidth="1"/>
    <col min="268" max="268" width="5" bestFit="1" customWidth="1"/>
    <col min="269" max="269" width="4" bestFit="1" customWidth="1"/>
    <col min="270" max="272" width="5" bestFit="1" customWidth="1"/>
    <col min="273" max="277" width="4" bestFit="1" customWidth="1"/>
    <col min="278" max="280" width="5" bestFit="1" customWidth="1"/>
    <col min="281" max="283" width="4" bestFit="1" customWidth="1"/>
    <col min="284" max="284" width="5" bestFit="1" customWidth="1"/>
    <col min="285" max="286" width="4" bestFit="1" customWidth="1"/>
    <col min="287" max="288" width="5" bestFit="1" customWidth="1"/>
    <col min="289" max="290" width="4" bestFit="1" customWidth="1"/>
    <col min="291" max="291" width="5" bestFit="1" customWidth="1"/>
    <col min="292" max="292" width="4" bestFit="1" customWidth="1"/>
    <col min="293" max="296" width="5" bestFit="1" customWidth="1"/>
    <col min="297" max="299" width="4" bestFit="1" customWidth="1"/>
    <col min="300" max="300" width="5" bestFit="1" customWidth="1"/>
    <col min="301" max="302" width="4" bestFit="1" customWidth="1"/>
    <col min="303" max="304" width="5" bestFit="1" customWidth="1"/>
    <col min="305" max="305" width="4" bestFit="1" customWidth="1"/>
    <col min="306" max="306" width="5" bestFit="1" customWidth="1"/>
    <col min="307" max="308" width="4" bestFit="1" customWidth="1"/>
    <col min="309" max="309" width="5" bestFit="1" customWidth="1"/>
    <col min="310" max="313" width="4" bestFit="1" customWidth="1"/>
    <col min="314" max="314" width="5" bestFit="1" customWidth="1"/>
    <col min="315" max="323" width="4" bestFit="1" customWidth="1"/>
    <col min="324" max="324" width="5" bestFit="1" customWidth="1"/>
    <col min="325" max="327" width="4" bestFit="1" customWidth="1"/>
    <col min="328" max="328" width="5" bestFit="1" customWidth="1"/>
    <col min="329" max="329" width="4" bestFit="1" customWidth="1"/>
    <col min="330" max="332" width="5" bestFit="1" customWidth="1"/>
    <col min="333" max="333" width="4" bestFit="1" customWidth="1"/>
    <col min="334" max="334" width="5" bestFit="1" customWidth="1"/>
    <col min="335" max="335" width="4" bestFit="1" customWidth="1"/>
    <col min="336" max="337" width="5" bestFit="1" customWidth="1"/>
    <col min="338" max="342" width="4" bestFit="1" customWidth="1"/>
    <col min="343" max="343" width="5" bestFit="1" customWidth="1"/>
    <col min="344" max="344" width="4" bestFit="1" customWidth="1"/>
    <col min="345" max="345" width="5" bestFit="1" customWidth="1"/>
    <col min="346" max="346" width="4" bestFit="1" customWidth="1"/>
    <col min="347" max="347" width="5" bestFit="1" customWidth="1"/>
    <col min="348" max="348" width="4" bestFit="1" customWidth="1"/>
    <col min="349" max="351" width="5" bestFit="1" customWidth="1"/>
    <col min="352" max="352" width="4" bestFit="1" customWidth="1"/>
    <col min="353" max="353" width="5" bestFit="1" customWidth="1"/>
    <col min="354" max="354" width="4" bestFit="1" customWidth="1"/>
    <col min="355" max="355" width="5" bestFit="1" customWidth="1"/>
    <col min="356" max="358" width="4" bestFit="1" customWidth="1"/>
    <col min="359" max="359" width="5" bestFit="1" customWidth="1"/>
    <col min="360" max="361" width="4" bestFit="1" customWidth="1"/>
    <col min="362" max="362" width="5" bestFit="1" customWidth="1"/>
    <col min="363" max="363" width="4" bestFit="1" customWidth="1"/>
    <col min="364" max="364" width="5" bestFit="1" customWidth="1"/>
    <col min="365" max="366" width="4" bestFit="1" customWidth="1"/>
    <col min="367" max="372" width="5" bestFit="1" customWidth="1"/>
    <col min="373" max="376" width="4" bestFit="1" customWidth="1"/>
    <col min="377" max="377" width="5" bestFit="1" customWidth="1"/>
    <col min="378" max="381" width="4" bestFit="1" customWidth="1"/>
    <col min="382" max="383" width="5" bestFit="1" customWidth="1"/>
    <col min="384" max="384" width="4" bestFit="1" customWidth="1"/>
    <col min="385" max="386" width="5" bestFit="1" customWidth="1"/>
    <col min="387" max="387" width="4" bestFit="1" customWidth="1"/>
    <col min="388" max="388" width="5" bestFit="1" customWidth="1"/>
    <col min="389" max="391" width="4" bestFit="1" customWidth="1"/>
    <col min="392" max="393" width="5" bestFit="1" customWidth="1"/>
    <col min="394" max="397" width="4" bestFit="1" customWidth="1"/>
    <col min="398" max="398" width="5" bestFit="1" customWidth="1"/>
    <col min="399" max="403" width="4" bestFit="1" customWidth="1"/>
    <col min="404" max="404" width="5" bestFit="1" customWidth="1"/>
    <col min="405" max="405" width="4" bestFit="1" customWidth="1"/>
    <col min="406" max="407" width="5" bestFit="1" customWidth="1"/>
    <col min="408" max="410" width="4" bestFit="1" customWidth="1"/>
    <col min="411" max="411" width="5" bestFit="1" customWidth="1"/>
    <col min="412" max="414" width="4" bestFit="1" customWidth="1"/>
    <col min="415" max="417" width="5" bestFit="1" customWidth="1"/>
    <col min="418" max="418" width="4" bestFit="1" customWidth="1"/>
    <col min="419" max="421" width="5" bestFit="1" customWidth="1"/>
    <col min="422" max="422" width="4" bestFit="1" customWidth="1"/>
    <col min="423" max="423" width="5" bestFit="1" customWidth="1"/>
    <col min="424" max="425" width="4" bestFit="1" customWidth="1"/>
    <col min="426" max="426" width="5" bestFit="1" customWidth="1"/>
    <col min="427" max="427" width="4" bestFit="1" customWidth="1"/>
    <col min="428" max="429" width="5" bestFit="1" customWidth="1"/>
    <col min="430" max="431" width="4" bestFit="1" customWidth="1"/>
    <col min="432" max="432" width="5" bestFit="1" customWidth="1"/>
    <col min="433" max="438" width="4" bestFit="1" customWidth="1"/>
    <col min="439" max="441" width="5" bestFit="1" customWidth="1"/>
    <col min="442" max="442" width="4" bestFit="1" customWidth="1"/>
    <col min="443" max="443" width="5" bestFit="1" customWidth="1"/>
    <col min="444" max="445" width="4" bestFit="1" customWidth="1"/>
    <col min="446" max="446" width="5" bestFit="1" customWidth="1"/>
    <col min="447" max="447" width="4" bestFit="1" customWidth="1"/>
    <col min="448" max="448" width="5" bestFit="1" customWidth="1"/>
    <col min="449" max="449" width="4" bestFit="1" customWidth="1"/>
    <col min="450" max="450" width="5" bestFit="1" customWidth="1"/>
    <col min="451" max="455" width="4" bestFit="1" customWidth="1"/>
    <col min="456" max="456" width="5" bestFit="1" customWidth="1"/>
    <col min="457" max="457" width="4" bestFit="1" customWidth="1"/>
    <col min="458" max="458" width="5" bestFit="1" customWidth="1"/>
    <col min="459" max="460" width="4" bestFit="1" customWidth="1"/>
    <col min="461" max="461" width="5" bestFit="1" customWidth="1"/>
    <col min="462" max="462" width="4" bestFit="1" customWidth="1"/>
    <col min="463" max="463" width="5" bestFit="1" customWidth="1"/>
    <col min="464" max="464" width="4" bestFit="1" customWidth="1"/>
    <col min="465" max="466" width="5" bestFit="1" customWidth="1"/>
    <col min="467" max="469" width="4" bestFit="1" customWidth="1"/>
    <col min="470" max="472" width="5" bestFit="1" customWidth="1"/>
    <col min="473" max="473" width="4" bestFit="1" customWidth="1"/>
    <col min="474" max="474" width="5" bestFit="1" customWidth="1"/>
    <col min="475" max="476" width="4" bestFit="1" customWidth="1"/>
    <col min="477" max="477" width="5" bestFit="1" customWidth="1"/>
    <col min="478" max="479" width="4" bestFit="1" customWidth="1"/>
    <col min="480" max="481" width="5" bestFit="1" customWidth="1"/>
    <col min="482" max="484" width="4" bestFit="1" customWidth="1"/>
    <col min="485" max="488" width="5" bestFit="1" customWidth="1"/>
    <col min="489" max="493" width="4" bestFit="1" customWidth="1"/>
    <col min="494" max="497" width="5" bestFit="1" customWidth="1"/>
    <col min="498" max="498" width="4" bestFit="1" customWidth="1"/>
    <col min="499" max="499" width="11.28515625" bestFit="1" customWidth="1"/>
  </cols>
  <sheetData>
    <row r="1" spans="1:2" x14ac:dyDescent="0.25">
      <c r="A1" s="8" t="s">
        <v>1674</v>
      </c>
    </row>
    <row r="2" spans="1:2" x14ac:dyDescent="0.25">
      <c r="A2" t="s">
        <v>1676</v>
      </c>
    </row>
    <row r="3" spans="1:2" x14ac:dyDescent="0.25">
      <c r="A3" t="s">
        <v>1678</v>
      </c>
    </row>
    <row r="4" spans="1:2" x14ac:dyDescent="0.25">
      <c r="A4" t="s">
        <v>1680</v>
      </c>
    </row>
    <row r="5" spans="1:2" x14ac:dyDescent="0.25">
      <c r="A5" t="s">
        <v>1682</v>
      </c>
    </row>
    <row r="6" spans="1:2" x14ac:dyDescent="0.25">
      <c r="A6" t="s">
        <v>1684</v>
      </c>
    </row>
    <row r="7" spans="1:2" x14ac:dyDescent="0.25">
      <c r="A7" t="s">
        <v>1686</v>
      </c>
    </row>
    <row r="10" spans="1:2" x14ac:dyDescent="0.25">
      <c r="A10" t="s">
        <v>1811</v>
      </c>
    </row>
    <row r="12" spans="1:2" x14ac:dyDescent="0.25">
      <c r="A12" s="9" t="s">
        <v>1795</v>
      </c>
      <c r="B12" t="s">
        <v>1809</v>
      </c>
    </row>
    <row r="13" spans="1:2" x14ac:dyDescent="0.25">
      <c r="A13" s="10" t="s">
        <v>1704</v>
      </c>
      <c r="B13" s="14">
        <v>1384</v>
      </c>
    </row>
    <row r="14" spans="1:2" x14ac:dyDescent="0.25">
      <c r="A14" s="10" t="s">
        <v>1705</v>
      </c>
      <c r="B14" s="14">
        <v>3741</v>
      </c>
    </row>
    <row r="15" spans="1:2" x14ac:dyDescent="0.25">
      <c r="A15" s="10" t="s">
        <v>1707</v>
      </c>
      <c r="B15" s="14">
        <v>2209</v>
      </c>
    </row>
    <row r="16" spans="1:2" x14ac:dyDescent="0.25">
      <c r="A16" s="10" t="s">
        <v>1709</v>
      </c>
      <c r="B16" s="14">
        <v>3375</v>
      </c>
    </row>
    <row r="17" spans="1:13" x14ac:dyDescent="0.25">
      <c r="A17" s="10" t="s">
        <v>1710</v>
      </c>
      <c r="B17" s="14">
        <v>1258</v>
      </c>
    </row>
    <row r="18" spans="1:13" x14ac:dyDescent="0.25">
      <c r="A18" s="10" t="s">
        <v>1711</v>
      </c>
      <c r="B18" s="14">
        <v>1034</v>
      </c>
    </row>
    <row r="19" spans="1:13" x14ac:dyDescent="0.25">
      <c r="A19" s="10" t="s">
        <v>1712</v>
      </c>
      <c r="B19" s="14">
        <v>6748</v>
      </c>
    </row>
    <row r="20" spans="1:13" x14ac:dyDescent="0.25">
      <c r="A20" s="10" t="s">
        <v>1713</v>
      </c>
      <c r="B20" s="14">
        <v>5406</v>
      </c>
    </row>
    <row r="21" spans="1:13" x14ac:dyDescent="0.25">
      <c r="A21" s="10" t="s">
        <v>1714</v>
      </c>
      <c r="B21" s="14">
        <v>2064</v>
      </c>
      <c r="L21" t="s">
        <v>1810</v>
      </c>
    </row>
    <row r="22" spans="1:13" x14ac:dyDescent="0.25">
      <c r="A22" s="10" t="s">
        <v>1715</v>
      </c>
      <c r="B22" s="14">
        <v>4625</v>
      </c>
    </row>
    <row r="23" spans="1:13" x14ac:dyDescent="0.25">
      <c r="A23" s="10" t="s">
        <v>1716</v>
      </c>
      <c r="B23" s="14">
        <v>3548</v>
      </c>
      <c r="L23" s="9" t="s">
        <v>1803</v>
      </c>
      <c r="M23" t="s">
        <v>1802</v>
      </c>
    </row>
    <row r="24" spans="1:13" x14ac:dyDescent="0.25">
      <c r="A24" s="10" t="s">
        <v>1717</v>
      </c>
      <c r="B24" s="14">
        <v>914</v>
      </c>
      <c r="L24" s="10" t="s">
        <v>1799</v>
      </c>
      <c r="M24">
        <v>7576</v>
      </c>
    </row>
    <row r="25" spans="1:13" x14ac:dyDescent="0.25">
      <c r="A25" s="10" t="s">
        <v>1718</v>
      </c>
      <c r="B25" s="14">
        <v>3772</v>
      </c>
      <c r="L25" s="10" t="s">
        <v>1797</v>
      </c>
      <c r="M25">
        <v>24715</v>
      </c>
    </row>
    <row r="26" spans="1:13" x14ac:dyDescent="0.25">
      <c r="A26" s="10" t="s">
        <v>1720</v>
      </c>
      <c r="B26" s="14">
        <v>2070</v>
      </c>
      <c r="L26" s="10" t="s">
        <v>1798</v>
      </c>
      <c r="M26">
        <v>32137</v>
      </c>
    </row>
    <row r="27" spans="1:13" x14ac:dyDescent="0.25">
      <c r="A27" s="10" t="s">
        <v>1721</v>
      </c>
      <c r="B27" s="14">
        <v>1292</v>
      </c>
      <c r="L27" s="10" t="s">
        <v>1800</v>
      </c>
      <c r="M27">
        <v>42623</v>
      </c>
    </row>
    <row r="28" spans="1:13" x14ac:dyDescent="0.25">
      <c r="A28" s="10" t="s">
        <v>1722</v>
      </c>
      <c r="B28" s="14">
        <v>1108</v>
      </c>
    </row>
    <row r="29" spans="1:13" x14ac:dyDescent="0.25">
      <c r="A29" s="10" t="s">
        <v>1724</v>
      </c>
      <c r="B29" s="14">
        <v>1815</v>
      </c>
    </row>
    <row r="30" spans="1:13" x14ac:dyDescent="0.25">
      <c r="A30" s="10" t="s">
        <v>1726</v>
      </c>
      <c r="B30" s="14">
        <v>1310</v>
      </c>
    </row>
    <row r="31" spans="1:13" x14ac:dyDescent="0.25">
      <c r="A31" s="10" t="s">
        <v>1727</v>
      </c>
      <c r="B31" s="14">
        <v>1664</v>
      </c>
    </row>
    <row r="32" spans="1:13" x14ac:dyDescent="0.25">
      <c r="A32" s="10" t="s">
        <v>1728</v>
      </c>
      <c r="B32" s="14">
        <v>1461</v>
      </c>
    </row>
    <row r="33" spans="1:13" x14ac:dyDescent="0.25">
      <c r="A33" s="10" t="s">
        <v>1729</v>
      </c>
      <c r="B33" s="14">
        <v>1695</v>
      </c>
    </row>
    <row r="34" spans="1:13" x14ac:dyDescent="0.25">
      <c r="A34" s="10" t="s">
        <v>1730</v>
      </c>
      <c r="B34" s="14">
        <v>2011</v>
      </c>
    </row>
    <row r="35" spans="1:13" x14ac:dyDescent="0.25">
      <c r="A35" s="10" t="s">
        <v>1731</v>
      </c>
      <c r="B35" s="14">
        <v>1076</v>
      </c>
    </row>
    <row r="36" spans="1:13" x14ac:dyDescent="0.25">
      <c r="A36" s="10" t="s">
        <v>1732</v>
      </c>
      <c r="B36" s="14">
        <v>3746</v>
      </c>
    </row>
    <row r="37" spans="1:13" x14ac:dyDescent="0.25">
      <c r="A37" s="10" t="s">
        <v>1733</v>
      </c>
      <c r="B37" s="14">
        <v>1802</v>
      </c>
      <c r="L37" t="s">
        <v>1813</v>
      </c>
    </row>
    <row r="38" spans="1:13" x14ac:dyDescent="0.25">
      <c r="A38" s="10" t="s">
        <v>1734</v>
      </c>
      <c r="B38" s="14">
        <v>351</v>
      </c>
    </row>
    <row r="39" spans="1:13" x14ac:dyDescent="0.25">
      <c r="A39" s="10" t="s">
        <v>1735</v>
      </c>
      <c r="B39" s="14">
        <v>612</v>
      </c>
      <c r="L39" s="9" t="s">
        <v>1804</v>
      </c>
      <c r="M39" t="s">
        <v>1801</v>
      </c>
    </row>
    <row r="40" spans="1:13" x14ac:dyDescent="0.25">
      <c r="A40" s="10" t="s">
        <v>1736</v>
      </c>
      <c r="B40" s="14">
        <v>2309</v>
      </c>
      <c r="L40" s="10" t="s">
        <v>1799</v>
      </c>
      <c r="M40">
        <v>29</v>
      </c>
    </row>
    <row r="41" spans="1:13" x14ac:dyDescent="0.25">
      <c r="A41" s="10" t="s">
        <v>1737</v>
      </c>
      <c r="B41" s="14">
        <v>2348</v>
      </c>
      <c r="L41" s="10" t="s">
        <v>1797</v>
      </c>
      <c r="M41">
        <v>62</v>
      </c>
    </row>
    <row r="42" spans="1:13" x14ac:dyDescent="0.25">
      <c r="A42" s="10" t="s">
        <v>1738</v>
      </c>
      <c r="B42" s="14">
        <v>721</v>
      </c>
      <c r="L42" s="10" t="s">
        <v>1798</v>
      </c>
      <c r="M42">
        <v>54</v>
      </c>
    </row>
    <row r="43" spans="1:13" x14ac:dyDescent="0.25">
      <c r="A43" s="10" t="s">
        <v>1739</v>
      </c>
      <c r="B43" s="14">
        <v>4458</v>
      </c>
      <c r="L43" s="10" t="s">
        <v>1800</v>
      </c>
      <c r="M43">
        <v>53</v>
      </c>
    </row>
    <row r="44" spans="1:13" x14ac:dyDescent="0.25">
      <c r="A44" s="10" t="s">
        <v>1740</v>
      </c>
      <c r="B44" s="14">
        <v>2353</v>
      </c>
    </row>
    <row r="45" spans="1:13" x14ac:dyDescent="0.25">
      <c r="A45" s="10" t="s">
        <v>1741</v>
      </c>
      <c r="B45" s="14">
        <v>2337</v>
      </c>
    </row>
    <row r="46" spans="1:13" x14ac:dyDescent="0.25">
      <c r="A46" s="10" t="s">
        <v>1743</v>
      </c>
      <c r="B46" s="14">
        <v>261</v>
      </c>
    </row>
    <row r="47" spans="1:13" x14ac:dyDescent="0.25">
      <c r="A47" s="10" t="s">
        <v>1744</v>
      </c>
      <c r="B47" s="14">
        <v>1826</v>
      </c>
    </row>
    <row r="48" spans="1:13" x14ac:dyDescent="0.25">
      <c r="A48" s="10" t="s">
        <v>1745</v>
      </c>
      <c r="B48" s="14">
        <v>711</v>
      </c>
    </row>
    <row r="49" spans="1:14" x14ac:dyDescent="0.25">
      <c r="A49" s="10" t="s">
        <v>1746</v>
      </c>
      <c r="B49" s="14">
        <v>2247</v>
      </c>
    </row>
    <row r="50" spans="1:14" x14ac:dyDescent="0.25">
      <c r="A50" s="10" t="s">
        <v>1747</v>
      </c>
      <c r="B50" s="14">
        <v>797</v>
      </c>
    </row>
    <row r="51" spans="1:14" x14ac:dyDescent="0.25">
      <c r="A51" s="10" t="s">
        <v>1749</v>
      </c>
      <c r="B51" s="14">
        <v>405</v>
      </c>
    </row>
    <row r="52" spans="1:14" x14ac:dyDescent="0.25">
      <c r="A52" s="10" t="s">
        <v>1750</v>
      </c>
      <c r="B52" s="14">
        <v>1901</v>
      </c>
      <c r="L52" t="s">
        <v>1807</v>
      </c>
    </row>
    <row r="53" spans="1:14" x14ac:dyDescent="0.25">
      <c r="A53" s="10" t="s">
        <v>1751</v>
      </c>
      <c r="B53" s="14">
        <v>695</v>
      </c>
    </row>
    <row r="54" spans="1:14" x14ac:dyDescent="0.25">
      <c r="A54" s="10" t="s">
        <v>1752</v>
      </c>
      <c r="B54" s="14">
        <v>1099</v>
      </c>
      <c r="L54" s="9" t="s">
        <v>1806</v>
      </c>
      <c r="M54" t="s">
        <v>1796</v>
      </c>
      <c r="N54" t="s">
        <v>1805</v>
      </c>
    </row>
    <row r="55" spans="1:14" x14ac:dyDescent="0.25">
      <c r="A55" s="10" t="s">
        <v>1754</v>
      </c>
      <c r="B55" s="14">
        <v>464</v>
      </c>
      <c r="L55" s="10" t="s">
        <v>154</v>
      </c>
      <c r="M55" s="14">
        <v>27161</v>
      </c>
      <c r="N55" s="14">
        <v>522.32692307692309</v>
      </c>
    </row>
    <row r="56" spans="1:14" x14ac:dyDescent="0.25">
      <c r="A56" s="10" t="s">
        <v>1755</v>
      </c>
      <c r="B56" s="14">
        <v>577</v>
      </c>
      <c r="L56" s="10" t="s">
        <v>155</v>
      </c>
      <c r="M56" s="14">
        <v>17298</v>
      </c>
      <c r="N56" s="14">
        <v>508.76470588235293</v>
      </c>
    </row>
    <row r="57" spans="1:14" x14ac:dyDescent="0.25">
      <c r="A57" s="10" t="s">
        <v>1758</v>
      </c>
      <c r="B57" s="14">
        <v>1965</v>
      </c>
      <c r="L57" s="10" t="s">
        <v>156</v>
      </c>
      <c r="M57" s="14">
        <v>29422</v>
      </c>
      <c r="N57" s="14">
        <v>565.80769230769226</v>
      </c>
    </row>
    <row r="58" spans="1:14" x14ac:dyDescent="0.25">
      <c r="A58" s="10" t="s">
        <v>1760</v>
      </c>
      <c r="B58" s="14">
        <v>1259</v>
      </c>
      <c r="L58" s="10" t="s">
        <v>157</v>
      </c>
      <c r="M58" s="14">
        <v>17416</v>
      </c>
      <c r="N58" s="14">
        <v>512.23529411764707</v>
      </c>
    </row>
    <row r="59" spans="1:14" x14ac:dyDescent="0.25">
      <c r="A59" s="10" t="s">
        <v>1761</v>
      </c>
      <c r="B59" s="14">
        <v>666</v>
      </c>
      <c r="L59" s="10" t="s">
        <v>158</v>
      </c>
      <c r="M59" s="14">
        <v>10677</v>
      </c>
      <c r="N59" s="14">
        <v>628.05882352941171</v>
      </c>
    </row>
    <row r="60" spans="1:14" x14ac:dyDescent="0.25">
      <c r="A60" s="10" t="s">
        <v>1762</v>
      </c>
      <c r="B60" s="14">
        <v>275</v>
      </c>
      <c r="L60" s="10" t="s">
        <v>159</v>
      </c>
      <c r="M60" s="14">
        <v>5077</v>
      </c>
      <c r="N60" s="14">
        <v>564.11111111111109</v>
      </c>
    </row>
    <row r="61" spans="1:14" x14ac:dyDescent="0.25">
      <c r="A61" s="10" t="s">
        <v>1763</v>
      </c>
      <c r="B61" s="14">
        <v>1167</v>
      </c>
    </row>
    <row r="62" spans="1:14" x14ac:dyDescent="0.25">
      <c r="A62" s="10" t="s">
        <v>1764</v>
      </c>
      <c r="B62" s="14">
        <v>751</v>
      </c>
    </row>
    <row r="63" spans="1:14" x14ac:dyDescent="0.25">
      <c r="A63" s="10" t="s">
        <v>1766</v>
      </c>
      <c r="B63" s="14">
        <v>318</v>
      </c>
    </row>
    <row r="64" spans="1:14" x14ac:dyDescent="0.25">
      <c r="A64" s="10" t="s">
        <v>1767</v>
      </c>
      <c r="B64" s="14">
        <v>1356</v>
      </c>
    </row>
    <row r="65" spans="1:2" x14ac:dyDescent="0.25">
      <c r="A65" s="10" t="s">
        <v>1769</v>
      </c>
      <c r="B65" s="14">
        <v>780</v>
      </c>
    </row>
    <row r="66" spans="1:2" x14ac:dyDescent="0.25">
      <c r="A66" s="10" t="s">
        <v>1770</v>
      </c>
      <c r="B66" s="14">
        <v>1028</v>
      </c>
    </row>
    <row r="67" spans="1:2" x14ac:dyDescent="0.25">
      <c r="A67" s="10" t="s">
        <v>1771</v>
      </c>
      <c r="B67" s="14">
        <v>1268</v>
      </c>
    </row>
    <row r="68" spans="1:2" x14ac:dyDescent="0.25">
      <c r="A68" s="10" t="s">
        <v>1772</v>
      </c>
      <c r="B68" s="14">
        <v>526</v>
      </c>
    </row>
    <row r="69" spans="1:2" x14ac:dyDescent="0.25">
      <c r="A69" s="10" t="s">
        <v>1773</v>
      </c>
      <c r="B69" s="14">
        <v>1091</v>
      </c>
    </row>
    <row r="70" spans="1:2" x14ac:dyDescent="0.25">
      <c r="A70" s="10" t="s">
        <v>1774</v>
      </c>
      <c r="B70" s="14">
        <v>345</v>
      </c>
    </row>
    <row r="71" spans="1:2" x14ac:dyDescent="0.25">
      <c r="A71" s="10" t="s">
        <v>1775</v>
      </c>
      <c r="B71" s="14">
        <v>356</v>
      </c>
    </row>
    <row r="72" spans="1:2" x14ac:dyDescent="0.25">
      <c r="A72" s="10" t="s">
        <v>1776</v>
      </c>
      <c r="B72" s="14">
        <v>2152</v>
      </c>
    </row>
    <row r="73" spans="1:2" x14ac:dyDescent="0.25">
      <c r="A73" s="10" t="s">
        <v>1780</v>
      </c>
      <c r="B73" s="14">
        <v>514</v>
      </c>
    </row>
    <row r="74" spans="1:2" x14ac:dyDescent="0.25">
      <c r="A74" s="10" t="s">
        <v>1781</v>
      </c>
      <c r="B74" s="14">
        <v>339</v>
      </c>
    </row>
    <row r="75" spans="1:2" x14ac:dyDescent="0.25">
      <c r="A75" s="10" t="s">
        <v>1782</v>
      </c>
      <c r="B75" s="14">
        <v>311</v>
      </c>
    </row>
    <row r="76" spans="1:2" x14ac:dyDescent="0.25">
      <c r="A76" s="10" t="s">
        <v>1783</v>
      </c>
      <c r="B76" s="14">
        <v>1126</v>
      </c>
    </row>
    <row r="77" spans="1:2" x14ac:dyDescent="0.25">
      <c r="A77" s="10" t="s">
        <v>1784</v>
      </c>
      <c r="B77" s="14">
        <v>1348</v>
      </c>
    </row>
    <row r="78" spans="1:2" x14ac:dyDescent="0.25">
      <c r="A78" s="10" t="s">
        <v>1785</v>
      </c>
      <c r="B78" s="14">
        <v>510</v>
      </c>
    </row>
    <row r="100" spans="1:2" x14ac:dyDescent="0.25">
      <c r="A100" t="s">
        <v>1812</v>
      </c>
    </row>
    <row r="102" spans="1:2" x14ac:dyDescent="0.25">
      <c r="A102" s="9" t="s">
        <v>1795</v>
      </c>
      <c r="B102" t="s">
        <v>1808</v>
      </c>
    </row>
    <row r="103" spans="1:2" x14ac:dyDescent="0.25">
      <c r="A103" s="10" t="s">
        <v>1704</v>
      </c>
      <c r="B103" s="14">
        <v>461.33333333333331</v>
      </c>
    </row>
    <row r="104" spans="1:2" x14ac:dyDescent="0.25">
      <c r="A104" s="10" t="s">
        <v>1705</v>
      </c>
      <c r="B104" s="14">
        <v>623.5</v>
      </c>
    </row>
    <row r="105" spans="1:2" x14ac:dyDescent="0.25">
      <c r="A105" s="10" t="s">
        <v>1707</v>
      </c>
      <c r="B105" s="14">
        <v>552.25</v>
      </c>
    </row>
    <row r="106" spans="1:2" x14ac:dyDescent="0.25">
      <c r="A106" s="10" t="s">
        <v>1709</v>
      </c>
      <c r="B106" s="14">
        <v>562.5</v>
      </c>
    </row>
    <row r="107" spans="1:2" x14ac:dyDescent="0.25">
      <c r="A107" s="10" t="s">
        <v>1710</v>
      </c>
      <c r="B107" s="14">
        <v>419.33333333333331</v>
      </c>
    </row>
    <row r="108" spans="1:2" x14ac:dyDescent="0.25">
      <c r="A108" s="10" t="s">
        <v>1711</v>
      </c>
      <c r="B108" s="14">
        <v>344.66666666666669</v>
      </c>
    </row>
    <row r="109" spans="1:2" x14ac:dyDescent="0.25">
      <c r="A109" s="10" t="s">
        <v>1712</v>
      </c>
      <c r="B109" s="14">
        <v>613.4545454545455</v>
      </c>
    </row>
    <row r="110" spans="1:2" x14ac:dyDescent="0.25">
      <c r="A110" s="10" t="s">
        <v>1713</v>
      </c>
      <c r="B110" s="14">
        <v>491.45454545454544</v>
      </c>
    </row>
    <row r="111" spans="1:2" x14ac:dyDescent="0.25">
      <c r="A111" s="10" t="s">
        <v>1714</v>
      </c>
      <c r="B111" s="14">
        <v>516</v>
      </c>
    </row>
    <row r="112" spans="1:2" x14ac:dyDescent="0.25">
      <c r="A112" s="10" t="s">
        <v>1715</v>
      </c>
      <c r="B112" s="14">
        <v>578.125</v>
      </c>
    </row>
    <row r="113" spans="1:2" x14ac:dyDescent="0.25">
      <c r="A113" s="10" t="s">
        <v>1716</v>
      </c>
      <c r="B113" s="14">
        <v>591.33333333333337</v>
      </c>
    </row>
    <row r="114" spans="1:2" x14ac:dyDescent="0.25">
      <c r="A114" s="10" t="s">
        <v>1717</v>
      </c>
      <c r="B114" s="14">
        <v>304.66666666666669</v>
      </c>
    </row>
    <row r="115" spans="1:2" x14ac:dyDescent="0.25">
      <c r="A115" s="10" t="s">
        <v>1718</v>
      </c>
      <c r="B115" s="14">
        <v>538.85714285714289</v>
      </c>
    </row>
    <row r="116" spans="1:2" x14ac:dyDescent="0.25">
      <c r="A116" s="10" t="s">
        <v>1720</v>
      </c>
      <c r="B116" s="14">
        <v>690</v>
      </c>
    </row>
    <row r="117" spans="1:2" x14ac:dyDescent="0.25">
      <c r="A117" s="10" t="s">
        <v>1721</v>
      </c>
      <c r="B117" s="14">
        <v>646</v>
      </c>
    </row>
    <row r="118" spans="1:2" x14ac:dyDescent="0.25">
      <c r="A118" s="10" t="s">
        <v>1722</v>
      </c>
      <c r="B118" s="14">
        <v>554</v>
      </c>
    </row>
    <row r="119" spans="1:2" x14ac:dyDescent="0.25">
      <c r="A119" s="10" t="s">
        <v>1724</v>
      </c>
      <c r="B119" s="14">
        <v>453.75</v>
      </c>
    </row>
    <row r="120" spans="1:2" x14ac:dyDescent="0.25">
      <c r="A120" s="10" t="s">
        <v>1726</v>
      </c>
      <c r="B120" s="14">
        <v>655</v>
      </c>
    </row>
    <row r="121" spans="1:2" x14ac:dyDescent="0.25">
      <c r="A121" s="10" t="s">
        <v>1727</v>
      </c>
      <c r="B121" s="14">
        <v>554.66666666666663</v>
      </c>
    </row>
    <row r="122" spans="1:2" x14ac:dyDescent="0.25">
      <c r="A122" s="10" t="s">
        <v>1728</v>
      </c>
      <c r="B122" s="14">
        <v>730.5</v>
      </c>
    </row>
    <row r="123" spans="1:2" x14ac:dyDescent="0.25">
      <c r="A123" s="10" t="s">
        <v>1729</v>
      </c>
      <c r="B123" s="14">
        <v>565</v>
      </c>
    </row>
    <row r="124" spans="1:2" x14ac:dyDescent="0.25">
      <c r="A124" s="10" t="s">
        <v>1730</v>
      </c>
      <c r="B124" s="14">
        <v>402.2</v>
      </c>
    </row>
    <row r="125" spans="1:2" x14ac:dyDescent="0.25">
      <c r="A125" s="10" t="s">
        <v>1731</v>
      </c>
      <c r="B125" s="14">
        <v>538</v>
      </c>
    </row>
    <row r="126" spans="1:2" x14ac:dyDescent="0.25">
      <c r="A126" s="10" t="s">
        <v>1732</v>
      </c>
      <c r="B126" s="14">
        <v>624.33333333333337</v>
      </c>
    </row>
    <row r="127" spans="1:2" x14ac:dyDescent="0.25">
      <c r="A127" s="10" t="s">
        <v>1733</v>
      </c>
      <c r="B127" s="14">
        <v>600.66666666666663</v>
      </c>
    </row>
    <row r="128" spans="1:2" x14ac:dyDescent="0.25">
      <c r="A128" s="10" t="s">
        <v>1734</v>
      </c>
      <c r="B128" s="14">
        <v>351</v>
      </c>
    </row>
    <row r="129" spans="1:2" x14ac:dyDescent="0.25">
      <c r="A129" s="10" t="s">
        <v>1735</v>
      </c>
      <c r="B129" s="14">
        <v>612</v>
      </c>
    </row>
    <row r="130" spans="1:2" x14ac:dyDescent="0.25">
      <c r="A130" s="10" t="s">
        <v>1736</v>
      </c>
      <c r="B130" s="14">
        <v>577.25</v>
      </c>
    </row>
    <row r="131" spans="1:2" x14ac:dyDescent="0.25">
      <c r="A131" s="10" t="s">
        <v>1737</v>
      </c>
      <c r="B131" s="14">
        <v>587</v>
      </c>
    </row>
    <row r="132" spans="1:2" x14ac:dyDescent="0.25">
      <c r="A132" s="10" t="s">
        <v>1738</v>
      </c>
      <c r="B132" s="14">
        <v>360.5</v>
      </c>
    </row>
    <row r="133" spans="1:2" x14ac:dyDescent="0.25">
      <c r="A133" s="10" t="s">
        <v>1739</v>
      </c>
      <c r="B133" s="14">
        <v>557.25</v>
      </c>
    </row>
    <row r="134" spans="1:2" x14ac:dyDescent="0.25">
      <c r="A134" s="10" t="s">
        <v>1740</v>
      </c>
      <c r="B134" s="14">
        <v>588.25</v>
      </c>
    </row>
    <row r="135" spans="1:2" x14ac:dyDescent="0.25">
      <c r="A135" s="10" t="s">
        <v>1741</v>
      </c>
      <c r="B135" s="14">
        <v>467.4</v>
      </c>
    </row>
    <row r="136" spans="1:2" x14ac:dyDescent="0.25">
      <c r="A136" s="10" t="s">
        <v>1743</v>
      </c>
      <c r="B136" s="14">
        <v>261</v>
      </c>
    </row>
    <row r="137" spans="1:2" x14ac:dyDescent="0.25">
      <c r="A137" s="10" t="s">
        <v>1744</v>
      </c>
      <c r="B137" s="14">
        <v>608.66666666666663</v>
      </c>
    </row>
    <row r="138" spans="1:2" x14ac:dyDescent="0.25">
      <c r="A138" s="10" t="s">
        <v>1745</v>
      </c>
      <c r="B138" s="14">
        <v>711</v>
      </c>
    </row>
    <row r="139" spans="1:2" x14ac:dyDescent="0.25">
      <c r="A139" s="10" t="s">
        <v>1746</v>
      </c>
      <c r="B139" s="14">
        <v>561.75</v>
      </c>
    </row>
    <row r="140" spans="1:2" x14ac:dyDescent="0.25">
      <c r="A140" s="10" t="s">
        <v>1747</v>
      </c>
      <c r="B140" s="14">
        <v>797</v>
      </c>
    </row>
    <row r="141" spans="1:2" x14ac:dyDescent="0.25">
      <c r="A141" s="10" t="s">
        <v>1749</v>
      </c>
      <c r="B141" s="14">
        <v>405</v>
      </c>
    </row>
    <row r="142" spans="1:2" x14ac:dyDescent="0.25">
      <c r="A142" s="10" t="s">
        <v>1750</v>
      </c>
      <c r="B142" s="14">
        <v>633.66666666666663</v>
      </c>
    </row>
    <row r="143" spans="1:2" x14ac:dyDescent="0.25">
      <c r="A143" s="10" t="s">
        <v>1751</v>
      </c>
      <c r="B143" s="14">
        <v>695</v>
      </c>
    </row>
    <row r="144" spans="1:2" x14ac:dyDescent="0.25">
      <c r="A144" s="10" t="s">
        <v>1752</v>
      </c>
      <c r="B144" s="14">
        <v>549.5</v>
      </c>
    </row>
    <row r="145" spans="1:2" x14ac:dyDescent="0.25">
      <c r="A145" s="10" t="s">
        <v>1754</v>
      </c>
      <c r="B145" s="14">
        <v>464</v>
      </c>
    </row>
    <row r="146" spans="1:2" x14ac:dyDescent="0.25">
      <c r="A146" s="10" t="s">
        <v>1755</v>
      </c>
      <c r="B146" s="14">
        <v>577</v>
      </c>
    </row>
    <row r="147" spans="1:2" x14ac:dyDescent="0.25">
      <c r="A147" s="10" t="s">
        <v>1758</v>
      </c>
      <c r="B147" s="14">
        <v>491.25</v>
      </c>
    </row>
    <row r="148" spans="1:2" x14ac:dyDescent="0.25">
      <c r="A148" s="10" t="s">
        <v>1760</v>
      </c>
      <c r="B148" s="14">
        <v>629.5</v>
      </c>
    </row>
    <row r="149" spans="1:2" x14ac:dyDescent="0.25">
      <c r="A149" s="10" t="s">
        <v>1761</v>
      </c>
      <c r="B149" s="14">
        <v>666</v>
      </c>
    </row>
    <row r="150" spans="1:2" x14ac:dyDescent="0.25">
      <c r="A150" s="10" t="s">
        <v>1762</v>
      </c>
      <c r="B150" s="14">
        <v>275</v>
      </c>
    </row>
    <row r="151" spans="1:2" x14ac:dyDescent="0.25">
      <c r="A151" s="10" t="s">
        <v>1763</v>
      </c>
      <c r="B151" s="14">
        <v>583.5</v>
      </c>
    </row>
    <row r="152" spans="1:2" x14ac:dyDescent="0.25">
      <c r="A152" s="10" t="s">
        <v>1764</v>
      </c>
      <c r="B152" s="14">
        <v>751</v>
      </c>
    </row>
    <row r="153" spans="1:2" x14ac:dyDescent="0.25">
      <c r="A153" s="10" t="s">
        <v>1766</v>
      </c>
      <c r="B153" s="14">
        <v>318</v>
      </c>
    </row>
    <row r="154" spans="1:2" x14ac:dyDescent="0.25">
      <c r="A154" s="10" t="s">
        <v>1767</v>
      </c>
      <c r="B154" s="14">
        <v>678</v>
      </c>
    </row>
    <row r="155" spans="1:2" x14ac:dyDescent="0.25">
      <c r="A155" s="10" t="s">
        <v>1769</v>
      </c>
      <c r="B155" s="14">
        <v>390</v>
      </c>
    </row>
    <row r="156" spans="1:2" x14ac:dyDescent="0.25">
      <c r="A156" s="10" t="s">
        <v>1770</v>
      </c>
      <c r="B156" s="14">
        <v>514</v>
      </c>
    </row>
    <row r="157" spans="1:2" x14ac:dyDescent="0.25">
      <c r="A157" s="10" t="s">
        <v>1771</v>
      </c>
      <c r="B157" s="14">
        <v>634</v>
      </c>
    </row>
    <row r="158" spans="1:2" x14ac:dyDescent="0.25">
      <c r="A158" s="10" t="s">
        <v>1772</v>
      </c>
      <c r="B158" s="14">
        <v>526</v>
      </c>
    </row>
    <row r="159" spans="1:2" x14ac:dyDescent="0.25">
      <c r="A159" s="10" t="s">
        <v>1773</v>
      </c>
      <c r="B159" s="14">
        <v>545.5</v>
      </c>
    </row>
    <row r="160" spans="1:2" x14ac:dyDescent="0.25">
      <c r="A160" s="10" t="s">
        <v>1774</v>
      </c>
      <c r="B160" s="14">
        <v>345</v>
      </c>
    </row>
    <row r="161" spans="1:2" x14ac:dyDescent="0.25">
      <c r="A161" s="10" t="s">
        <v>1775</v>
      </c>
      <c r="B161" s="14">
        <v>356</v>
      </c>
    </row>
    <row r="162" spans="1:2" x14ac:dyDescent="0.25">
      <c r="A162" s="10" t="s">
        <v>1776</v>
      </c>
      <c r="B162" s="14">
        <v>538</v>
      </c>
    </row>
    <row r="163" spans="1:2" x14ac:dyDescent="0.25">
      <c r="A163" s="10" t="s">
        <v>1780</v>
      </c>
      <c r="B163" s="14">
        <v>514</v>
      </c>
    </row>
    <row r="164" spans="1:2" x14ac:dyDescent="0.25">
      <c r="A164" s="10" t="s">
        <v>1781</v>
      </c>
      <c r="B164" s="14">
        <v>339</v>
      </c>
    </row>
    <row r="165" spans="1:2" x14ac:dyDescent="0.25">
      <c r="A165" s="10" t="s">
        <v>1782</v>
      </c>
      <c r="B165" s="14">
        <v>311</v>
      </c>
    </row>
    <row r="166" spans="1:2" x14ac:dyDescent="0.25">
      <c r="A166" s="10" t="s">
        <v>1783</v>
      </c>
      <c r="B166" s="14">
        <v>563</v>
      </c>
    </row>
    <row r="167" spans="1:2" x14ac:dyDescent="0.25">
      <c r="A167" s="10" t="s">
        <v>1784</v>
      </c>
      <c r="B167" s="14">
        <v>674</v>
      </c>
    </row>
    <row r="168" spans="1:2" x14ac:dyDescent="0.25">
      <c r="A168" s="10" t="s">
        <v>1785</v>
      </c>
      <c r="B168" s="14">
        <v>255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AD438-EAA8-4311-BAED-89D627AE733C}">
  <dimension ref="A1:T42"/>
  <sheetViews>
    <sheetView showGridLines="0" showRowColHeaders="0" zoomScale="98" zoomScaleNormal="98" workbookViewId="0">
      <selection activeCell="U25" sqref="U25"/>
    </sheetView>
  </sheetViews>
  <sheetFormatPr defaultRowHeight="15" x14ac:dyDescent="0.25"/>
  <sheetData>
    <row r="1" spans="1:20" x14ac:dyDescent="0.25">
      <c r="A1" s="15"/>
      <c r="B1" s="15"/>
      <c r="C1" s="15"/>
      <c r="D1" s="15"/>
      <c r="E1" s="15"/>
      <c r="F1" s="15"/>
      <c r="G1" s="15"/>
      <c r="H1" s="15"/>
      <c r="I1" s="15"/>
      <c r="J1" s="15"/>
      <c r="K1" s="15"/>
      <c r="L1" s="15"/>
      <c r="M1" s="15"/>
      <c r="N1" s="15"/>
      <c r="O1" s="15"/>
      <c r="P1" s="15"/>
      <c r="Q1" s="15"/>
      <c r="R1" s="15"/>
      <c r="S1" s="15"/>
      <c r="T1" s="15"/>
    </row>
    <row r="2" spans="1:20" x14ac:dyDescent="0.25">
      <c r="A2" s="15"/>
      <c r="B2" s="15"/>
      <c r="C2" s="15"/>
      <c r="D2" s="15"/>
      <c r="E2" s="15"/>
      <c r="F2" s="15"/>
      <c r="G2" s="15"/>
      <c r="H2" s="15"/>
      <c r="I2" s="15"/>
      <c r="J2" s="15"/>
      <c r="K2" s="15"/>
      <c r="L2" s="15"/>
      <c r="M2" s="15"/>
      <c r="N2" s="15"/>
      <c r="O2" s="15"/>
      <c r="P2" s="15"/>
      <c r="Q2" s="15"/>
      <c r="R2" s="15"/>
      <c r="S2" s="15"/>
      <c r="T2" s="15"/>
    </row>
    <row r="3" spans="1:20" x14ac:dyDescent="0.25">
      <c r="A3" s="15"/>
      <c r="B3" s="15"/>
      <c r="C3" s="15"/>
      <c r="D3" s="15"/>
      <c r="E3" s="15"/>
      <c r="F3" s="15"/>
      <c r="G3" s="15"/>
      <c r="H3" s="15"/>
      <c r="I3" s="15"/>
      <c r="J3" s="15"/>
      <c r="K3" s="15"/>
      <c r="L3" s="15"/>
      <c r="M3" s="15"/>
      <c r="N3" s="15"/>
      <c r="O3" s="15"/>
      <c r="P3" s="15"/>
      <c r="Q3" s="15"/>
      <c r="R3" s="15"/>
      <c r="S3" s="15"/>
      <c r="T3" s="15"/>
    </row>
    <row r="4" spans="1:20" x14ac:dyDescent="0.25">
      <c r="A4" s="15"/>
      <c r="B4" s="15"/>
      <c r="C4" s="15"/>
      <c r="D4" s="15"/>
      <c r="E4" s="15"/>
      <c r="F4" s="15"/>
      <c r="G4" s="15"/>
      <c r="H4" s="15"/>
      <c r="I4" s="15"/>
      <c r="J4" s="15"/>
      <c r="K4" s="15"/>
      <c r="L4" s="15"/>
      <c r="M4" s="15"/>
      <c r="N4" s="15"/>
      <c r="O4" s="15"/>
      <c r="P4" s="15"/>
      <c r="Q4" s="15"/>
      <c r="R4" s="15"/>
      <c r="S4" s="15"/>
      <c r="T4" s="15"/>
    </row>
    <row r="5" spans="1:20" x14ac:dyDescent="0.25">
      <c r="A5" s="15"/>
      <c r="B5" s="15"/>
      <c r="C5" s="15"/>
      <c r="D5" s="15"/>
      <c r="E5" s="15"/>
      <c r="F5" s="15"/>
      <c r="G5" s="15"/>
      <c r="H5" s="15"/>
      <c r="I5" s="15"/>
      <c r="J5" s="15"/>
      <c r="K5" s="15"/>
      <c r="L5" s="15"/>
      <c r="M5" s="15"/>
      <c r="N5" s="15"/>
      <c r="O5" s="15"/>
      <c r="P5" s="15"/>
      <c r="Q5" s="15"/>
      <c r="R5" s="15"/>
      <c r="S5" s="15"/>
      <c r="T5" s="15"/>
    </row>
    <row r="6" spans="1:20" x14ac:dyDescent="0.25">
      <c r="A6" s="15"/>
      <c r="B6" s="15"/>
      <c r="C6" s="15"/>
      <c r="D6" s="15"/>
      <c r="E6" s="15"/>
      <c r="F6" s="15"/>
      <c r="G6" s="15"/>
      <c r="H6" s="15"/>
      <c r="I6" s="15"/>
      <c r="J6" s="15"/>
      <c r="K6" s="15"/>
      <c r="L6" s="15"/>
      <c r="M6" s="15"/>
      <c r="N6" s="15"/>
      <c r="O6" s="15"/>
      <c r="P6" s="15"/>
      <c r="Q6" s="15"/>
      <c r="R6" s="15"/>
      <c r="S6" s="15"/>
      <c r="T6" s="15"/>
    </row>
    <row r="7" spans="1:20" x14ac:dyDescent="0.25">
      <c r="A7" s="15"/>
      <c r="B7" s="15"/>
      <c r="C7" s="15"/>
      <c r="D7" s="15"/>
      <c r="E7" s="15"/>
      <c r="F7" s="15"/>
      <c r="G7" s="15"/>
      <c r="H7" s="15"/>
      <c r="I7" s="15"/>
      <c r="J7" s="15"/>
      <c r="K7" s="15"/>
      <c r="L7" s="15"/>
      <c r="M7" s="15"/>
      <c r="N7" s="15"/>
      <c r="O7" s="15"/>
      <c r="P7" s="15"/>
      <c r="Q7" s="15"/>
      <c r="R7" s="15"/>
      <c r="S7" s="15"/>
      <c r="T7" s="15"/>
    </row>
    <row r="8" spans="1:20" x14ac:dyDescent="0.25">
      <c r="A8" s="15"/>
      <c r="B8" s="15"/>
      <c r="C8" s="15"/>
      <c r="D8" s="15"/>
      <c r="E8" s="15"/>
      <c r="F8" s="15"/>
      <c r="G8" s="15"/>
      <c r="H8" s="15"/>
      <c r="I8" s="15"/>
      <c r="J8" s="15"/>
      <c r="K8" s="15"/>
      <c r="L8" s="15"/>
      <c r="M8" s="15"/>
      <c r="N8" s="15"/>
      <c r="O8" s="15"/>
      <c r="P8" s="15"/>
      <c r="Q8" s="15"/>
      <c r="R8" s="15"/>
      <c r="S8" s="15"/>
      <c r="T8" s="15"/>
    </row>
    <row r="9" spans="1:20" x14ac:dyDescent="0.25">
      <c r="A9" s="15"/>
      <c r="B9" s="15"/>
      <c r="C9" s="15"/>
      <c r="D9" s="15"/>
      <c r="E9" s="15"/>
      <c r="F9" s="15"/>
      <c r="G9" s="15"/>
      <c r="H9" s="15"/>
      <c r="I9" s="15"/>
      <c r="J9" s="15"/>
      <c r="K9" s="15"/>
      <c r="L9" s="15"/>
      <c r="M9" s="15"/>
      <c r="N9" s="15"/>
      <c r="O9" s="15"/>
      <c r="P9" s="15"/>
      <c r="Q9" s="15"/>
      <c r="R9" s="15"/>
      <c r="S9" s="15"/>
      <c r="T9" s="15"/>
    </row>
    <row r="10" spans="1:20" x14ac:dyDescent="0.25">
      <c r="A10" s="15"/>
      <c r="B10" s="15"/>
      <c r="C10" s="15"/>
      <c r="D10" s="15"/>
      <c r="E10" s="15"/>
      <c r="F10" s="15"/>
      <c r="G10" s="15"/>
      <c r="H10" s="15"/>
      <c r="I10" s="15"/>
      <c r="J10" s="15"/>
      <c r="K10" s="15"/>
      <c r="L10" s="15"/>
      <c r="M10" s="15"/>
      <c r="N10" s="15"/>
      <c r="O10" s="15"/>
      <c r="P10" s="15"/>
      <c r="Q10" s="15"/>
      <c r="R10" s="15"/>
      <c r="S10" s="15"/>
      <c r="T10" s="15"/>
    </row>
    <row r="11" spans="1:20" x14ac:dyDescent="0.25">
      <c r="A11" s="15"/>
      <c r="B11" s="15"/>
      <c r="C11" s="15"/>
      <c r="D11" s="15"/>
      <c r="E11" s="15"/>
      <c r="F11" s="15"/>
      <c r="G11" s="15"/>
      <c r="H11" s="15"/>
      <c r="I11" s="15"/>
      <c r="J11" s="15"/>
      <c r="K11" s="15"/>
      <c r="L11" s="15"/>
      <c r="M11" s="15"/>
      <c r="N11" s="15"/>
      <c r="O11" s="15"/>
      <c r="P11" s="15"/>
      <c r="Q11" s="15"/>
      <c r="R11" s="15"/>
      <c r="S11" s="15"/>
      <c r="T11" s="15"/>
    </row>
    <row r="12" spans="1:20" x14ac:dyDescent="0.25">
      <c r="A12" s="15"/>
      <c r="B12" s="15"/>
      <c r="C12" s="15"/>
      <c r="D12" s="15"/>
      <c r="E12" s="15"/>
      <c r="F12" s="15"/>
      <c r="G12" s="15"/>
      <c r="H12" s="15"/>
      <c r="I12" s="15"/>
      <c r="J12" s="15"/>
      <c r="K12" s="15"/>
      <c r="L12" s="15"/>
      <c r="M12" s="15"/>
      <c r="N12" s="15"/>
      <c r="O12" s="15"/>
      <c r="P12" s="15"/>
      <c r="Q12" s="15"/>
      <c r="R12" s="15"/>
      <c r="S12" s="15"/>
      <c r="T12" s="15"/>
    </row>
    <row r="13" spans="1:20" x14ac:dyDescent="0.25">
      <c r="A13" s="15"/>
      <c r="B13" s="15"/>
      <c r="C13" s="15"/>
      <c r="D13" s="15"/>
      <c r="E13" s="15"/>
      <c r="F13" s="15"/>
      <c r="G13" s="15"/>
      <c r="H13" s="15"/>
      <c r="I13" s="15"/>
      <c r="J13" s="15"/>
      <c r="K13" s="15"/>
      <c r="L13" s="15"/>
      <c r="M13" s="15"/>
      <c r="N13" s="15"/>
      <c r="O13" s="15"/>
      <c r="P13" s="15"/>
      <c r="Q13" s="15"/>
      <c r="R13" s="15"/>
      <c r="S13" s="15"/>
      <c r="T13" s="15"/>
    </row>
    <row r="14" spans="1:20" x14ac:dyDescent="0.25">
      <c r="A14" s="15"/>
      <c r="B14" s="15"/>
      <c r="C14" s="15"/>
      <c r="D14" s="15"/>
      <c r="E14" s="15"/>
      <c r="F14" s="15"/>
      <c r="G14" s="15"/>
      <c r="H14" s="15"/>
      <c r="I14" s="15"/>
      <c r="J14" s="15"/>
      <c r="K14" s="15"/>
      <c r="L14" s="15"/>
      <c r="M14" s="15"/>
      <c r="N14" s="15"/>
      <c r="O14" s="15"/>
      <c r="P14" s="15"/>
      <c r="Q14" s="15"/>
      <c r="R14" s="15"/>
      <c r="S14" s="15"/>
      <c r="T14" s="15"/>
    </row>
    <row r="15" spans="1:20" x14ac:dyDescent="0.25">
      <c r="A15" s="15"/>
      <c r="B15" s="15"/>
      <c r="C15" s="15"/>
      <c r="D15" s="15"/>
      <c r="E15" s="15"/>
      <c r="F15" s="15"/>
      <c r="G15" s="15"/>
      <c r="H15" s="15"/>
      <c r="I15" s="15"/>
      <c r="J15" s="15"/>
      <c r="K15" s="15"/>
      <c r="L15" s="15"/>
      <c r="M15" s="15"/>
      <c r="N15" s="15"/>
      <c r="O15" s="15"/>
      <c r="P15" s="15"/>
      <c r="Q15" s="15"/>
      <c r="R15" s="15"/>
      <c r="S15" s="15"/>
      <c r="T15" s="15"/>
    </row>
    <row r="16" spans="1:20" x14ac:dyDescent="0.25">
      <c r="A16" s="15"/>
      <c r="B16" s="15"/>
      <c r="C16" s="15"/>
      <c r="D16" s="15"/>
      <c r="E16" s="15"/>
      <c r="F16" s="15"/>
      <c r="G16" s="15"/>
      <c r="H16" s="15"/>
      <c r="I16" s="15"/>
      <c r="J16" s="15"/>
      <c r="K16" s="15"/>
      <c r="L16" s="15"/>
      <c r="M16" s="15"/>
      <c r="N16" s="15"/>
      <c r="O16" s="15"/>
      <c r="P16" s="15"/>
      <c r="Q16" s="15"/>
      <c r="R16" s="15"/>
      <c r="S16" s="15"/>
      <c r="T16" s="15"/>
    </row>
    <row r="17" spans="1:20" x14ac:dyDescent="0.25">
      <c r="A17" s="15"/>
      <c r="B17" s="15"/>
      <c r="C17" s="15"/>
      <c r="D17" s="15"/>
      <c r="E17" s="15"/>
      <c r="F17" s="15"/>
      <c r="G17" s="15"/>
      <c r="H17" s="15"/>
      <c r="I17" s="15"/>
      <c r="J17" s="15"/>
      <c r="K17" s="15"/>
      <c r="L17" s="15"/>
      <c r="M17" s="15"/>
      <c r="N17" s="15"/>
      <c r="O17" s="15"/>
      <c r="P17" s="15"/>
      <c r="Q17" s="15"/>
      <c r="R17" s="15"/>
      <c r="S17" s="15"/>
      <c r="T17" s="15"/>
    </row>
    <row r="18" spans="1:20" x14ac:dyDescent="0.25">
      <c r="A18" s="15"/>
      <c r="B18" s="15"/>
      <c r="C18" s="15"/>
      <c r="D18" s="15"/>
      <c r="E18" s="15"/>
      <c r="F18" s="15"/>
      <c r="G18" s="15"/>
      <c r="H18" s="15"/>
      <c r="I18" s="15"/>
      <c r="J18" s="15"/>
      <c r="K18" s="15"/>
      <c r="L18" s="15"/>
      <c r="M18" s="15"/>
      <c r="N18" s="15"/>
      <c r="O18" s="15"/>
      <c r="P18" s="15"/>
      <c r="Q18" s="15"/>
      <c r="R18" s="15"/>
      <c r="S18" s="15"/>
      <c r="T18" s="15"/>
    </row>
    <row r="19" spans="1:20" x14ac:dyDescent="0.25">
      <c r="A19" s="15"/>
      <c r="B19" s="15"/>
      <c r="C19" s="15"/>
      <c r="D19" s="15"/>
      <c r="E19" s="15"/>
      <c r="F19" s="15"/>
      <c r="G19" s="15"/>
      <c r="H19" s="15"/>
      <c r="I19" s="15"/>
      <c r="J19" s="15"/>
      <c r="K19" s="15"/>
      <c r="L19" s="15"/>
      <c r="M19" s="15"/>
      <c r="N19" s="15"/>
      <c r="O19" s="15"/>
      <c r="P19" s="15"/>
      <c r="Q19" s="15"/>
      <c r="R19" s="15"/>
      <c r="S19" s="15"/>
      <c r="T19" s="15"/>
    </row>
    <row r="20" spans="1:20" x14ac:dyDescent="0.25">
      <c r="A20" s="15"/>
      <c r="B20" s="15"/>
      <c r="C20" s="15"/>
      <c r="D20" s="15"/>
      <c r="E20" s="15"/>
      <c r="F20" s="15"/>
      <c r="G20" s="15"/>
      <c r="H20" s="15"/>
      <c r="I20" s="15"/>
      <c r="J20" s="15"/>
      <c r="K20" s="15"/>
      <c r="L20" s="15"/>
      <c r="M20" s="15"/>
      <c r="N20" s="15"/>
      <c r="O20" s="15"/>
      <c r="P20" s="15"/>
      <c r="Q20" s="15"/>
      <c r="R20" s="15"/>
      <c r="S20" s="15"/>
      <c r="T20" s="15"/>
    </row>
    <row r="21" spans="1:20" x14ac:dyDescent="0.25">
      <c r="A21" s="15"/>
      <c r="B21" s="15"/>
      <c r="C21" s="15"/>
      <c r="D21" s="15"/>
      <c r="E21" s="15"/>
      <c r="F21" s="15"/>
      <c r="G21" s="15"/>
      <c r="H21" s="15"/>
      <c r="I21" s="15"/>
      <c r="J21" s="15"/>
      <c r="K21" s="15"/>
      <c r="L21" s="15"/>
      <c r="M21" s="15"/>
      <c r="N21" s="15"/>
      <c r="O21" s="15"/>
      <c r="P21" s="15"/>
      <c r="Q21" s="15"/>
      <c r="R21" s="15"/>
      <c r="S21" s="15"/>
      <c r="T21" s="15"/>
    </row>
    <row r="22" spans="1:20" x14ac:dyDescent="0.25">
      <c r="A22" s="15"/>
      <c r="B22" s="15"/>
      <c r="C22" s="15"/>
      <c r="D22" s="15"/>
      <c r="E22" s="15"/>
      <c r="F22" s="15"/>
      <c r="G22" s="15"/>
      <c r="H22" s="15"/>
      <c r="I22" s="15"/>
      <c r="J22" s="15"/>
      <c r="K22" s="15"/>
      <c r="L22" s="15"/>
      <c r="M22" s="15"/>
      <c r="N22" s="15"/>
      <c r="O22" s="15"/>
      <c r="P22" s="15"/>
      <c r="Q22" s="15"/>
      <c r="R22" s="15"/>
      <c r="S22" s="15"/>
      <c r="T22" s="15"/>
    </row>
    <row r="23" spans="1:20" x14ac:dyDescent="0.25">
      <c r="A23" s="15"/>
      <c r="B23" s="15"/>
      <c r="C23" s="15"/>
      <c r="D23" s="15"/>
      <c r="E23" s="15"/>
      <c r="F23" s="15"/>
      <c r="G23" s="15"/>
      <c r="H23" s="15"/>
      <c r="I23" s="15"/>
      <c r="J23" s="15"/>
      <c r="K23" s="15"/>
      <c r="L23" s="15"/>
      <c r="M23" s="15"/>
      <c r="N23" s="15"/>
      <c r="O23" s="15"/>
      <c r="P23" s="15"/>
      <c r="Q23" s="15"/>
      <c r="R23" s="15"/>
      <c r="S23" s="15"/>
      <c r="T23" s="15"/>
    </row>
    <row r="24" spans="1:20" x14ac:dyDescent="0.25">
      <c r="A24" s="15"/>
      <c r="B24" s="15"/>
      <c r="C24" s="15"/>
      <c r="D24" s="15"/>
      <c r="E24" s="15"/>
      <c r="F24" s="15"/>
      <c r="G24" s="15"/>
      <c r="H24" s="15"/>
      <c r="I24" s="15"/>
      <c r="J24" s="15"/>
      <c r="K24" s="15"/>
      <c r="L24" s="15"/>
      <c r="M24" s="15"/>
      <c r="N24" s="15"/>
      <c r="O24" s="15"/>
      <c r="P24" s="15"/>
      <c r="Q24" s="15"/>
      <c r="R24" s="15"/>
      <c r="S24" s="15"/>
      <c r="T24" s="15"/>
    </row>
    <row r="25" spans="1:20" x14ac:dyDescent="0.25">
      <c r="A25" s="15"/>
      <c r="B25" s="15"/>
      <c r="C25" s="15"/>
      <c r="D25" s="15"/>
      <c r="E25" s="15"/>
      <c r="F25" s="15"/>
      <c r="G25" s="15"/>
      <c r="H25" s="15"/>
      <c r="I25" s="15"/>
      <c r="J25" s="15"/>
      <c r="K25" s="15"/>
      <c r="L25" s="15"/>
      <c r="M25" s="15"/>
      <c r="N25" s="15"/>
      <c r="O25" s="15"/>
      <c r="P25" s="15"/>
      <c r="Q25" s="15"/>
      <c r="R25" s="15"/>
      <c r="S25" s="15"/>
      <c r="T25" s="15"/>
    </row>
    <row r="26" spans="1:20" x14ac:dyDescent="0.25">
      <c r="A26" s="15"/>
      <c r="B26" s="15"/>
      <c r="C26" s="15"/>
      <c r="D26" s="15"/>
      <c r="E26" s="15"/>
      <c r="F26" s="15"/>
      <c r="G26" s="15"/>
      <c r="H26" s="15"/>
      <c r="I26" s="15"/>
      <c r="J26" s="15"/>
      <c r="K26" s="15"/>
      <c r="L26" s="15"/>
      <c r="M26" s="15"/>
      <c r="N26" s="15"/>
      <c r="O26" s="15"/>
      <c r="P26" s="15"/>
      <c r="Q26" s="15"/>
      <c r="R26" s="15"/>
      <c r="S26" s="15"/>
      <c r="T26" s="15"/>
    </row>
    <row r="27" spans="1:20" x14ac:dyDescent="0.25">
      <c r="A27" s="15"/>
      <c r="B27" s="15"/>
      <c r="C27" s="15"/>
      <c r="D27" s="15"/>
      <c r="E27" s="15"/>
      <c r="F27" s="15"/>
      <c r="G27" s="15"/>
      <c r="H27" s="15"/>
      <c r="I27" s="15"/>
      <c r="J27" s="15"/>
      <c r="K27" s="15"/>
      <c r="L27" s="15"/>
      <c r="M27" s="15"/>
      <c r="N27" s="15"/>
      <c r="O27" s="15"/>
      <c r="P27" s="15"/>
      <c r="Q27" s="15"/>
      <c r="R27" s="15"/>
      <c r="S27" s="15"/>
      <c r="T27" s="15"/>
    </row>
    <row r="28" spans="1:20" x14ac:dyDescent="0.25">
      <c r="A28" s="15"/>
      <c r="B28" s="15"/>
      <c r="C28" s="15"/>
      <c r="D28" s="15"/>
      <c r="E28" s="15"/>
      <c r="F28" s="15"/>
      <c r="G28" s="15"/>
      <c r="H28" s="15"/>
      <c r="I28" s="15"/>
      <c r="J28" s="15"/>
      <c r="K28" s="15"/>
      <c r="L28" s="15"/>
      <c r="M28" s="15"/>
      <c r="N28" s="15"/>
      <c r="O28" s="15"/>
      <c r="P28" s="15"/>
      <c r="Q28" s="15"/>
      <c r="R28" s="15"/>
      <c r="S28" s="15"/>
      <c r="T28" s="15"/>
    </row>
    <row r="29" spans="1:20" x14ac:dyDescent="0.25">
      <c r="A29" s="15"/>
      <c r="B29" s="15"/>
      <c r="C29" s="15"/>
      <c r="D29" s="15"/>
      <c r="E29" s="15"/>
      <c r="F29" s="15"/>
      <c r="G29" s="15"/>
      <c r="H29" s="15"/>
      <c r="I29" s="15"/>
      <c r="J29" s="15"/>
      <c r="K29" s="15"/>
      <c r="L29" s="15"/>
      <c r="M29" s="15"/>
      <c r="N29" s="15"/>
      <c r="O29" s="15"/>
      <c r="P29" s="15"/>
      <c r="Q29" s="15"/>
      <c r="R29" s="15"/>
      <c r="S29" s="15"/>
      <c r="T29" s="15"/>
    </row>
    <row r="30" spans="1:20" x14ac:dyDescent="0.25">
      <c r="A30" s="15"/>
      <c r="B30" s="15"/>
      <c r="C30" s="15"/>
      <c r="D30" s="15"/>
      <c r="E30" s="15"/>
      <c r="F30" s="15"/>
      <c r="G30" s="15"/>
      <c r="H30" s="15"/>
      <c r="I30" s="15"/>
      <c r="J30" s="15"/>
      <c r="K30" s="15"/>
      <c r="L30" s="15"/>
      <c r="M30" s="15"/>
      <c r="N30" s="15"/>
      <c r="O30" s="15"/>
      <c r="P30" s="15"/>
      <c r="Q30" s="15"/>
      <c r="R30" s="15"/>
      <c r="S30" s="15"/>
      <c r="T30" s="15"/>
    </row>
    <row r="31" spans="1:20" x14ac:dyDescent="0.25">
      <c r="A31" s="15"/>
      <c r="B31" s="15"/>
      <c r="C31" s="15"/>
      <c r="D31" s="15"/>
      <c r="E31" s="15"/>
      <c r="F31" s="15"/>
      <c r="G31" s="15"/>
      <c r="H31" s="15"/>
      <c r="I31" s="15"/>
      <c r="J31" s="15"/>
      <c r="K31" s="15"/>
      <c r="L31" s="15"/>
      <c r="M31" s="15"/>
      <c r="N31" s="15"/>
      <c r="O31" s="15"/>
      <c r="P31" s="15"/>
      <c r="Q31" s="15"/>
      <c r="R31" s="15"/>
      <c r="S31" s="15"/>
      <c r="T31" s="15"/>
    </row>
    <row r="32" spans="1:20" x14ac:dyDescent="0.25">
      <c r="A32" s="15"/>
      <c r="B32" s="15"/>
      <c r="C32" s="15"/>
      <c r="D32" s="15"/>
      <c r="E32" s="15"/>
      <c r="F32" s="15"/>
      <c r="G32" s="15"/>
      <c r="H32" s="15"/>
      <c r="I32" s="15"/>
      <c r="J32" s="15"/>
      <c r="K32" s="15"/>
      <c r="L32" s="15"/>
      <c r="M32" s="15"/>
      <c r="N32" s="15"/>
      <c r="O32" s="15"/>
      <c r="P32" s="15"/>
      <c r="Q32" s="15"/>
      <c r="R32" s="15"/>
      <c r="S32" s="15"/>
      <c r="T32" s="15"/>
    </row>
    <row r="33" spans="1:20" x14ac:dyDescent="0.25">
      <c r="A33" s="15"/>
      <c r="B33" s="15"/>
      <c r="C33" s="15"/>
      <c r="D33" s="15"/>
      <c r="E33" s="15"/>
      <c r="F33" s="15"/>
      <c r="G33" s="15"/>
      <c r="H33" s="15"/>
      <c r="I33" s="15"/>
      <c r="J33" s="15"/>
      <c r="K33" s="15"/>
      <c r="L33" s="15"/>
      <c r="M33" s="15"/>
      <c r="N33" s="15"/>
      <c r="O33" s="15"/>
      <c r="P33" s="15"/>
      <c r="Q33" s="15"/>
      <c r="R33" s="15"/>
      <c r="S33" s="15"/>
      <c r="T33" s="15"/>
    </row>
    <row r="34" spans="1:20" x14ac:dyDescent="0.25">
      <c r="A34" s="15"/>
      <c r="B34" s="15"/>
      <c r="C34" s="15"/>
      <c r="D34" s="15"/>
      <c r="E34" s="15"/>
      <c r="F34" s="15"/>
      <c r="G34" s="15"/>
      <c r="H34" s="15"/>
      <c r="I34" s="15"/>
      <c r="J34" s="15"/>
      <c r="K34" s="15"/>
      <c r="L34" s="15"/>
      <c r="M34" s="15"/>
      <c r="N34" s="15"/>
      <c r="O34" s="15"/>
      <c r="P34" s="15"/>
      <c r="Q34" s="15"/>
      <c r="R34" s="15"/>
      <c r="S34" s="15"/>
      <c r="T34" s="15"/>
    </row>
    <row r="35" spans="1:20" x14ac:dyDescent="0.25">
      <c r="A35" s="15"/>
      <c r="B35" s="15"/>
      <c r="C35" s="15"/>
      <c r="D35" s="15"/>
      <c r="E35" s="15"/>
      <c r="F35" s="15"/>
      <c r="G35" s="15"/>
      <c r="H35" s="15"/>
      <c r="I35" s="15"/>
      <c r="J35" s="15"/>
      <c r="K35" s="15"/>
      <c r="L35" s="15"/>
      <c r="M35" s="15"/>
      <c r="N35" s="15"/>
      <c r="O35" s="15"/>
      <c r="P35" s="15"/>
      <c r="Q35" s="15"/>
      <c r="R35" s="15"/>
      <c r="S35" s="15"/>
      <c r="T35" s="15"/>
    </row>
    <row r="36" spans="1:20" x14ac:dyDescent="0.25">
      <c r="A36" s="15"/>
      <c r="B36" s="15"/>
      <c r="C36" s="15"/>
      <c r="D36" s="15"/>
      <c r="E36" s="15"/>
      <c r="F36" s="15"/>
      <c r="G36" s="15"/>
      <c r="H36" s="15"/>
      <c r="I36" s="15"/>
      <c r="J36" s="15"/>
      <c r="K36" s="15"/>
      <c r="L36" s="15"/>
      <c r="M36" s="15"/>
      <c r="N36" s="15"/>
      <c r="O36" s="15"/>
      <c r="P36" s="15"/>
      <c r="Q36" s="15"/>
      <c r="R36" s="15"/>
      <c r="S36" s="15"/>
      <c r="T36" s="15"/>
    </row>
    <row r="37" spans="1:20" x14ac:dyDescent="0.25">
      <c r="A37" s="15"/>
      <c r="B37" s="15"/>
      <c r="C37" s="15"/>
      <c r="D37" s="15"/>
      <c r="E37" s="15"/>
      <c r="F37" s="15"/>
      <c r="G37" s="15"/>
      <c r="H37" s="15"/>
      <c r="I37" s="15"/>
      <c r="J37" s="15"/>
      <c r="K37" s="15"/>
      <c r="L37" s="15"/>
      <c r="M37" s="15"/>
      <c r="N37" s="15"/>
      <c r="O37" s="15"/>
      <c r="P37" s="15"/>
      <c r="Q37" s="15"/>
      <c r="R37" s="15"/>
      <c r="S37" s="15"/>
      <c r="T37" s="15"/>
    </row>
    <row r="38" spans="1:20" x14ac:dyDescent="0.25">
      <c r="A38" s="15"/>
      <c r="B38" s="15"/>
      <c r="C38" s="15"/>
      <c r="D38" s="15"/>
      <c r="E38" s="15"/>
      <c r="F38" s="15"/>
      <c r="G38" s="15"/>
      <c r="H38" s="15"/>
      <c r="I38" s="15"/>
      <c r="J38" s="15"/>
      <c r="K38" s="15"/>
      <c r="L38" s="15"/>
      <c r="M38" s="15"/>
      <c r="N38" s="15"/>
      <c r="O38" s="15"/>
      <c r="P38" s="15"/>
      <c r="Q38" s="15"/>
      <c r="R38" s="15"/>
      <c r="S38" s="15"/>
      <c r="T38" s="15"/>
    </row>
    <row r="39" spans="1:20" x14ac:dyDescent="0.25">
      <c r="A39" s="15"/>
      <c r="B39" s="15"/>
      <c r="C39" s="15"/>
      <c r="D39" s="15"/>
      <c r="E39" s="15"/>
      <c r="F39" s="15"/>
      <c r="G39" s="15"/>
      <c r="H39" s="15"/>
      <c r="I39" s="15"/>
      <c r="J39" s="15"/>
      <c r="K39" s="15"/>
      <c r="L39" s="15"/>
      <c r="M39" s="15"/>
      <c r="N39" s="15"/>
      <c r="O39" s="15"/>
      <c r="P39" s="15"/>
      <c r="Q39" s="15"/>
      <c r="R39" s="15"/>
      <c r="S39" s="15"/>
      <c r="T39" s="15"/>
    </row>
    <row r="40" spans="1:20" x14ac:dyDescent="0.25">
      <c r="A40" s="15"/>
      <c r="B40" s="15"/>
      <c r="C40" s="15"/>
      <c r="D40" s="15"/>
      <c r="E40" s="15"/>
      <c r="F40" s="15"/>
      <c r="G40" s="15"/>
      <c r="H40" s="15"/>
      <c r="I40" s="15"/>
      <c r="J40" s="15"/>
      <c r="K40" s="15"/>
      <c r="L40" s="15"/>
      <c r="M40" s="15"/>
      <c r="N40" s="15"/>
      <c r="O40" s="15"/>
      <c r="P40" s="15"/>
      <c r="Q40" s="15"/>
      <c r="R40" s="15"/>
      <c r="S40" s="15"/>
      <c r="T40" s="15"/>
    </row>
    <row r="41" spans="1:20" x14ac:dyDescent="0.25">
      <c r="A41" s="15"/>
      <c r="B41" s="15"/>
      <c r="C41" s="15"/>
      <c r="D41" s="15"/>
      <c r="E41" s="15"/>
      <c r="F41" s="15"/>
      <c r="G41" s="15"/>
      <c r="H41" s="15"/>
      <c r="I41" s="15"/>
      <c r="J41" s="15"/>
      <c r="K41" s="15"/>
      <c r="L41" s="15"/>
      <c r="M41" s="15"/>
      <c r="N41" s="15"/>
      <c r="O41" s="15"/>
      <c r="P41" s="15"/>
      <c r="Q41" s="15"/>
      <c r="R41" s="15"/>
      <c r="S41" s="15"/>
      <c r="T41" s="15"/>
    </row>
    <row r="42" spans="1:20" x14ac:dyDescent="0.25">
      <c r="A42" s="15"/>
      <c r="B42" s="15"/>
      <c r="C42" s="15"/>
      <c r="D42" s="15"/>
      <c r="E42" s="15"/>
      <c r="F42" s="15"/>
      <c r="G42" s="15"/>
      <c r="H42" s="15"/>
      <c r="I42" s="15"/>
      <c r="J42" s="15"/>
      <c r="K42" s="15"/>
      <c r="L42" s="15"/>
      <c r="M42" s="15"/>
      <c r="N42" s="15"/>
      <c r="O42" s="15"/>
      <c r="P42" s="15"/>
      <c r="Q42" s="15"/>
      <c r="R42" s="15"/>
      <c r="S42" s="15"/>
      <c r="T42"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A2" sqref="A2"/>
    </sheetView>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style="6"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s="13">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F50C3-F244-4A55-AB3B-EEAB2258EA6B}">
  <dimension ref="A1:M141"/>
  <sheetViews>
    <sheetView workbookViewId="0">
      <selection activeCell="K42" sqref="K42"/>
    </sheetView>
  </sheetViews>
  <sheetFormatPr defaultRowHeight="15" x14ac:dyDescent="0.25"/>
  <cols>
    <col min="1" max="1" width="10.7109375" bestFit="1" customWidth="1"/>
    <col min="2" max="2" width="15.7109375" bestFit="1" customWidth="1"/>
    <col min="12" max="12" width="10.7109375" bestFit="1" customWidth="1"/>
    <col min="13" max="13" width="17" bestFit="1" customWidth="1"/>
  </cols>
  <sheetData>
    <row r="1" spans="1:1" x14ac:dyDescent="0.25">
      <c r="A1" s="8" t="s">
        <v>1673</v>
      </c>
    </row>
    <row r="2" spans="1:1" x14ac:dyDescent="0.25">
      <c r="A2" t="s">
        <v>1675</v>
      </c>
    </row>
    <row r="3" spans="1:1" x14ac:dyDescent="0.25">
      <c r="A3" t="s">
        <v>1677</v>
      </c>
    </row>
    <row r="4" spans="1:1" x14ac:dyDescent="0.25">
      <c r="A4" t="s">
        <v>1679</v>
      </c>
    </row>
    <row r="5" spans="1:1" x14ac:dyDescent="0.25">
      <c r="A5" t="s">
        <v>1681</v>
      </c>
    </row>
    <row r="6" spans="1:1" x14ac:dyDescent="0.25">
      <c r="A6" t="s">
        <v>1683</v>
      </c>
    </row>
    <row r="7" spans="1:1" x14ac:dyDescent="0.25">
      <c r="A7" t="s">
        <v>1685</v>
      </c>
    </row>
    <row r="19" spans="1:2" x14ac:dyDescent="0.25">
      <c r="A19" t="s">
        <v>1789</v>
      </c>
    </row>
    <row r="21" spans="1:2" x14ac:dyDescent="0.25">
      <c r="A21" s="9" t="s">
        <v>3</v>
      </c>
      <c r="B21" t="s">
        <v>1700</v>
      </c>
    </row>
    <row r="22" spans="1:2" x14ac:dyDescent="0.25">
      <c r="A22" s="10" t="s">
        <v>50</v>
      </c>
      <c r="B22" s="11">
        <v>6.4222222222222225</v>
      </c>
    </row>
    <row r="23" spans="1:2" x14ac:dyDescent="0.25">
      <c r="A23" s="10" t="s">
        <v>47</v>
      </c>
      <c r="B23" s="11">
        <v>6.8937728937728942</v>
      </c>
    </row>
    <row r="24" spans="1:2" x14ac:dyDescent="0.25">
      <c r="A24" s="10" t="s">
        <v>48</v>
      </c>
      <c r="B24" s="11">
        <v>7.2557544757033252</v>
      </c>
    </row>
    <row r="29" spans="1:2" x14ac:dyDescent="0.25">
      <c r="A29" t="s">
        <v>1791</v>
      </c>
    </row>
    <row r="31" spans="1:2" x14ac:dyDescent="0.25">
      <c r="A31" s="9" t="s">
        <v>1699</v>
      </c>
      <c r="B31" t="s">
        <v>1700</v>
      </c>
    </row>
    <row r="32" spans="1:2" x14ac:dyDescent="0.25">
      <c r="A32" s="10" t="s">
        <v>104</v>
      </c>
      <c r="B32" s="11">
        <v>7.1561181434599153</v>
      </c>
    </row>
    <row r="33" spans="1:2" x14ac:dyDescent="0.25">
      <c r="A33" s="10" t="s">
        <v>105</v>
      </c>
      <c r="B33" s="11">
        <v>7.25</v>
      </c>
    </row>
    <row r="34" spans="1:2" x14ac:dyDescent="0.25">
      <c r="A34" s="10" t="s">
        <v>103</v>
      </c>
      <c r="B34" s="11">
        <v>6.8514492753623184</v>
      </c>
    </row>
    <row r="37" spans="1:2" x14ac:dyDescent="0.25">
      <c r="A37" t="s">
        <v>1790</v>
      </c>
    </row>
    <row r="39" spans="1:2" x14ac:dyDescent="0.25">
      <c r="A39" s="9" t="s">
        <v>1699</v>
      </c>
      <c r="B39" t="s">
        <v>1701</v>
      </c>
    </row>
    <row r="40" spans="1:2" x14ac:dyDescent="0.25">
      <c r="A40" s="10" t="s">
        <v>104</v>
      </c>
      <c r="B40">
        <v>237</v>
      </c>
    </row>
    <row r="41" spans="1:2" x14ac:dyDescent="0.25">
      <c r="A41" s="10" t="s">
        <v>105</v>
      </c>
      <c r="B41">
        <v>196</v>
      </c>
    </row>
    <row r="42" spans="1:2" x14ac:dyDescent="0.25">
      <c r="A42" s="10" t="s">
        <v>103</v>
      </c>
      <c r="B42">
        <v>276</v>
      </c>
    </row>
    <row r="46" spans="1:2" x14ac:dyDescent="0.25">
      <c r="A46" t="s">
        <v>1792</v>
      </c>
    </row>
    <row r="48" spans="1:2" x14ac:dyDescent="0.25">
      <c r="A48" s="9" t="s">
        <v>3</v>
      </c>
      <c r="B48" t="s">
        <v>1702</v>
      </c>
    </row>
    <row r="49" spans="1:13" x14ac:dyDescent="0.25">
      <c r="A49" s="10" t="s">
        <v>50</v>
      </c>
      <c r="B49">
        <v>45</v>
      </c>
    </row>
    <row r="50" spans="1:13" x14ac:dyDescent="0.25">
      <c r="A50" s="10" t="s">
        <v>47</v>
      </c>
      <c r="B50">
        <v>273</v>
      </c>
    </row>
    <row r="51" spans="1:13" x14ac:dyDescent="0.25">
      <c r="A51" s="10" t="s">
        <v>48</v>
      </c>
      <c r="B51">
        <v>391</v>
      </c>
    </row>
    <row r="54" spans="1:13" x14ac:dyDescent="0.25">
      <c r="L54" t="s">
        <v>1794</v>
      </c>
    </row>
    <row r="55" spans="1:13" x14ac:dyDescent="0.25">
      <c r="A55" t="s">
        <v>1793</v>
      </c>
    </row>
    <row r="57" spans="1:13" x14ac:dyDescent="0.25">
      <c r="A57" s="9" t="s">
        <v>1787</v>
      </c>
      <c r="B57" t="s">
        <v>1788</v>
      </c>
      <c r="L57" s="9" t="s">
        <v>1787</v>
      </c>
      <c r="M57" t="s">
        <v>1701</v>
      </c>
    </row>
    <row r="58" spans="1:13" x14ac:dyDescent="0.25">
      <c r="A58" s="10" t="s">
        <v>1703</v>
      </c>
      <c r="B58" s="11">
        <v>6.5384615384615383</v>
      </c>
      <c r="L58" s="10" t="s">
        <v>1703</v>
      </c>
      <c r="M58" s="11">
        <v>13</v>
      </c>
    </row>
    <row r="59" spans="1:13" x14ac:dyDescent="0.25">
      <c r="A59" s="10" t="s">
        <v>1704</v>
      </c>
      <c r="B59" s="11">
        <v>8.0909090909090917</v>
      </c>
      <c r="L59" s="10" t="s">
        <v>1704</v>
      </c>
      <c r="M59" s="11">
        <v>11</v>
      </c>
    </row>
    <row r="60" spans="1:13" x14ac:dyDescent="0.25">
      <c r="A60" s="10" t="s">
        <v>1705</v>
      </c>
      <c r="B60" s="11">
        <v>7.4</v>
      </c>
      <c r="L60" s="10" t="s">
        <v>1705</v>
      </c>
      <c r="M60" s="11">
        <v>15</v>
      </c>
    </row>
    <row r="61" spans="1:13" x14ac:dyDescent="0.25">
      <c r="A61" s="10" t="s">
        <v>1706</v>
      </c>
      <c r="B61" s="11">
        <v>6.2857142857142856</v>
      </c>
      <c r="L61" s="10" t="s">
        <v>1706</v>
      </c>
      <c r="M61" s="11">
        <v>7</v>
      </c>
    </row>
    <row r="62" spans="1:13" x14ac:dyDescent="0.25">
      <c r="A62" s="10" t="s">
        <v>1707</v>
      </c>
      <c r="B62" s="11">
        <v>8.3333333333333339</v>
      </c>
      <c r="L62" s="10" t="s">
        <v>1707</v>
      </c>
      <c r="M62" s="11">
        <v>12</v>
      </c>
    </row>
    <row r="63" spans="1:13" x14ac:dyDescent="0.25">
      <c r="A63" s="10" t="s">
        <v>1708</v>
      </c>
      <c r="B63" s="11">
        <v>5.6</v>
      </c>
      <c r="L63" s="10" t="s">
        <v>1708</v>
      </c>
      <c r="M63" s="11">
        <v>5</v>
      </c>
    </row>
    <row r="64" spans="1:13" x14ac:dyDescent="0.25">
      <c r="A64" s="10" t="s">
        <v>1709</v>
      </c>
      <c r="B64" s="11">
        <v>7.8181818181818183</v>
      </c>
      <c r="L64" s="10" t="s">
        <v>1709</v>
      </c>
      <c r="M64" s="11">
        <v>11</v>
      </c>
    </row>
    <row r="65" spans="1:13" x14ac:dyDescent="0.25">
      <c r="A65" s="10" t="s">
        <v>1710</v>
      </c>
      <c r="B65" s="11">
        <v>4.166666666666667</v>
      </c>
      <c r="L65" s="10" t="s">
        <v>1710</v>
      </c>
      <c r="M65" s="11">
        <v>6</v>
      </c>
    </row>
    <row r="66" spans="1:13" x14ac:dyDescent="0.25">
      <c r="A66" s="10" t="s">
        <v>1711</v>
      </c>
      <c r="B66" s="11">
        <v>6.5</v>
      </c>
      <c r="L66" s="10" t="s">
        <v>1711</v>
      </c>
      <c r="M66" s="11">
        <v>6</v>
      </c>
    </row>
    <row r="67" spans="1:13" x14ac:dyDescent="0.25">
      <c r="A67" s="10" t="s">
        <v>1712</v>
      </c>
      <c r="B67" s="11">
        <v>8.1428571428571423</v>
      </c>
      <c r="L67" s="10" t="s">
        <v>1712</v>
      </c>
      <c r="M67" s="11">
        <v>28</v>
      </c>
    </row>
    <row r="68" spans="1:13" x14ac:dyDescent="0.25">
      <c r="A68" s="10" t="s">
        <v>1713</v>
      </c>
      <c r="B68" s="11">
        <v>6.458333333333333</v>
      </c>
      <c r="L68" s="10" t="s">
        <v>1713</v>
      </c>
      <c r="M68" s="11">
        <v>24</v>
      </c>
    </row>
    <row r="69" spans="1:13" x14ac:dyDescent="0.25">
      <c r="A69" s="10" t="s">
        <v>1714</v>
      </c>
      <c r="B69" s="11">
        <v>6.833333333333333</v>
      </c>
      <c r="L69" s="10" t="s">
        <v>1714</v>
      </c>
      <c r="M69" s="11">
        <v>12</v>
      </c>
    </row>
    <row r="70" spans="1:13" x14ac:dyDescent="0.25">
      <c r="A70" s="10" t="s">
        <v>1715</v>
      </c>
      <c r="B70" s="11">
        <v>7.6818181818181817</v>
      </c>
      <c r="L70" s="10" t="s">
        <v>1715</v>
      </c>
      <c r="M70" s="11">
        <v>22</v>
      </c>
    </row>
    <row r="71" spans="1:13" x14ac:dyDescent="0.25">
      <c r="A71" s="10" t="s">
        <v>1716</v>
      </c>
      <c r="B71" s="11">
        <v>5.8461538461538458</v>
      </c>
      <c r="L71" s="10" t="s">
        <v>1716</v>
      </c>
      <c r="M71" s="11">
        <v>13</v>
      </c>
    </row>
    <row r="72" spans="1:13" x14ac:dyDescent="0.25">
      <c r="A72" s="10" t="s">
        <v>1717</v>
      </c>
      <c r="B72" s="11">
        <v>7.6</v>
      </c>
      <c r="L72" s="10" t="s">
        <v>1717</v>
      </c>
      <c r="M72" s="11">
        <v>10</v>
      </c>
    </row>
    <row r="73" spans="1:13" x14ac:dyDescent="0.25">
      <c r="A73" s="10" t="s">
        <v>1718</v>
      </c>
      <c r="B73" s="11">
        <v>7.3461538461538458</v>
      </c>
      <c r="L73" s="10" t="s">
        <v>1718</v>
      </c>
      <c r="M73" s="11">
        <v>26</v>
      </c>
    </row>
    <row r="74" spans="1:13" x14ac:dyDescent="0.25">
      <c r="A74" s="10" t="s">
        <v>1719</v>
      </c>
      <c r="B74" s="11">
        <v>7.7</v>
      </c>
      <c r="L74" s="10" t="s">
        <v>1719</v>
      </c>
      <c r="M74" s="11">
        <v>10</v>
      </c>
    </row>
    <row r="75" spans="1:13" x14ac:dyDescent="0.25">
      <c r="A75" s="10" t="s">
        <v>1720</v>
      </c>
      <c r="B75" s="11">
        <v>7.875</v>
      </c>
      <c r="L75" s="10" t="s">
        <v>1720</v>
      </c>
      <c r="M75" s="11">
        <v>8</v>
      </c>
    </row>
    <row r="76" spans="1:13" x14ac:dyDescent="0.25">
      <c r="A76" s="10" t="s">
        <v>1721</v>
      </c>
      <c r="B76" s="11">
        <v>6.5</v>
      </c>
      <c r="L76" s="10" t="s">
        <v>1721</v>
      </c>
      <c r="M76" s="11">
        <v>14</v>
      </c>
    </row>
    <row r="77" spans="1:13" x14ac:dyDescent="0.25">
      <c r="A77" s="10" t="s">
        <v>1722</v>
      </c>
      <c r="B77" s="11">
        <v>6</v>
      </c>
      <c r="L77" s="10" t="s">
        <v>1722</v>
      </c>
      <c r="M77" s="11">
        <v>4</v>
      </c>
    </row>
    <row r="78" spans="1:13" x14ac:dyDescent="0.25">
      <c r="A78" s="10" t="s">
        <v>1723</v>
      </c>
      <c r="B78" s="11">
        <v>7.3125</v>
      </c>
      <c r="L78" s="10" t="s">
        <v>1723</v>
      </c>
      <c r="M78" s="11">
        <v>16</v>
      </c>
    </row>
    <row r="79" spans="1:13" x14ac:dyDescent="0.25">
      <c r="A79" s="10" t="s">
        <v>1724</v>
      </c>
      <c r="B79" s="11">
        <v>7.375</v>
      </c>
      <c r="L79" s="10" t="s">
        <v>1724</v>
      </c>
      <c r="M79" s="11">
        <v>8</v>
      </c>
    </row>
    <row r="80" spans="1:13" x14ac:dyDescent="0.25">
      <c r="A80" s="10" t="s">
        <v>1725</v>
      </c>
      <c r="B80" s="11">
        <v>6.9</v>
      </c>
      <c r="L80" s="10" t="s">
        <v>1725</v>
      </c>
      <c r="M80" s="11">
        <v>10</v>
      </c>
    </row>
    <row r="81" spans="1:13" x14ac:dyDescent="0.25">
      <c r="A81" s="10" t="s">
        <v>1726</v>
      </c>
      <c r="B81" s="11">
        <v>7.666666666666667</v>
      </c>
      <c r="L81" s="10" t="s">
        <v>1726</v>
      </c>
      <c r="M81" s="11">
        <v>9</v>
      </c>
    </row>
    <row r="82" spans="1:13" x14ac:dyDescent="0.25">
      <c r="A82" s="10" t="s">
        <v>1727</v>
      </c>
      <c r="B82" s="11">
        <v>7.4444444444444446</v>
      </c>
      <c r="L82" s="10" t="s">
        <v>1727</v>
      </c>
      <c r="M82" s="11">
        <v>9</v>
      </c>
    </row>
    <row r="83" spans="1:13" x14ac:dyDescent="0.25">
      <c r="A83" s="10" t="s">
        <v>1728</v>
      </c>
      <c r="B83" s="11">
        <v>6.1</v>
      </c>
      <c r="L83" s="10" t="s">
        <v>1728</v>
      </c>
      <c r="M83" s="11">
        <v>10</v>
      </c>
    </row>
    <row r="84" spans="1:13" x14ac:dyDescent="0.25">
      <c r="A84" s="10" t="s">
        <v>1729</v>
      </c>
      <c r="B84" s="11">
        <v>6.384615384615385</v>
      </c>
      <c r="L84" s="10" t="s">
        <v>1729</v>
      </c>
      <c r="M84" s="11">
        <v>13</v>
      </c>
    </row>
    <row r="85" spans="1:13" x14ac:dyDescent="0.25">
      <c r="A85" s="10" t="s">
        <v>1730</v>
      </c>
      <c r="B85" s="11">
        <v>7.166666666666667</v>
      </c>
      <c r="L85" s="10" t="s">
        <v>1730</v>
      </c>
      <c r="M85" s="11">
        <v>18</v>
      </c>
    </row>
    <row r="86" spans="1:13" x14ac:dyDescent="0.25">
      <c r="A86" s="10" t="s">
        <v>1731</v>
      </c>
      <c r="B86" s="11">
        <v>8</v>
      </c>
      <c r="L86" s="10" t="s">
        <v>1731</v>
      </c>
      <c r="M86" s="11">
        <v>9</v>
      </c>
    </row>
    <row r="87" spans="1:13" x14ac:dyDescent="0.25">
      <c r="A87" s="10" t="s">
        <v>1732</v>
      </c>
      <c r="B87" s="11">
        <v>7.48</v>
      </c>
      <c r="L87" s="10" t="s">
        <v>1732</v>
      </c>
      <c r="M87" s="11">
        <v>25</v>
      </c>
    </row>
    <row r="88" spans="1:13" x14ac:dyDescent="0.25">
      <c r="A88" s="10" t="s">
        <v>1733</v>
      </c>
      <c r="B88" s="11">
        <v>7.2857142857142856</v>
      </c>
      <c r="L88" s="10" t="s">
        <v>1733</v>
      </c>
      <c r="M88" s="11">
        <v>14</v>
      </c>
    </row>
    <row r="89" spans="1:13" x14ac:dyDescent="0.25">
      <c r="A89" s="10" t="s">
        <v>1734</v>
      </c>
      <c r="B89" s="11">
        <v>6</v>
      </c>
      <c r="L89" s="10" t="s">
        <v>1734</v>
      </c>
      <c r="M89" s="11">
        <v>13</v>
      </c>
    </row>
    <row r="90" spans="1:13" x14ac:dyDescent="0.25">
      <c r="A90" s="10" t="s">
        <v>1735</v>
      </c>
      <c r="B90" s="11">
        <v>6.666666666666667</v>
      </c>
      <c r="L90" s="10" t="s">
        <v>1735</v>
      </c>
      <c r="M90" s="11">
        <v>6</v>
      </c>
    </row>
    <row r="91" spans="1:13" x14ac:dyDescent="0.25">
      <c r="A91" s="10" t="s">
        <v>1736</v>
      </c>
      <c r="B91" s="11">
        <v>7.384615384615385</v>
      </c>
      <c r="L91" s="10" t="s">
        <v>1736</v>
      </c>
      <c r="M91" s="11">
        <v>13</v>
      </c>
    </row>
    <row r="92" spans="1:13" x14ac:dyDescent="0.25">
      <c r="A92" s="10" t="s">
        <v>1737</v>
      </c>
      <c r="B92" s="11">
        <v>7.0769230769230766</v>
      </c>
      <c r="L92" s="10" t="s">
        <v>1737</v>
      </c>
      <c r="M92" s="11">
        <v>13</v>
      </c>
    </row>
    <row r="93" spans="1:13" x14ac:dyDescent="0.25">
      <c r="A93" s="10" t="s">
        <v>1738</v>
      </c>
      <c r="B93" s="11">
        <v>6.166666666666667</v>
      </c>
      <c r="L93" s="10" t="s">
        <v>1738</v>
      </c>
      <c r="M93" s="11">
        <v>12</v>
      </c>
    </row>
    <row r="94" spans="1:13" x14ac:dyDescent="0.25">
      <c r="A94" s="10" t="s">
        <v>1739</v>
      </c>
      <c r="B94" s="11">
        <v>7.333333333333333</v>
      </c>
      <c r="L94" s="10" t="s">
        <v>1739</v>
      </c>
      <c r="M94" s="11">
        <v>9</v>
      </c>
    </row>
    <row r="95" spans="1:13" x14ac:dyDescent="0.25">
      <c r="A95" s="10" t="s">
        <v>1740</v>
      </c>
      <c r="B95" s="11">
        <v>7.4705882352941178</v>
      </c>
      <c r="L95" s="10" t="s">
        <v>1740</v>
      </c>
      <c r="M95" s="11">
        <v>17</v>
      </c>
    </row>
    <row r="96" spans="1:13" x14ac:dyDescent="0.25">
      <c r="A96" s="10" t="s">
        <v>1741</v>
      </c>
      <c r="B96" s="11">
        <v>7.8571428571428568</v>
      </c>
      <c r="L96" s="10" t="s">
        <v>1741</v>
      </c>
      <c r="M96" s="11">
        <v>14</v>
      </c>
    </row>
    <row r="97" spans="1:13" x14ac:dyDescent="0.25">
      <c r="A97" s="10" t="s">
        <v>1742</v>
      </c>
      <c r="B97" s="11">
        <v>8.6666666666666661</v>
      </c>
      <c r="L97" s="10" t="s">
        <v>1742</v>
      </c>
      <c r="M97" s="11">
        <v>6</v>
      </c>
    </row>
    <row r="98" spans="1:13" x14ac:dyDescent="0.25">
      <c r="A98" s="10" t="s">
        <v>1743</v>
      </c>
      <c r="B98" s="11">
        <v>7.333333333333333</v>
      </c>
      <c r="L98" s="10" t="s">
        <v>1743</v>
      </c>
      <c r="M98" s="11">
        <v>3</v>
      </c>
    </row>
    <row r="99" spans="1:13" x14ac:dyDescent="0.25">
      <c r="A99" s="10" t="s">
        <v>1744</v>
      </c>
      <c r="B99" s="11">
        <v>8</v>
      </c>
      <c r="L99" s="10" t="s">
        <v>1744</v>
      </c>
      <c r="M99" s="11">
        <v>3</v>
      </c>
    </row>
    <row r="100" spans="1:13" x14ac:dyDescent="0.25">
      <c r="A100" s="10" t="s">
        <v>1745</v>
      </c>
      <c r="B100" s="11">
        <v>8</v>
      </c>
      <c r="L100" s="10" t="s">
        <v>1745</v>
      </c>
      <c r="M100" s="11">
        <v>9</v>
      </c>
    </row>
    <row r="101" spans="1:13" x14ac:dyDescent="0.25">
      <c r="A101" s="10" t="s">
        <v>1746</v>
      </c>
      <c r="B101" s="11">
        <v>7.1428571428571432</v>
      </c>
      <c r="L101" s="10" t="s">
        <v>1746</v>
      </c>
      <c r="M101" s="11">
        <v>7</v>
      </c>
    </row>
    <row r="102" spans="1:13" x14ac:dyDescent="0.25">
      <c r="A102" s="10" t="s">
        <v>1747</v>
      </c>
      <c r="B102" s="11">
        <v>5</v>
      </c>
      <c r="L102" s="10" t="s">
        <v>1747</v>
      </c>
      <c r="M102" s="11">
        <v>4</v>
      </c>
    </row>
    <row r="103" spans="1:13" x14ac:dyDescent="0.25">
      <c r="A103" s="10" t="s">
        <v>1748</v>
      </c>
      <c r="B103" s="11">
        <v>7.666666666666667</v>
      </c>
      <c r="L103" s="10" t="s">
        <v>1748</v>
      </c>
      <c r="M103" s="11">
        <v>6</v>
      </c>
    </row>
    <row r="104" spans="1:13" x14ac:dyDescent="0.25">
      <c r="A104" s="10" t="s">
        <v>1749</v>
      </c>
      <c r="B104" s="11">
        <v>7</v>
      </c>
      <c r="L104" s="10" t="s">
        <v>1749</v>
      </c>
      <c r="M104" s="11">
        <v>2</v>
      </c>
    </row>
    <row r="105" spans="1:13" x14ac:dyDescent="0.25">
      <c r="A105" s="10" t="s">
        <v>1750</v>
      </c>
      <c r="B105" s="11">
        <v>5.166666666666667</v>
      </c>
      <c r="L105" s="10" t="s">
        <v>1750</v>
      </c>
      <c r="M105" s="11">
        <v>6</v>
      </c>
    </row>
    <row r="106" spans="1:13" x14ac:dyDescent="0.25">
      <c r="A106" s="10" t="s">
        <v>1751</v>
      </c>
      <c r="B106" s="11">
        <v>7.666666666666667</v>
      </c>
      <c r="L106" s="10" t="s">
        <v>1751</v>
      </c>
      <c r="M106" s="11">
        <v>3</v>
      </c>
    </row>
    <row r="107" spans="1:13" x14ac:dyDescent="0.25">
      <c r="A107" s="10" t="s">
        <v>1752</v>
      </c>
      <c r="B107" s="11">
        <v>7.75</v>
      </c>
      <c r="L107" s="10" t="s">
        <v>1752</v>
      </c>
      <c r="M107" s="11">
        <v>4</v>
      </c>
    </row>
    <row r="108" spans="1:13" x14ac:dyDescent="0.25">
      <c r="A108" s="10" t="s">
        <v>1753</v>
      </c>
      <c r="B108" s="11">
        <v>8.75</v>
      </c>
      <c r="L108" s="10" t="s">
        <v>1753</v>
      </c>
      <c r="M108" s="11">
        <v>4</v>
      </c>
    </row>
    <row r="109" spans="1:13" x14ac:dyDescent="0.25">
      <c r="A109" s="10" t="s">
        <v>1754</v>
      </c>
      <c r="B109" s="11">
        <v>7.4</v>
      </c>
      <c r="L109" s="10" t="s">
        <v>1754</v>
      </c>
      <c r="M109" s="11">
        <v>5</v>
      </c>
    </row>
    <row r="110" spans="1:13" x14ac:dyDescent="0.25">
      <c r="A110" s="10" t="s">
        <v>1755</v>
      </c>
      <c r="B110" s="11">
        <v>9</v>
      </c>
      <c r="L110" s="10" t="s">
        <v>1755</v>
      </c>
      <c r="M110" s="11">
        <v>1</v>
      </c>
    </row>
    <row r="111" spans="1:13" x14ac:dyDescent="0.25">
      <c r="A111" s="10" t="s">
        <v>1756</v>
      </c>
      <c r="B111" s="11">
        <v>6.666666666666667</v>
      </c>
      <c r="L111" s="10" t="s">
        <v>1756</v>
      </c>
      <c r="M111" s="11">
        <v>3</v>
      </c>
    </row>
    <row r="112" spans="1:13" x14ac:dyDescent="0.25">
      <c r="A112" s="10" t="s">
        <v>1757</v>
      </c>
      <c r="B112" s="11">
        <v>8</v>
      </c>
      <c r="L112" s="10" t="s">
        <v>1757</v>
      </c>
      <c r="M112" s="11">
        <v>1</v>
      </c>
    </row>
    <row r="113" spans="1:13" x14ac:dyDescent="0.25">
      <c r="A113" s="10" t="s">
        <v>1758</v>
      </c>
      <c r="B113" s="11">
        <v>4.25</v>
      </c>
      <c r="L113" s="10" t="s">
        <v>1758</v>
      </c>
      <c r="M113" s="11">
        <v>8</v>
      </c>
    </row>
    <row r="114" spans="1:13" x14ac:dyDescent="0.25">
      <c r="A114" s="10" t="s">
        <v>1759</v>
      </c>
      <c r="B114" s="11">
        <v>8</v>
      </c>
      <c r="L114" s="10" t="s">
        <v>1759</v>
      </c>
      <c r="M114" s="11">
        <v>1</v>
      </c>
    </row>
    <row r="115" spans="1:13" x14ac:dyDescent="0.25">
      <c r="A115" s="10" t="s">
        <v>1760</v>
      </c>
      <c r="B115" s="11">
        <v>6</v>
      </c>
      <c r="L115" s="10" t="s">
        <v>1760</v>
      </c>
      <c r="M115" s="11">
        <v>3</v>
      </c>
    </row>
    <row r="116" spans="1:13" x14ac:dyDescent="0.25">
      <c r="A116" s="10" t="s">
        <v>1761</v>
      </c>
      <c r="B116" s="11">
        <v>6.333333333333333</v>
      </c>
      <c r="L116" s="10" t="s">
        <v>1761</v>
      </c>
      <c r="M116" s="11">
        <v>6</v>
      </c>
    </row>
    <row r="117" spans="1:13" x14ac:dyDescent="0.25">
      <c r="A117" s="10" t="s">
        <v>1762</v>
      </c>
      <c r="B117" s="11">
        <v>6</v>
      </c>
      <c r="L117" s="10" t="s">
        <v>1762</v>
      </c>
      <c r="M117" s="11">
        <v>3</v>
      </c>
    </row>
    <row r="118" spans="1:13" x14ac:dyDescent="0.25">
      <c r="A118" s="10" t="s">
        <v>1763</v>
      </c>
      <c r="B118" s="11">
        <v>7</v>
      </c>
      <c r="L118" s="10" t="s">
        <v>1763</v>
      </c>
      <c r="M118" s="11">
        <v>4</v>
      </c>
    </row>
    <row r="119" spans="1:13" x14ac:dyDescent="0.25">
      <c r="A119" s="10" t="s">
        <v>1764</v>
      </c>
      <c r="B119" s="11">
        <v>4.5</v>
      </c>
      <c r="L119" s="10" t="s">
        <v>1764</v>
      </c>
      <c r="M119" s="11">
        <v>4</v>
      </c>
    </row>
    <row r="120" spans="1:13" x14ac:dyDescent="0.25">
      <c r="A120" s="10" t="s">
        <v>1765</v>
      </c>
      <c r="B120" s="11">
        <v>5.8</v>
      </c>
      <c r="L120" s="10" t="s">
        <v>1765</v>
      </c>
      <c r="M120" s="11">
        <v>5</v>
      </c>
    </row>
    <row r="121" spans="1:13" x14ac:dyDescent="0.25">
      <c r="A121" s="10" t="s">
        <v>1766</v>
      </c>
      <c r="B121" s="11">
        <v>5.6</v>
      </c>
      <c r="L121" s="10" t="s">
        <v>1766</v>
      </c>
      <c r="M121" s="11">
        <v>5</v>
      </c>
    </row>
    <row r="122" spans="1:13" x14ac:dyDescent="0.25">
      <c r="A122" s="10" t="s">
        <v>1767</v>
      </c>
      <c r="B122" s="11">
        <v>6.833333333333333</v>
      </c>
      <c r="L122" s="10" t="s">
        <v>1767</v>
      </c>
      <c r="M122" s="11">
        <v>6</v>
      </c>
    </row>
    <row r="123" spans="1:13" x14ac:dyDescent="0.25">
      <c r="A123" s="10" t="s">
        <v>1768</v>
      </c>
      <c r="B123" s="11">
        <v>6.666666666666667</v>
      </c>
      <c r="L123" s="10" t="s">
        <v>1768</v>
      </c>
      <c r="M123" s="11">
        <v>3</v>
      </c>
    </row>
    <row r="124" spans="1:13" x14ac:dyDescent="0.25">
      <c r="A124" s="10" t="s">
        <v>1769</v>
      </c>
      <c r="B124" s="11">
        <v>7.7142857142857144</v>
      </c>
      <c r="L124" s="10" t="s">
        <v>1769</v>
      </c>
      <c r="M124" s="11">
        <v>7</v>
      </c>
    </row>
    <row r="125" spans="1:13" x14ac:dyDescent="0.25">
      <c r="A125" s="10" t="s">
        <v>1770</v>
      </c>
      <c r="B125" s="11">
        <v>8.2857142857142865</v>
      </c>
      <c r="L125" s="10" t="s">
        <v>1770</v>
      </c>
      <c r="M125" s="11">
        <v>7</v>
      </c>
    </row>
    <row r="126" spans="1:13" x14ac:dyDescent="0.25">
      <c r="A126" s="10" t="s">
        <v>1771</v>
      </c>
      <c r="B126" s="11">
        <v>6.2</v>
      </c>
      <c r="L126" s="10" t="s">
        <v>1771</v>
      </c>
      <c r="M126" s="11">
        <v>5</v>
      </c>
    </row>
    <row r="127" spans="1:13" x14ac:dyDescent="0.25">
      <c r="A127" s="10" t="s">
        <v>1772</v>
      </c>
      <c r="B127" s="11">
        <v>7.5</v>
      </c>
      <c r="L127" s="10" t="s">
        <v>1772</v>
      </c>
      <c r="M127" s="11">
        <v>6</v>
      </c>
    </row>
    <row r="128" spans="1:13" x14ac:dyDescent="0.25">
      <c r="A128" s="10" t="s">
        <v>1773</v>
      </c>
      <c r="B128" s="11">
        <v>6.5</v>
      </c>
      <c r="L128" s="10" t="s">
        <v>1773</v>
      </c>
      <c r="M128" s="11">
        <v>4</v>
      </c>
    </row>
    <row r="129" spans="1:13" x14ac:dyDescent="0.25">
      <c r="A129" s="10" t="s">
        <v>1774</v>
      </c>
      <c r="B129" s="11">
        <v>5.5</v>
      </c>
      <c r="L129" s="10" t="s">
        <v>1774</v>
      </c>
      <c r="M129" s="11">
        <v>4</v>
      </c>
    </row>
    <row r="130" spans="1:13" x14ac:dyDescent="0.25">
      <c r="A130" s="10" t="s">
        <v>1775</v>
      </c>
      <c r="B130" s="11">
        <v>7.5555555555555554</v>
      </c>
      <c r="L130" s="10" t="s">
        <v>1775</v>
      </c>
      <c r="M130" s="11">
        <v>9</v>
      </c>
    </row>
    <row r="131" spans="1:13" x14ac:dyDescent="0.25">
      <c r="A131" s="10" t="s">
        <v>1776</v>
      </c>
      <c r="B131" s="11">
        <v>7.333333333333333</v>
      </c>
      <c r="L131" s="10" t="s">
        <v>1776</v>
      </c>
      <c r="M131" s="11">
        <v>9</v>
      </c>
    </row>
    <row r="132" spans="1:13" x14ac:dyDescent="0.25">
      <c r="A132" s="10" t="s">
        <v>1777</v>
      </c>
      <c r="B132" s="11">
        <v>7.166666666666667</v>
      </c>
      <c r="L132" s="10" t="s">
        <v>1777</v>
      </c>
      <c r="M132" s="11">
        <v>6</v>
      </c>
    </row>
    <row r="133" spans="1:13" x14ac:dyDescent="0.25">
      <c r="A133" s="10" t="s">
        <v>1778</v>
      </c>
      <c r="B133" s="11">
        <v>8.1428571428571423</v>
      </c>
      <c r="L133" s="10" t="s">
        <v>1778</v>
      </c>
      <c r="M133" s="11">
        <v>7</v>
      </c>
    </row>
    <row r="134" spans="1:13" x14ac:dyDescent="0.25">
      <c r="A134" s="10" t="s">
        <v>1779</v>
      </c>
      <c r="B134" s="11">
        <v>7.8</v>
      </c>
      <c r="L134" s="10" t="s">
        <v>1779</v>
      </c>
      <c r="M134" s="11">
        <v>5</v>
      </c>
    </row>
    <row r="135" spans="1:13" x14ac:dyDescent="0.25">
      <c r="A135" s="10" t="s">
        <v>1780</v>
      </c>
      <c r="B135" s="11">
        <v>1</v>
      </c>
      <c r="L135" s="10" t="s">
        <v>1780</v>
      </c>
      <c r="M135" s="11">
        <v>1</v>
      </c>
    </row>
    <row r="136" spans="1:13" x14ac:dyDescent="0.25">
      <c r="A136" s="10" t="s">
        <v>1781</v>
      </c>
      <c r="B136" s="11">
        <v>3</v>
      </c>
      <c r="L136" s="10" t="s">
        <v>1781</v>
      </c>
      <c r="M136" s="11">
        <v>1</v>
      </c>
    </row>
    <row r="137" spans="1:13" x14ac:dyDescent="0.25">
      <c r="A137" s="10" t="s">
        <v>1782</v>
      </c>
      <c r="B137" s="11">
        <v>8.25</v>
      </c>
      <c r="L137" s="10" t="s">
        <v>1782</v>
      </c>
      <c r="M137" s="11">
        <v>4</v>
      </c>
    </row>
    <row r="138" spans="1:13" x14ac:dyDescent="0.25">
      <c r="A138" s="10" t="s">
        <v>1783</v>
      </c>
      <c r="B138" s="11">
        <v>4.8</v>
      </c>
      <c r="L138" s="10" t="s">
        <v>1783</v>
      </c>
      <c r="M138" s="11">
        <v>5</v>
      </c>
    </row>
    <row r="139" spans="1:13" x14ac:dyDescent="0.25">
      <c r="A139" s="10" t="s">
        <v>1784</v>
      </c>
      <c r="B139" s="11">
        <v>6.125</v>
      </c>
      <c r="L139" s="10" t="s">
        <v>1784</v>
      </c>
      <c r="M139" s="11">
        <v>8</v>
      </c>
    </row>
    <row r="140" spans="1:13" x14ac:dyDescent="0.25">
      <c r="A140" s="10" t="s">
        <v>1785</v>
      </c>
      <c r="B140" s="11">
        <v>7.333333333333333</v>
      </c>
      <c r="L140" s="10" t="s">
        <v>1785</v>
      </c>
      <c r="M140" s="11">
        <v>6</v>
      </c>
    </row>
    <row r="141" spans="1:13" x14ac:dyDescent="0.25">
      <c r="A141" s="10" t="s">
        <v>1786</v>
      </c>
      <c r="B141" s="11">
        <v>6.8</v>
      </c>
      <c r="L141" s="10" t="s">
        <v>1786</v>
      </c>
      <c r="M141" s="11">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P o w e r P i v o t V e r s i o n " > < C u s t o m C o n t e n t > < ! [ C D A T A [ 2 0 1 5 . 1 3 0 . 1 6 0 5 . 9 1 3 ] ] > < / C u s t o m C o n t e n t > < / G e m i n i > 
</file>

<file path=customXml/item12.xml>��< ? x m l   v e r s i o n = " 1 . 0 "   e n c o d i n g = " U T F - 1 6 " ? > < G e m i n i   x m l n s = " h t t p : / / g e m i n i / p i v o t c u s t o m i z a t i o n / I s S a n d b o x E m b e d d e d " > < C u s t o m C o n t e n t > < ! [ C D A T A [ y e 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T a b l e O r d e r " > < C u s t o m C o n t e n t > < ! [ C D A T A [ T a b l e 1 , T a b l e 2 , T a b l e 3 , T a b l e 4 ] ] > < / 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C l i e n t W i n d o w X M L " > < C u s t o m C o n t e n t > < ! [ C D A T A [ T a b l e 1 ] ] > < / C u s t o m C o n t e n t > < / G e m i n i > 
</file>

<file path=customXml/item18.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a n d b o x N o n E m p t y " > < C u s t o m C o n t e n t > < ! [ C D A T A [ 1 ] ] > < / C u s t o m C o n t e n t > < / G e m i n i > 
</file>

<file path=customXml/item6.xml>��< ? x m l   v e r s i o n = " 1 . 0 "   e n c o d i n g = " U T F - 1 6 " ? > < G e m i n i   x m l n s = " h t t p : / / g e m i n i / p i v o t c u s t o m i z a t i o n / S h o w I m p l i c i t M e a s u r e s " > < C u s t o m C o n t e n t > < ! [ C D A T A [ F a l s 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84A5B39F-C7EB-4114-B274-76981C642B3D}">
  <ds:schemaRefs/>
</ds:datastoreItem>
</file>

<file path=customXml/itemProps10.xml><?xml version="1.0" encoding="utf-8"?>
<ds:datastoreItem xmlns:ds="http://schemas.openxmlformats.org/officeDocument/2006/customXml" ds:itemID="{31D1DDF0-7855-49CA-9F1A-BB8C23485C39}">
  <ds:schemaRefs/>
</ds:datastoreItem>
</file>

<file path=customXml/itemProps11.xml><?xml version="1.0" encoding="utf-8"?>
<ds:datastoreItem xmlns:ds="http://schemas.openxmlformats.org/officeDocument/2006/customXml" ds:itemID="{450569E6-BC47-4C4F-B992-BEA2E4F298B3}">
  <ds:schemaRefs/>
</ds:datastoreItem>
</file>

<file path=customXml/itemProps12.xml><?xml version="1.0" encoding="utf-8"?>
<ds:datastoreItem xmlns:ds="http://schemas.openxmlformats.org/officeDocument/2006/customXml" ds:itemID="{F8827984-2C90-44C2-9BD2-A987B8F0BBD6}">
  <ds:schemaRefs/>
</ds:datastoreItem>
</file>

<file path=customXml/itemProps13.xml><?xml version="1.0" encoding="utf-8"?>
<ds:datastoreItem xmlns:ds="http://schemas.openxmlformats.org/officeDocument/2006/customXml" ds:itemID="{9613485B-510A-4B45-823D-B5CFEB3726F3}">
  <ds:schemaRefs/>
</ds:datastoreItem>
</file>

<file path=customXml/itemProps14.xml><?xml version="1.0" encoding="utf-8"?>
<ds:datastoreItem xmlns:ds="http://schemas.openxmlformats.org/officeDocument/2006/customXml" ds:itemID="{17FF6E2B-8C85-48F6-B1DB-0CC3E17AEBB2}">
  <ds:schemaRefs/>
</ds:datastoreItem>
</file>

<file path=customXml/itemProps15.xml><?xml version="1.0" encoding="utf-8"?>
<ds:datastoreItem xmlns:ds="http://schemas.openxmlformats.org/officeDocument/2006/customXml" ds:itemID="{3F1065C3-D329-4198-AEE0-F4726993FA3E}">
  <ds:schemaRefs/>
</ds:datastoreItem>
</file>

<file path=customXml/itemProps16.xml><?xml version="1.0" encoding="utf-8"?>
<ds:datastoreItem xmlns:ds="http://schemas.openxmlformats.org/officeDocument/2006/customXml" ds:itemID="{1A72773C-FAB6-4D90-A714-70EFD06CD583}">
  <ds:schemaRefs/>
</ds:datastoreItem>
</file>

<file path=customXml/itemProps17.xml><?xml version="1.0" encoding="utf-8"?>
<ds:datastoreItem xmlns:ds="http://schemas.openxmlformats.org/officeDocument/2006/customXml" ds:itemID="{AC500CC4-053B-414E-B558-4E97050A717A}">
  <ds:schemaRefs/>
</ds:datastoreItem>
</file>

<file path=customXml/itemProps18.xml><?xml version="1.0" encoding="utf-8"?>
<ds:datastoreItem xmlns:ds="http://schemas.openxmlformats.org/officeDocument/2006/customXml" ds:itemID="{87956FB9-63A1-4D1F-B520-80CD05AC35AD}">
  <ds:schemaRefs/>
</ds:datastoreItem>
</file>

<file path=customXml/itemProps19.xml><?xml version="1.0" encoding="utf-8"?>
<ds:datastoreItem xmlns:ds="http://schemas.openxmlformats.org/officeDocument/2006/customXml" ds:itemID="{DE7F0513-7D29-45D1-8141-CE2134C50884}">
  <ds:schemaRefs/>
</ds:datastoreItem>
</file>

<file path=customXml/itemProps2.xml><?xml version="1.0" encoding="utf-8"?>
<ds:datastoreItem xmlns:ds="http://schemas.openxmlformats.org/officeDocument/2006/customXml" ds:itemID="{555080A5-EE43-4CD2-BFBD-34DCE655B488}">
  <ds:schemaRefs/>
</ds:datastoreItem>
</file>

<file path=customXml/itemProps3.xml><?xml version="1.0" encoding="utf-8"?>
<ds:datastoreItem xmlns:ds="http://schemas.openxmlformats.org/officeDocument/2006/customXml" ds:itemID="{52A626E1-092D-49D2-B99B-07312562C7E0}">
  <ds:schemaRefs/>
</ds:datastoreItem>
</file>

<file path=customXml/itemProps4.xml><?xml version="1.0" encoding="utf-8"?>
<ds:datastoreItem xmlns:ds="http://schemas.openxmlformats.org/officeDocument/2006/customXml" ds:itemID="{CAB2A319-87FC-45F5-BFAF-B9F6B5364B1B}">
  <ds:schemaRefs/>
</ds:datastoreItem>
</file>

<file path=customXml/itemProps5.xml><?xml version="1.0" encoding="utf-8"?>
<ds:datastoreItem xmlns:ds="http://schemas.openxmlformats.org/officeDocument/2006/customXml" ds:itemID="{CE71CAAA-9A6A-48E5-9BC4-2599E09394C8}">
  <ds:schemaRefs/>
</ds:datastoreItem>
</file>

<file path=customXml/itemProps6.xml><?xml version="1.0" encoding="utf-8"?>
<ds:datastoreItem xmlns:ds="http://schemas.openxmlformats.org/officeDocument/2006/customXml" ds:itemID="{A1007EA6-ED92-4ECA-ACEB-9734361FB62B}">
  <ds:schemaRefs/>
</ds:datastoreItem>
</file>

<file path=customXml/itemProps7.xml><?xml version="1.0" encoding="utf-8"?>
<ds:datastoreItem xmlns:ds="http://schemas.openxmlformats.org/officeDocument/2006/customXml" ds:itemID="{F08307B3-885A-429F-9C56-A25D8E2BA76A}">
  <ds:schemaRefs/>
</ds:datastoreItem>
</file>

<file path=customXml/itemProps8.xml><?xml version="1.0" encoding="utf-8"?>
<ds:datastoreItem xmlns:ds="http://schemas.openxmlformats.org/officeDocument/2006/customXml" ds:itemID="{AAB46EEA-D3B7-467E-9F63-9A6844E28FC2}">
  <ds:schemaRefs/>
</ds:datastoreItem>
</file>

<file path=customXml/itemProps9.xml><?xml version="1.0" encoding="utf-8"?>
<ds:datastoreItem xmlns:ds="http://schemas.openxmlformats.org/officeDocument/2006/customXml" ds:itemID="{DC62AE86-731E-4AA4-B89A-EE55126DF6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Orders</vt:lpstr>
      <vt:lpstr>Ord Pivot</vt:lpstr>
      <vt:lpstr>Ord. Dashboard</vt:lpstr>
      <vt:lpstr>Finance</vt:lpstr>
      <vt:lpstr>Fin Pivot</vt:lpstr>
      <vt:lpstr>Fin Dashboard</vt:lpstr>
      <vt:lpstr>Customer Service</vt:lpstr>
      <vt:lpstr>CS.Pivot</vt:lpstr>
      <vt:lpstr>CS.Dashboard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Vipin V</cp:lastModifiedBy>
  <dcterms:created xsi:type="dcterms:W3CDTF">2022-06-24T09:46:13Z</dcterms:created>
  <dcterms:modified xsi:type="dcterms:W3CDTF">2023-09-30T13:59:22Z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2023-09-29T09:58:40Z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f302774f-356f-4a21-8fa7-5ca68bd9ef96</vt:lpwstr>
  </property>
  <property fmtid="{D5CDD505-2E9C-101B-9397-08002B2CF9AE}" pid="7" name="MSIP_Label_defa4170-0d19-0005-0004-bc88714345d2_ActionId">
    <vt:lpwstr>0b57836a-c301-45f2-9596-012c7f331da7</vt:lpwstr>
  </property>
  <property fmtid="{D5CDD505-2E9C-101B-9397-08002B2CF9AE}" pid="8" name="MSIP_Label_defa4170-0d19-0005-0004-bc88714345d2_ContentBits">
    <vt:lpwstr>0</vt:lpwstr>
  </property>
</Properties>
</file>