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rive\Zoho WorkDrive (Ybi Foundation)\My Folders\MasterAI&amp;DataSkills\Final\"/>
    </mc:Choice>
  </mc:AlternateContent>
  <xr:revisionPtr revIDLastSave="0" documentId="13_ncr:1_{630DA6C4-EEC9-43E2-AA3B-FF90BCFB0D94}" xr6:coauthVersionLast="47" xr6:coauthVersionMax="47" xr10:uidLastSave="{00000000-0000-0000-0000-000000000000}"/>
  <bookViews>
    <workbookView xWindow="-120" yWindow="-120" windowWidth="20730" windowHeight="11160" activeTab="3" xr2:uid="{342B9449-C054-4A6D-99BA-1B50710AFB16}"/>
  </bookViews>
  <sheets>
    <sheet name="Naive-Method" sheetId="1" r:id="rId1"/>
    <sheet name="MA-Method" sheetId="2" r:id="rId2"/>
    <sheet name="WMA-Method" sheetId="3" r:id="rId3"/>
    <sheet name="WMA-Method (Solver)" sheetId="4" r:id="rId4"/>
    <sheet name="Sheet3" sheetId="5" r:id="rId5"/>
  </sheets>
  <definedNames>
    <definedName name="solver_adj" localSheetId="3" hidden="1">'WMA-Method (Solver)'!$C$3:$C$5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'WMA-Method (Solver)'!$C$1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'WMA-Method (Solver)'!$G$1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7" i="3"/>
  <c r="D8" i="3"/>
  <c r="D9" i="3"/>
  <c r="D10" i="3"/>
  <c r="E10" i="3" s="1"/>
  <c r="D11" i="3"/>
  <c r="D12" i="3"/>
  <c r="D13" i="3"/>
  <c r="D14" i="3"/>
  <c r="E14" i="3" s="1"/>
  <c r="D15" i="3"/>
  <c r="D16" i="3"/>
  <c r="D6" i="3"/>
  <c r="E6" i="3" s="1"/>
  <c r="E16" i="3"/>
  <c r="E15" i="3"/>
  <c r="E13" i="3"/>
  <c r="E12" i="3"/>
  <c r="E11" i="3"/>
  <c r="E9" i="3"/>
  <c r="E8" i="3"/>
  <c r="E7" i="3"/>
  <c r="C17" i="2"/>
  <c r="C11" i="2"/>
  <c r="C12" i="2"/>
  <c r="C13" i="2"/>
  <c r="C14" i="2"/>
  <c r="D14" i="2" s="1"/>
  <c r="C15" i="2"/>
  <c r="C16" i="2"/>
  <c r="C8" i="2"/>
  <c r="C9" i="2"/>
  <c r="C10" i="2"/>
  <c r="C7" i="2"/>
  <c r="C6" i="2"/>
  <c r="D6" i="2" s="1"/>
  <c r="D16" i="2"/>
  <c r="D15" i="2"/>
  <c r="D13" i="2"/>
  <c r="D12" i="2"/>
  <c r="D11" i="2"/>
  <c r="D10" i="2"/>
  <c r="D9" i="2"/>
  <c r="D8" i="2"/>
  <c r="D7" i="2"/>
  <c r="G1" i="1"/>
  <c r="N8" i="1"/>
  <c r="N7" i="1"/>
  <c r="N6" i="1"/>
  <c r="N5" i="1"/>
  <c r="N4" i="1"/>
  <c r="N9" i="1" s="1"/>
  <c r="K9" i="1"/>
  <c r="K5" i="1"/>
  <c r="K6" i="1"/>
  <c r="K7" i="1"/>
  <c r="K8" i="1"/>
  <c r="K4" i="1"/>
  <c r="M8" i="1"/>
  <c r="M7" i="1"/>
  <c r="M6" i="1"/>
  <c r="M5" i="1"/>
  <c r="M4" i="1"/>
  <c r="M9" i="1" s="1"/>
  <c r="J5" i="1"/>
  <c r="J6" i="1"/>
  <c r="J7" i="1"/>
  <c r="J8" i="1"/>
  <c r="J9" i="1" s="1"/>
  <c r="J4" i="1"/>
  <c r="E1" i="1"/>
  <c r="F1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1" i="1"/>
  <c r="D15" i="1"/>
  <c r="D16" i="1"/>
  <c r="D5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6" i="1"/>
  <c r="D6" i="1" s="1"/>
  <c r="C5" i="1"/>
  <c r="C4" i="1"/>
  <c r="D4" i="1" s="1"/>
  <c r="G9" i="4" l="1"/>
  <c r="F9" i="4"/>
  <c r="G13" i="4"/>
  <c r="F13" i="4"/>
  <c r="G6" i="4"/>
  <c r="F6" i="4"/>
  <c r="E1" i="4"/>
  <c r="G10" i="4"/>
  <c r="F10" i="4"/>
  <c r="G14" i="4"/>
  <c r="F14" i="4"/>
  <c r="G7" i="4"/>
  <c r="F7" i="4"/>
  <c r="G11" i="4"/>
  <c r="F11" i="4"/>
  <c r="G15" i="4"/>
  <c r="F15" i="4"/>
  <c r="G8" i="4"/>
  <c r="F8" i="4"/>
  <c r="G12" i="4"/>
  <c r="F12" i="4"/>
  <c r="G16" i="4"/>
  <c r="F16" i="4"/>
  <c r="G14" i="3"/>
  <c r="F14" i="3"/>
  <c r="G15" i="3"/>
  <c r="F15" i="3"/>
  <c r="G10" i="3"/>
  <c r="F10" i="3"/>
  <c r="G7" i="3"/>
  <c r="F7" i="3"/>
  <c r="G8" i="3"/>
  <c r="F8" i="3"/>
  <c r="G12" i="3"/>
  <c r="F12" i="3"/>
  <c r="G16" i="3"/>
  <c r="F16" i="3"/>
  <c r="G6" i="3"/>
  <c r="F6" i="3"/>
  <c r="E1" i="3"/>
  <c r="G11" i="3"/>
  <c r="F11" i="3"/>
  <c r="G9" i="3"/>
  <c r="F9" i="3"/>
  <c r="G13" i="3"/>
  <c r="F13" i="3"/>
  <c r="F6" i="2"/>
  <c r="E6" i="2"/>
  <c r="F10" i="2"/>
  <c r="E10" i="2"/>
  <c r="F7" i="2"/>
  <c r="E7" i="2"/>
  <c r="F11" i="2"/>
  <c r="E11" i="2"/>
  <c r="D1" i="2"/>
  <c r="F8" i="2"/>
  <c r="E8" i="2"/>
  <c r="F12" i="2"/>
  <c r="E12" i="2"/>
  <c r="F16" i="2"/>
  <c r="E16" i="2"/>
  <c r="F14" i="2"/>
  <c r="E14" i="2"/>
  <c r="F15" i="2"/>
  <c r="E15" i="2"/>
  <c r="F9" i="2"/>
  <c r="E9" i="2"/>
  <c r="F13" i="2"/>
  <c r="E13" i="2"/>
  <c r="F1" i="4" l="1"/>
  <c r="G1" i="4"/>
  <c r="H1" i="4" s="1"/>
  <c r="F1" i="3"/>
  <c r="G1" i="3"/>
  <c r="H1" i="3" s="1"/>
  <c r="E1" i="2"/>
  <c r="F1" i="2"/>
  <c r="G1" i="2" s="1"/>
</calcChain>
</file>

<file path=xl/sharedStrings.xml><?xml version="1.0" encoding="utf-8"?>
<sst xmlns="http://schemas.openxmlformats.org/spreadsheetml/2006/main" count="46" uniqueCount="15">
  <si>
    <t>Time</t>
  </si>
  <si>
    <t>?</t>
  </si>
  <si>
    <t>Mean</t>
  </si>
  <si>
    <t>Error A</t>
  </si>
  <si>
    <t>Error B</t>
  </si>
  <si>
    <t>MAE</t>
  </si>
  <si>
    <t>MSE</t>
  </si>
  <si>
    <t>Y_Act (Rs)</t>
  </si>
  <si>
    <t>Naïve (Rs)</t>
  </si>
  <si>
    <t>Error (Rs)</t>
  </si>
  <si>
    <t>abs(Error) - Rs</t>
  </si>
  <si>
    <t>square(Error) Rs square</t>
  </si>
  <si>
    <t>RMSE</t>
  </si>
  <si>
    <t>MA (Rs)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</si>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</sst>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599760</xdr:colOff>
      <xdr:row>1</xdr:row>
      <xdr:rowOff>140280</xdr:rowOff>
    </xdr:from>
    <xdr:to>
      <xdr:col>0</xdr:col>
      <xdr:colOff>603720</xdr:colOff>
      <xdr:row>1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D8B0088-E5D9-490D-6198-2307FADDB04C}"/>
                </a:ext>
              </a:extLst>
            </xdr14:cNvPr>
            <xdr14:cNvContentPartPr/>
          </xdr14:nvContentPartPr>
          <xdr14:nvPr macro=""/>
          <xdr14:xfrm>
            <a:off x="599760" y="521280"/>
            <a:ext cx="3960" cy="1224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D8B0088-E5D9-490D-6198-2307FADDB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120" y="512640"/>
              <a:ext cx="21600" cy="2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7T16:21:04.2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820 782 24575,'0'-4'0,"0"-7"0,4-1 0,2 7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BB79-E3CE-45CF-AF77-A88D14F4ED45}">
  <dimension ref="A1:N17"/>
  <sheetViews>
    <sheetView zoomScale="90" zoomScaleNormal="90" workbookViewId="0">
      <selection activeCell="E1" sqref="E1"/>
    </sheetView>
  </sheetViews>
  <sheetFormatPr defaultRowHeight="18.75" x14ac:dyDescent="0.3"/>
  <cols>
    <col min="1" max="1" width="10" style="2" bestFit="1" customWidth="1"/>
    <col min="2" max="2" width="12.28515625" style="2" bestFit="1" customWidth="1"/>
    <col min="3" max="3" width="12.28515625" style="1" bestFit="1" customWidth="1"/>
    <col min="4" max="4" width="12" style="1" bestFit="1" customWidth="1"/>
    <col min="5" max="5" width="17.28515625" style="1" bestFit="1" customWidth="1"/>
    <col min="6" max="6" width="27.5703125" style="1" bestFit="1" customWidth="1"/>
    <col min="7" max="1998" width="9.140625" style="1"/>
    <col min="1999" max="1999" width="2.7109375" style="1" customWidth="1"/>
    <col min="2000" max="16384" width="9.140625" style="1"/>
  </cols>
  <sheetData>
    <row r="1" spans="1:14" x14ac:dyDescent="0.3">
      <c r="C1" s="1" t="s">
        <v>2</v>
      </c>
      <c r="D1" s="5">
        <f>AVERAGE(D4:D16)</f>
        <v>0.46153846153846156</v>
      </c>
      <c r="E1" s="6">
        <f t="shared" ref="E1:F1" si="0">AVERAGE(E4:E16)</f>
        <v>8.3076923076923084</v>
      </c>
      <c r="F1" s="6">
        <f t="shared" si="0"/>
        <v>103.07692307692308</v>
      </c>
      <c r="G1" s="7">
        <f>SQRT(F1)</f>
        <v>10.152680585782411</v>
      </c>
    </row>
    <row r="2" spans="1:14" x14ac:dyDescent="0.3">
      <c r="A2" s="2" t="s">
        <v>0</v>
      </c>
      <c r="B2" s="2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14" x14ac:dyDescent="0.3">
      <c r="A3" s="3">
        <v>44927</v>
      </c>
      <c r="B3" s="2">
        <v>102</v>
      </c>
      <c r="I3" s="1" t="s">
        <v>3</v>
      </c>
      <c r="J3" s="1" t="s">
        <v>5</v>
      </c>
      <c r="K3" s="1" t="s">
        <v>6</v>
      </c>
      <c r="L3" s="1" t="s">
        <v>4</v>
      </c>
      <c r="M3" s="1" t="s">
        <v>5</v>
      </c>
      <c r="N3" s="1" t="s">
        <v>6</v>
      </c>
    </row>
    <row r="4" spans="1:14" x14ac:dyDescent="0.3">
      <c r="A4" s="3">
        <v>44958</v>
      </c>
      <c r="B4" s="2">
        <v>104</v>
      </c>
      <c r="C4" s="1">
        <f>B3</f>
        <v>102</v>
      </c>
      <c r="D4" s="1">
        <f>B4-C4</f>
        <v>2</v>
      </c>
      <c r="E4" s="1">
        <f>ABS(D4)</f>
        <v>2</v>
      </c>
      <c r="F4" s="1">
        <f>D4^2</f>
        <v>4</v>
      </c>
      <c r="I4" s="1">
        <v>2</v>
      </c>
      <c r="J4" s="1">
        <f>ABS(I4)</f>
        <v>2</v>
      </c>
      <c r="K4" s="1">
        <f>I4^2</f>
        <v>4</v>
      </c>
      <c r="L4" s="1">
        <v>0</v>
      </c>
      <c r="M4" s="1">
        <f>ABS(L4)</f>
        <v>0</v>
      </c>
      <c r="N4" s="1">
        <f>L4^2</f>
        <v>0</v>
      </c>
    </row>
    <row r="5" spans="1:14" x14ac:dyDescent="0.3">
      <c r="A5" s="3">
        <v>44986</v>
      </c>
      <c r="B5" s="2">
        <v>102</v>
      </c>
      <c r="C5" s="1">
        <f>B4</f>
        <v>104</v>
      </c>
      <c r="D5" s="1">
        <f>B5-C5</f>
        <v>-2</v>
      </c>
      <c r="E5" s="1">
        <f t="shared" ref="E5:E16" si="1">ABS(D5)</f>
        <v>2</v>
      </c>
      <c r="F5" s="1">
        <f t="shared" ref="F5:F16" si="2">D5^2</f>
        <v>4</v>
      </c>
      <c r="I5" s="1">
        <v>2</v>
      </c>
      <c r="J5" s="1">
        <f t="shared" ref="J5:J8" si="3">ABS(I5)</f>
        <v>2</v>
      </c>
      <c r="K5" s="1">
        <f t="shared" ref="K5:K8" si="4">I5^2</f>
        <v>4</v>
      </c>
      <c r="L5" s="1">
        <v>0</v>
      </c>
      <c r="M5" s="1">
        <f t="shared" ref="M5:M8" si="5">ABS(L5)</f>
        <v>0</v>
      </c>
      <c r="N5" s="1">
        <f t="shared" ref="N5:N8" si="6">L5^2</f>
        <v>0</v>
      </c>
    </row>
    <row r="6" spans="1:14" x14ac:dyDescent="0.3">
      <c r="A6" s="3">
        <v>45017</v>
      </c>
      <c r="B6" s="2">
        <v>114</v>
      </c>
      <c r="C6" s="1">
        <f>B5</f>
        <v>102</v>
      </c>
      <c r="D6" s="1">
        <f t="shared" ref="D6:D12" si="7">B6-C6</f>
        <v>12</v>
      </c>
      <c r="E6" s="1">
        <f t="shared" si="1"/>
        <v>12</v>
      </c>
      <c r="F6" s="1">
        <f t="shared" si="2"/>
        <v>144</v>
      </c>
      <c r="I6" s="1">
        <v>3</v>
      </c>
      <c r="J6" s="1">
        <f t="shared" si="3"/>
        <v>3</v>
      </c>
      <c r="K6" s="1">
        <f t="shared" si="4"/>
        <v>9</v>
      </c>
      <c r="L6" s="1">
        <v>0</v>
      </c>
      <c r="M6" s="1">
        <f t="shared" si="5"/>
        <v>0</v>
      </c>
      <c r="N6" s="1">
        <f t="shared" si="6"/>
        <v>0</v>
      </c>
    </row>
    <row r="7" spans="1:14" x14ac:dyDescent="0.3">
      <c r="A7" s="3">
        <v>45047</v>
      </c>
      <c r="B7" s="2">
        <v>118</v>
      </c>
      <c r="C7" s="1">
        <f t="shared" ref="C7:C17" si="8">B6</f>
        <v>114</v>
      </c>
      <c r="D7" s="1">
        <f t="shared" si="7"/>
        <v>4</v>
      </c>
      <c r="E7" s="1">
        <f t="shared" si="1"/>
        <v>4</v>
      </c>
      <c r="F7" s="1">
        <f t="shared" si="2"/>
        <v>16</v>
      </c>
      <c r="I7" s="1">
        <v>2</v>
      </c>
      <c r="J7" s="1">
        <f t="shared" si="3"/>
        <v>2</v>
      </c>
      <c r="K7" s="1">
        <f t="shared" si="4"/>
        <v>4</v>
      </c>
      <c r="L7" s="1">
        <v>0</v>
      </c>
      <c r="M7" s="1">
        <f t="shared" si="5"/>
        <v>0</v>
      </c>
      <c r="N7" s="1">
        <f t="shared" si="6"/>
        <v>0</v>
      </c>
    </row>
    <row r="8" spans="1:14" x14ac:dyDescent="0.3">
      <c r="A8" s="3">
        <v>45078</v>
      </c>
      <c r="B8" s="2">
        <v>105</v>
      </c>
      <c r="C8" s="1">
        <f t="shared" si="8"/>
        <v>118</v>
      </c>
      <c r="D8" s="1">
        <f t="shared" si="7"/>
        <v>-13</v>
      </c>
      <c r="E8" s="1">
        <f t="shared" si="1"/>
        <v>13</v>
      </c>
      <c r="F8" s="1">
        <f t="shared" si="2"/>
        <v>169</v>
      </c>
      <c r="I8" s="1">
        <v>2</v>
      </c>
      <c r="J8" s="1">
        <f t="shared" si="3"/>
        <v>2</v>
      </c>
      <c r="K8" s="1">
        <f t="shared" si="4"/>
        <v>4</v>
      </c>
      <c r="L8" s="1">
        <v>10</v>
      </c>
      <c r="M8" s="1">
        <f t="shared" si="5"/>
        <v>10</v>
      </c>
      <c r="N8" s="1">
        <f t="shared" si="6"/>
        <v>100</v>
      </c>
    </row>
    <row r="9" spans="1:14" x14ac:dyDescent="0.3">
      <c r="A9" s="3">
        <v>45108</v>
      </c>
      <c r="B9" s="2">
        <v>120</v>
      </c>
      <c r="C9" s="1">
        <f t="shared" si="8"/>
        <v>105</v>
      </c>
      <c r="D9" s="1">
        <f t="shared" si="7"/>
        <v>15</v>
      </c>
      <c r="E9" s="1">
        <f t="shared" si="1"/>
        <v>15</v>
      </c>
      <c r="F9" s="1">
        <f t="shared" si="2"/>
        <v>225</v>
      </c>
      <c r="J9" s="1">
        <f>AVERAGE(J4:J8)</f>
        <v>2.2000000000000002</v>
      </c>
      <c r="K9" s="1">
        <f>AVERAGE(K4:K8)</f>
        <v>5</v>
      </c>
      <c r="M9" s="1">
        <f>AVERAGE(M4:M8)</f>
        <v>2</v>
      </c>
      <c r="N9" s="1">
        <f>AVERAGE(N4:N8)</f>
        <v>20</v>
      </c>
    </row>
    <row r="10" spans="1:14" x14ac:dyDescent="0.3">
      <c r="A10" s="3">
        <v>45139</v>
      </c>
      <c r="B10" s="2">
        <v>119</v>
      </c>
      <c r="C10" s="1">
        <f t="shared" si="8"/>
        <v>120</v>
      </c>
      <c r="D10" s="1">
        <f t="shared" si="7"/>
        <v>-1</v>
      </c>
      <c r="E10" s="1">
        <f t="shared" si="1"/>
        <v>1</v>
      </c>
      <c r="F10" s="1">
        <f t="shared" si="2"/>
        <v>1</v>
      </c>
    </row>
    <row r="11" spans="1:14" x14ac:dyDescent="0.3">
      <c r="A11" s="3">
        <v>45170</v>
      </c>
      <c r="B11" s="2">
        <v>101</v>
      </c>
      <c r="C11" s="1">
        <f t="shared" si="8"/>
        <v>119</v>
      </c>
      <c r="D11" s="1">
        <f t="shared" si="7"/>
        <v>-18</v>
      </c>
      <c r="E11" s="1">
        <f t="shared" si="1"/>
        <v>18</v>
      </c>
      <c r="F11" s="1">
        <f t="shared" si="2"/>
        <v>324</v>
      </c>
    </row>
    <row r="12" spans="1:14" x14ac:dyDescent="0.3">
      <c r="A12" s="3">
        <v>45200</v>
      </c>
      <c r="B12" s="2">
        <v>110</v>
      </c>
      <c r="C12" s="1">
        <f t="shared" si="8"/>
        <v>101</v>
      </c>
      <c r="D12" s="1">
        <f t="shared" si="7"/>
        <v>9</v>
      </c>
      <c r="E12" s="1">
        <f t="shared" si="1"/>
        <v>9</v>
      </c>
      <c r="F12" s="1">
        <f t="shared" si="2"/>
        <v>81</v>
      </c>
    </row>
    <row r="13" spans="1:14" x14ac:dyDescent="0.3">
      <c r="A13" s="3">
        <v>45231</v>
      </c>
      <c r="B13" s="2">
        <v>117</v>
      </c>
      <c r="C13" s="1">
        <f t="shared" si="8"/>
        <v>110</v>
      </c>
      <c r="D13" s="1">
        <f>B13-C13</f>
        <v>7</v>
      </c>
      <c r="E13" s="1">
        <f t="shared" si="1"/>
        <v>7</v>
      </c>
      <c r="F13" s="1">
        <f t="shared" si="2"/>
        <v>49</v>
      </c>
    </row>
    <row r="14" spans="1:14" x14ac:dyDescent="0.3">
      <c r="A14" s="3">
        <v>45261</v>
      </c>
      <c r="B14" s="2">
        <v>100</v>
      </c>
      <c r="C14" s="1">
        <f t="shared" si="8"/>
        <v>117</v>
      </c>
      <c r="D14" s="1">
        <f>B14-C14</f>
        <v>-17</v>
      </c>
      <c r="E14" s="1">
        <f t="shared" si="1"/>
        <v>17</v>
      </c>
      <c r="F14" s="1">
        <f t="shared" si="2"/>
        <v>289</v>
      </c>
    </row>
    <row r="15" spans="1:14" x14ac:dyDescent="0.3">
      <c r="A15" s="3">
        <v>45292</v>
      </c>
      <c r="B15" s="2">
        <v>103</v>
      </c>
      <c r="C15" s="1">
        <f t="shared" si="8"/>
        <v>100</v>
      </c>
      <c r="D15" s="1">
        <f t="shared" ref="D15:D16" si="9">B15-C15</f>
        <v>3</v>
      </c>
      <c r="E15" s="1">
        <f t="shared" si="1"/>
        <v>3</v>
      </c>
      <c r="F15" s="1">
        <f t="shared" si="2"/>
        <v>9</v>
      </c>
    </row>
    <row r="16" spans="1:14" x14ac:dyDescent="0.3">
      <c r="A16" s="3">
        <v>45323</v>
      </c>
      <c r="B16" s="2">
        <v>108</v>
      </c>
      <c r="C16" s="1">
        <f t="shared" si="8"/>
        <v>103</v>
      </c>
      <c r="D16" s="1">
        <f t="shared" si="9"/>
        <v>5</v>
      </c>
      <c r="E16" s="1">
        <f t="shared" si="1"/>
        <v>5</v>
      </c>
      <c r="F16" s="1">
        <f t="shared" si="2"/>
        <v>25</v>
      </c>
    </row>
    <row r="17" spans="1:3" ht="21" x14ac:dyDescent="0.3">
      <c r="A17" s="3">
        <v>45352</v>
      </c>
      <c r="B17" s="4" t="s">
        <v>1</v>
      </c>
      <c r="C17" s="1">
        <f t="shared" si="8"/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98CE-71F3-46B7-A021-7805D94C5997}">
  <dimension ref="A1:G17"/>
  <sheetViews>
    <sheetView zoomScale="103" zoomScaleNormal="130" workbookViewId="0">
      <selection activeCell="E5" sqref="E5"/>
    </sheetView>
  </sheetViews>
  <sheetFormatPr defaultRowHeight="18.75" x14ac:dyDescent="0.3"/>
  <cols>
    <col min="1" max="1" width="10" style="2" bestFit="1" customWidth="1"/>
    <col min="2" max="2" width="12.28515625" style="2" bestFit="1" customWidth="1"/>
    <col min="3" max="3" width="13.5703125" style="1" bestFit="1" customWidth="1"/>
    <col min="4" max="4" width="12" style="1" bestFit="1" customWidth="1"/>
    <col min="5" max="5" width="17.28515625" style="1" bestFit="1" customWidth="1"/>
    <col min="6" max="6" width="27.5703125" style="1" bestFit="1" customWidth="1"/>
    <col min="7" max="1998" width="9.140625" style="1"/>
    <col min="1999" max="1999" width="2.7109375" style="1" customWidth="1"/>
    <col min="2000" max="2000" width="3.28515625" style="1" customWidth="1"/>
    <col min="2001" max="16384" width="9.140625" style="1"/>
  </cols>
  <sheetData>
    <row r="1" spans="1:7" x14ac:dyDescent="0.3">
      <c r="C1" s="1" t="s">
        <v>2</v>
      </c>
      <c r="D1" s="5">
        <f>AVERAGE(D4:D16)</f>
        <v>0.4242424242424247</v>
      </c>
      <c r="E1" s="6">
        <f t="shared" ref="E1:F1" si="0">AVERAGE(E4:E16)</f>
        <v>7.4545454545454533</v>
      </c>
      <c r="F1" s="6">
        <f t="shared" si="0"/>
        <v>68.12121212121211</v>
      </c>
      <c r="G1" s="7">
        <f>SQRT(F1)</f>
        <v>8.2535575433392427</v>
      </c>
    </row>
    <row r="2" spans="1:7" x14ac:dyDescent="0.3">
      <c r="A2" s="2" t="s">
        <v>0</v>
      </c>
      <c r="B2" s="2" t="s">
        <v>7</v>
      </c>
      <c r="C2" s="1" t="s">
        <v>13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3">
      <c r="A3" s="3">
        <v>44927</v>
      </c>
      <c r="B3" s="2">
        <v>102</v>
      </c>
    </row>
    <row r="4" spans="1:7" x14ac:dyDescent="0.3">
      <c r="A4" s="3">
        <v>44958</v>
      </c>
      <c r="B4" s="2">
        <v>104</v>
      </c>
    </row>
    <row r="5" spans="1:7" x14ac:dyDescent="0.3">
      <c r="A5" s="3">
        <v>44986</v>
      </c>
      <c r="B5" s="2">
        <v>102</v>
      </c>
    </row>
    <row r="6" spans="1:7" x14ac:dyDescent="0.3">
      <c r="A6" s="3">
        <v>45017</v>
      </c>
      <c r="B6" s="2">
        <v>114</v>
      </c>
      <c r="C6" s="5">
        <f>SUM(B3:B5)/3</f>
        <v>102.66666666666667</v>
      </c>
      <c r="D6" s="5">
        <f t="shared" ref="D6:D12" si="1">B6-C6</f>
        <v>11.333333333333329</v>
      </c>
      <c r="E6" s="5">
        <f t="shared" ref="E6:E16" si="2">ABS(D6)</f>
        <v>11.333333333333329</v>
      </c>
      <c r="F6" s="5">
        <f t="shared" ref="F6:F16" si="3">D6^2</f>
        <v>128.44444444444434</v>
      </c>
    </row>
    <row r="7" spans="1:7" x14ac:dyDescent="0.3">
      <c r="A7" s="3">
        <v>45047</v>
      </c>
      <c r="B7" s="2">
        <v>118</v>
      </c>
      <c r="C7" s="5">
        <f>SUM(B4:B6)/3</f>
        <v>106.66666666666667</v>
      </c>
      <c r="D7" s="5">
        <f t="shared" si="1"/>
        <v>11.333333333333329</v>
      </c>
      <c r="E7" s="5">
        <f t="shared" si="2"/>
        <v>11.333333333333329</v>
      </c>
      <c r="F7" s="5">
        <f t="shared" si="3"/>
        <v>128.44444444444434</v>
      </c>
    </row>
    <row r="8" spans="1:7" x14ac:dyDescent="0.3">
      <c r="A8" s="3">
        <v>45078</v>
      </c>
      <c r="B8" s="2">
        <v>105</v>
      </c>
      <c r="C8" s="5">
        <f t="shared" ref="C8:C17" si="4">SUM(B5:B7)/3</f>
        <v>111.33333333333333</v>
      </c>
      <c r="D8" s="5">
        <f t="shared" si="1"/>
        <v>-6.3333333333333286</v>
      </c>
      <c r="E8" s="5">
        <f t="shared" si="2"/>
        <v>6.3333333333333286</v>
      </c>
      <c r="F8" s="5">
        <f t="shared" si="3"/>
        <v>40.11111111111105</v>
      </c>
    </row>
    <row r="9" spans="1:7" x14ac:dyDescent="0.3">
      <c r="A9" s="3">
        <v>45108</v>
      </c>
      <c r="B9" s="2">
        <v>120</v>
      </c>
      <c r="C9" s="5">
        <f t="shared" si="4"/>
        <v>112.33333333333333</v>
      </c>
      <c r="D9" s="5">
        <f t="shared" si="1"/>
        <v>7.6666666666666714</v>
      </c>
      <c r="E9" s="5">
        <f t="shared" si="2"/>
        <v>7.6666666666666714</v>
      </c>
      <c r="F9" s="5">
        <f t="shared" si="3"/>
        <v>58.77777777777785</v>
      </c>
    </row>
    <row r="10" spans="1:7" x14ac:dyDescent="0.3">
      <c r="A10" s="3">
        <v>45139</v>
      </c>
      <c r="B10" s="2">
        <v>119</v>
      </c>
      <c r="C10" s="5">
        <f t="shared" si="4"/>
        <v>114.33333333333333</v>
      </c>
      <c r="D10" s="5">
        <f t="shared" si="1"/>
        <v>4.6666666666666714</v>
      </c>
      <c r="E10" s="5">
        <f t="shared" si="2"/>
        <v>4.6666666666666714</v>
      </c>
      <c r="F10" s="5">
        <f t="shared" si="3"/>
        <v>21.777777777777821</v>
      </c>
    </row>
    <row r="11" spans="1:7" x14ac:dyDescent="0.3">
      <c r="A11" s="3">
        <v>45170</v>
      </c>
      <c r="B11" s="2">
        <v>101</v>
      </c>
      <c r="C11" s="5">
        <f t="shared" si="4"/>
        <v>114.66666666666667</v>
      </c>
      <c r="D11" s="5">
        <f t="shared" si="1"/>
        <v>-13.666666666666671</v>
      </c>
      <c r="E11" s="5">
        <f t="shared" si="2"/>
        <v>13.666666666666671</v>
      </c>
      <c r="F11" s="5">
        <f t="shared" si="3"/>
        <v>186.77777777777791</v>
      </c>
    </row>
    <row r="12" spans="1:7" x14ac:dyDescent="0.3">
      <c r="A12" s="3">
        <v>45200</v>
      </c>
      <c r="B12" s="2">
        <v>110</v>
      </c>
      <c r="C12" s="5">
        <f t="shared" si="4"/>
        <v>113.33333333333333</v>
      </c>
      <c r="D12" s="5">
        <f t="shared" si="1"/>
        <v>-3.3333333333333286</v>
      </c>
      <c r="E12" s="5">
        <f t="shared" si="2"/>
        <v>3.3333333333333286</v>
      </c>
      <c r="F12" s="5">
        <f t="shared" si="3"/>
        <v>11.111111111111079</v>
      </c>
    </row>
    <row r="13" spans="1:7" x14ac:dyDescent="0.3">
      <c r="A13" s="3">
        <v>45231</v>
      </c>
      <c r="B13" s="2">
        <v>117</v>
      </c>
      <c r="C13" s="5">
        <f t="shared" si="4"/>
        <v>110</v>
      </c>
      <c r="D13" s="5">
        <f>B13-C13</f>
        <v>7</v>
      </c>
      <c r="E13" s="5">
        <f t="shared" si="2"/>
        <v>7</v>
      </c>
      <c r="F13" s="5">
        <f t="shared" si="3"/>
        <v>49</v>
      </c>
    </row>
    <row r="14" spans="1:7" x14ac:dyDescent="0.3">
      <c r="A14" s="3">
        <v>45261</v>
      </c>
      <c r="B14" s="2">
        <v>100</v>
      </c>
      <c r="C14" s="5">
        <f t="shared" si="4"/>
        <v>109.33333333333333</v>
      </c>
      <c r="D14" s="5">
        <f>B14-C14</f>
        <v>-9.3333333333333286</v>
      </c>
      <c r="E14" s="5">
        <f t="shared" si="2"/>
        <v>9.3333333333333286</v>
      </c>
      <c r="F14" s="5">
        <f t="shared" si="3"/>
        <v>87.111111111111029</v>
      </c>
    </row>
    <row r="15" spans="1:7" x14ac:dyDescent="0.3">
      <c r="A15" s="3">
        <v>45292</v>
      </c>
      <c r="B15" s="2">
        <v>103</v>
      </c>
      <c r="C15" s="5">
        <f t="shared" si="4"/>
        <v>109</v>
      </c>
      <c r="D15" s="5">
        <f t="shared" ref="D15:D16" si="5">B15-C15</f>
        <v>-6</v>
      </c>
      <c r="E15" s="5">
        <f t="shared" si="2"/>
        <v>6</v>
      </c>
      <c r="F15" s="5">
        <f t="shared" si="3"/>
        <v>36</v>
      </c>
    </row>
    <row r="16" spans="1:7" x14ac:dyDescent="0.3">
      <c r="A16" s="3">
        <v>45323</v>
      </c>
      <c r="B16" s="2">
        <v>108</v>
      </c>
      <c r="C16" s="5">
        <f t="shared" si="4"/>
        <v>106.66666666666667</v>
      </c>
      <c r="D16" s="5">
        <f t="shared" si="5"/>
        <v>1.3333333333333286</v>
      </c>
      <c r="E16" s="5">
        <f t="shared" si="2"/>
        <v>1.3333333333333286</v>
      </c>
      <c r="F16" s="5">
        <f t="shared" si="3"/>
        <v>1.7777777777777652</v>
      </c>
    </row>
    <row r="17" spans="1:3" ht="21" x14ac:dyDescent="0.3">
      <c r="A17" s="3">
        <v>45352</v>
      </c>
      <c r="B17" s="4" t="s">
        <v>1</v>
      </c>
      <c r="C17" s="5">
        <f t="shared" si="4"/>
        <v>103.66666666666667</v>
      </c>
    </row>
  </sheetData>
  <pageMargins left="0.7" right="0.7" top="0.75" bottom="0.75" header="0.3" footer="0.3"/>
  <ignoredErrors>
    <ignoredError sqref="C6:C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BAD5-3F4F-4509-8D38-EB8B1DC20B36}">
  <dimension ref="A1:H17"/>
  <sheetViews>
    <sheetView zoomScale="103" zoomScaleNormal="130" workbookViewId="0">
      <selection activeCell="D4" sqref="D4"/>
    </sheetView>
  </sheetViews>
  <sheetFormatPr defaultRowHeight="18.75" x14ac:dyDescent="0.3"/>
  <cols>
    <col min="1" max="1" width="10" style="2" bestFit="1" customWidth="1"/>
    <col min="2" max="2" width="12.28515625" style="2" bestFit="1" customWidth="1"/>
    <col min="3" max="3" width="12.28515625" style="2" customWidth="1"/>
    <col min="4" max="4" width="23.28515625" style="1" customWidth="1"/>
    <col min="5" max="5" width="12" style="1" bestFit="1" customWidth="1"/>
    <col min="6" max="6" width="17.28515625" style="1" bestFit="1" customWidth="1"/>
    <col min="7" max="7" width="27.5703125" style="1" bestFit="1" customWidth="1"/>
    <col min="8" max="1999" width="9.140625" style="1"/>
    <col min="2000" max="2000" width="2.7109375" style="1" customWidth="1"/>
    <col min="2001" max="2001" width="3.28515625" style="1" customWidth="1"/>
    <col min="2002" max="16384" width="9.140625" style="1"/>
  </cols>
  <sheetData>
    <row r="1" spans="1:8" x14ac:dyDescent="0.3">
      <c r="D1" s="1" t="s">
        <v>2</v>
      </c>
      <c r="E1" s="5">
        <f>AVERAGE(E4:E16)</f>
        <v>0.46969696969697011</v>
      </c>
      <c r="F1" s="6">
        <f t="shared" ref="F1:G1" si="0">AVERAGE(F4:F16)</f>
        <v>8.0151515151515156</v>
      </c>
      <c r="G1" s="6">
        <f t="shared" si="0"/>
        <v>82.744949494949509</v>
      </c>
      <c r="H1" s="7">
        <f>SQRT(G1)</f>
        <v>9.096425094230673</v>
      </c>
    </row>
    <row r="2" spans="1:8" x14ac:dyDescent="0.3">
      <c r="A2" s="2" t="s">
        <v>0</v>
      </c>
      <c r="B2" s="2" t="s">
        <v>7</v>
      </c>
      <c r="C2" s="2" t="s">
        <v>14</v>
      </c>
      <c r="D2" s="1" t="s">
        <v>13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">
      <c r="A3" s="3">
        <v>44927</v>
      </c>
      <c r="B3" s="2">
        <v>102</v>
      </c>
      <c r="C3" s="2">
        <v>1</v>
      </c>
    </row>
    <row r="4" spans="1:8" x14ac:dyDescent="0.3">
      <c r="A4" s="3">
        <v>44958</v>
      </c>
      <c r="B4" s="2">
        <v>104</v>
      </c>
      <c r="C4" s="2">
        <v>2</v>
      </c>
    </row>
    <row r="5" spans="1:8" x14ac:dyDescent="0.3">
      <c r="A5" s="3">
        <v>44986</v>
      </c>
      <c r="B5" s="2">
        <v>102</v>
      </c>
      <c r="C5" s="2">
        <v>3</v>
      </c>
    </row>
    <row r="6" spans="1:8" x14ac:dyDescent="0.3">
      <c r="A6" s="3">
        <v>45017</v>
      </c>
      <c r="B6" s="2">
        <v>114</v>
      </c>
      <c r="D6" s="5">
        <f>SUMPRODUCT(B3:B5,$C$3:$C$5)/SUM($C$3:$C$5)</f>
        <v>102.66666666666667</v>
      </c>
      <c r="E6" s="5">
        <f t="shared" ref="E6:E12" si="1">B6-D6</f>
        <v>11.333333333333329</v>
      </c>
      <c r="F6" s="5">
        <f t="shared" ref="F6:F16" si="2">ABS(E6)</f>
        <v>11.333333333333329</v>
      </c>
      <c r="G6" s="5">
        <f t="shared" ref="G6:G16" si="3">E6^2</f>
        <v>128.44444444444434</v>
      </c>
    </row>
    <row r="7" spans="1:8" x14ac:dyDescent="0.3">
      <c r="A7" s="3">
        <v>45047</v>
      </c>
      <c r="B7" s="2">
        <v>118</v>
      </c>
      <c r="D7" s="5">
        <f t="shared" ref="D7:D16" si="4">SUMPRODUCT(B4:B6,$C$3:$C$5)/SUM($C$3:$C$5)</f>
        <v>108.33333333333333</v>
      </c>
      <c r="E7" s="5">
        <f t="shared" si="1"/>
        <v>9.6666666666666714</v>
      </c>
      <c r="F7" s="5">
        <f t="shared" si="2"/>
        <v>9.6666666666666714</v>
      </c>
      <c r="G7" s="5">
        <f t="shared" si="3"/>
        <v>93.444444444444542</v>
      </c>
    </row>
    <row r="8" spans="1:8" x14ac:dyDescent="0.3">
      <c r="A8" s="3">
        <v>45078</v>
      </c>
      <c r="B8" s="2">
        <v>105</v>
      </c>
      <c r="D8" s="5">
        <f t="shared" si="4"/>
        <v>114</v>
      </c>
      <c r="E8" s="5">
        <f t="shared" si="1"/>
        <v>-9</v>
      </c>
      <c r="F8" s="5">
        <f t="shared" si="2"/>
        <v>9</v>
      </c>
      <c r="G8" s="5">
        <f t="shared" si="3"/>
        <v>81</v>
      </c>
    </row>
    <row r="9" spans="1:8" x14ac:dyDescent="0.3">
      <c r="A9" s="3">
        <v>45108</v>
      </c>
      <c r="B9" s="2">
        <v>120</v>
      </c>
      <c r="D9" s="5">
        <f t="shared" si="4"/>
        <v>110.83333333333333</v>
      </c>
      <c r="E9" s="5">
        <f t="shared" si="1"/>
        <v>9.1666666666666714</v>
      </c>
      <c r="F9" s="5">
        <f t="shared" si="2"/>
        <v>9.1666666666666714</v>
      </c>
      <c r="G9" s="5">
        <f t="shared" si="3"/>
        <v>84.027777777777871</v>
      </c>
    </row>
    <row r="10" spans="1:8" x14ac:dyDescent="0.3">
      <c r="A10" s="3">
        <v>45139</v>
      </c>
      <c r="B10" s="2">
        <v>119</v>
      </c>
      <c r="D10" s="5">
        <f t="shared" si="4"/>
        <v>114.66666666666667</v>
      </c>
      <c r="E10" s="5">
        <f t="shared" si="1"/>
        <v>4.3333333333333286</v>
      </c>
      <c r="F10" s="5">
        <f t="shared" si="2"/>
        <v>4.3333333333333286</v>
      </c>
      <c r="G10" s="5">
        <f t="shared" si="3"/>
        <v>18.777777777777736</v>
      </c>
    </row>
    <row r="11" spans="1:8" x14ac:dyDescent="0.3">
      <c r="A11" s="3">
        <v>45170</v>
      </c>
      <c r="B11" s="2">
        <v>101</v>
      </c>
      <c r="D11" s="5">
        <f t="shared" si="4"/>
        <v>117</v>
      </c>
      <c r="E11" s="5">
        <f t="shared" si="1"/>
        <v>-16</v>
      </c>
      <c r="F11" s="5">
        <f t="shared" si="2"/>
        <v>16</v>
      </c>
      <c r="G11" s="5">
        <f t="shared" si="3"/>
        <v>256</v>
      </c>
    </row>
    <row r="12" spans="1:8" x14ac:dyDescent="0.3">
      <c r="A12" s="3">
        <v>45200</v>
      </c>
      <c r="B12" s="2">
        <v>110</v>
      </c>
      <c r="D12" s="5">
        <f t="shared" si="4"/>
        <v>110.16666666666667</v>
      </c>
      <c r="E12" s="5">
        <f t="shared" si="1"/>
        <v>-0.1666666666666714</v>
      </c>
      <c r="F12" s="5">
        <f t="shared" si="2"/>
        <v>0.1666666666666714</v>
      </c>
      <c r="G12" s="5">
        <f t="shared" si="3"/>
        <v>2.7777777777779358E-2</v>
      </c>
    </row>
    <row r="13" spans="1:8" x14ac:dyDescent="0.3">
      <c r="A13" s="3">
        <v>45231</v>
      </c>
      <c r="B13" s="2">
        <v>117</v>
      </c>
      <c r="D13" s="5">
        <f t="shared" si="4"/>
        <v>108.5</v>
      </c>
      <c r="E13" s="5">
        <f>B13-D13</f>
        <v>8.5</v>
      </c>
      <c r="F13" s="5">
        <f t="shared" si="2"/>
        <v>8.5</v>
      </c>
      <c r="G13" s="5">
        <f t="shared" si="3"/>
        <v>72.25</v>
      </c>
    </row>
    <row r="14" spans="1:8" x14ac:dyDescent="0.3">
      <c r="A14" s="3">
        <v>45261</v>
      </c>
      <c r="B14" s="2">
        <v>100</v>
      </c>
      <c r="D14" s="5">
        <f t="shared" si="4"/>
        <v>112</v>
      </c>
      <c r="E14" s="5">
        <f>B14-D14</f>
        <v>-12</v>
      </c>
      <c r="F14" s="5">
        <f t="shared" si="2"/>
        <v>12</v>
      </c>
      <c r="G14" s="5">
        <f t="shared" si="3"/>
        <v>144</v>
      </c>
    </row>
    <row r="15" spans="1:8" x14ac:dyDescent="0.3">
      <c r="A15" s="3">
        <v>45292</v>
      </c>
      <c r="B15" s="2">
        <v>103</v>
      </c>
      <c r="D15" s="5">
        <f t="shared" si="4"/>
        <v>107.33333333333333</v>
      </c>
      <c r="E15" s="5">
        <f t="shared" ref="E15:E16" si="5">B15-D15</f>
        <v>-4.3333333333333286</v>
      </c>
      <c r="F15" s="5">
        <f t="shared" si="2"/>
        <v>4.3333333333333286</v>
      </c>
      <c r="G15" s="5">
        <f t="shared" si="3"/>
        <v>18.777777777777736</v>
      </c>
    </row>
    <row r="16" spans="1:8" x14ac:dyDescent="0.3">
      <c r="A16" s="3">
        <v>45323</v>
      </c>
      <c r="B16" s="2">
        <v>108</v>
      </c>
      <c r="D16" s="5">
        <f t="shared" si="4"/>
        <v>104.33333333333333</v>
      </c>
      <c r="E16" s="5">
        <f t="shared" si="5"/>
        <v>3.6666666666666714</v>
      </c>
      <c r="F16" s="5">
        <f t="shared" si="2"/>
        <v>3.6666666666666714</v>
      </c>
      <c r="G16" s="5">
        <f t="shared" si="3"/>
        <v>13.444444444444478</v>
      </c>
    </row>
    <row r="17" spans="1:4" ht="21" x14ac:dyDescent="0.3">
      <c r="A17" s="3">
        <v>45352</v>
      </c>
      <c r="B17" s="4" t="s">
        <v>1</v>
      </c>
      <c r="C17" s="4"/>
      <c r="D17" s="5"/>
    </row>
  </sheetData>
  <pageMargins left="0.7" right="0.7" top="0.75" bottom="0.75" header="0.3" footer="0.3"/>
  <ignoredErrors>
    <ignoredError sqref="D6:D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47AF-D170-4041-962D-D4385DCDEBF4}">
  <dimension ref="A1:H17"/>
  <sheetViews>
    <sheetView tabSelected="1" zoomScale="103" zoomScaleNormal="130" workbookViewId="0">
      <selection sqref="A1:B1048576"/>
    </sheetView>
  </sheetViews>
  <sheetFormatPr defaultRowHeight="18.75" x14ac:dyDescent="0.3"/>
  <cols>
    <col min="1" max="1" width="10" style="2" bestFit="1" customWidth="1"/>
    <col min="2" max="2" width="12.28515625" style="2" bestFit="1" customWidth="1"/>
    <col min="3" max="3" width="12.28515625" style="2" customWidth="1"/>
    <col min="4" max="4" width="23.28515625" style="1" customWidth="1"/>
    <col min="5" max="5" width="12" style="1" bestFit="1" customWidth="1"/>
    <col min="6" max="6" width="17.28515625" style="1" bestFit="1" customWidth="1"/>
    <col min="7" max="7" width="27.5703125" style="1" bestFit="1" customWidth="1"/>
    <col min="8" max="1999" width="9.140625" style="1"/>
    <col min="2000" max="2000" width="2.7109375" style="1" customWidth="1"/>
    <col min="2001" max="2001" width="3.28515625" style="1" customWidth="1"/>
    <col min="2002" max="16384" width="9.140625" style="1"/>
  </cols>
  <sheetData>
    <row r="1" spans="1:8" x14ac:dyDescent="0.3">
      <c r="C1" s="8">
        <f>SUM(C3:C5)</f>
        <v>1</v>
      </c>
      <c r="D1" s="1" t="s">
        <v>2</v>
      </c>
      <c r="E1" s="5">
        <f>AVERAGE(E4:E16)</f>
        <v>0.35098378016832948</v>
      </c>
      <c r="F1" s="6">
        <f t="shared" ref="F1:G1" si="0">AVERAGE(F4:F16)</f>
        <v>5.5984058859595338</v>
      </c>
      <c r="G1" s="6">
        <f t="shared" si="0"/>
        <v>45.701075748286023</v>
      </c>
      <c r="H1" s="7">
        <f>SQRT(G1)</f>
        <v>6.7602570770856065</v>
      </c>
    </row>
    <row r="2" spans="1:8" x14ac:dyDescent="0.3">
      <c r="A2" s="2" t="s">
        <v>0</v>
      </c>
      <c r="B2" s="2" t="s">
        <v>7</v>
      </c>
      <c r="C2" s="2" t="s">
        <v>14</v>
      </c>
      <c r="D2" s="1" t="s">
        <v>13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">
      <c r="A3" s="3">
        <v>44927</v>
      </c>
      <c r="B3" s="2">
        <v>102</v>
      </c>
      <c r="C3" s="9">
        <v>0.71305947271612258</v>
      </c>
    </row>
    <row r="4" spans="1:8" x14ac:dyDescent="0.3">
      <c r="A4" s="3">
        <v>44958</v>
      </c>
      <c r="B4" s="2">
        <v>104</v>
      </c>
      <c r="C4" s="9">
        <v>0</v>
      </c>
    </row>
    <row r="5" spans="1:8" x14ac:dyDescent="0.3">
      <c r="A5" s="3">
        <v>44986</v>
      </c>
      <c r="B5" s="2">
        <v>102</v>
      </c>
      <c r="C5" s="9">
        <v>0.28694052728387742</v>
      </c>
    </row>
    <row r="6" spans="1:8" x14ac:dyDescent="0.3">
      <c r="A6" s="3">
        <v>45017</v>
      </c>
      <c r="B6" s="2">
        <v>114</v>
      </c>
      <c r="D6" s="5">
        <f>SUMPRODUCT(B3:B5,$C$3:$C$5)/SUM($C$3:$C$5)</f>
        <v>102</v>
      </c>
      <c r="E6" s="5">
        <f t="shared" ref="E6:E12" si="1">B6-D6</f>
        <v>12</v>
      </c>
      <c r="F6" s="5">
        <f t="shared" ref="F6:F16" si="2">ABS(E6)</f>
        <v>12</v>
      </c>
      <c r="G6" s="5">
        <f t="shared" ref="G6:G16" si="3">E6^2</f>
        <v>144</v>
      </c>
    </row>
    <row r="7" spans="1:8" x14ac:dyDescent="0.3">
      <c r="A7" s="3">
        <v>45047</v>
      </c>
      <c r="B7" s="2">
        <v>118</v>
      </c>
      <c r="D7" s="5">
        <f t="shared" ref="D7:D16" si="4">SUMPRODUCT(B4:B6,$C$3:$C$5)/SUM($C$3:$C$5)</f>
        <v>106.86940527283878</v>
      </c>
      <c r="E7" s="5">
        <f t="shared" si="1"/>
        <v>11.130594727161224</v>
      </c>
      <c r="F7" s="5">
        <f t="shared" si="2"/>
        <v>11.130594727161224</v>
      </c>
      <c r="G7" s="5">
        <f t="shared" si="3"/>
        <v>123.89013898030925</v>
      </c>
    </row>
    <row r="8" spans="1:8" x14ac:dyDescent="0.3">
      <c r="A8" s="3">
        <v>45078</v>
      </c>
      <c r="B8" s="2">
        <v>105</v>
      </c>
      <c r="D8" s="5">
        <f t="shared" si="4"/>
        <v>106.59104843654204</v>
      </c>
      <c r="E8" s="5">
        <f t="shared" si="1"/>
        <v>-1.5910484365420388</v>
      </c>
      <c r="F8" s="5">
        <f t="shared" si="2"/>
        <v>1.5910484365420388</v>
      </c>
      <c r="G8" s="5">
        <f t="shared" si="3"/>
        <v>2.5314351274228661</v>
      </c>
    </row>
    <row r="9" spans="1:8" x14ac:dyDescent="0.3">
      <c r="A9" s="3">
        <v>45108</v>
      </c>
      <c r="B9" s="2">
        <v>120</v>
      </c>
      <c r="D9" s="5">
        <f t="shared" si="4"/>
        <v>111.41753525444511</v>
      </c>
      <c r="E9" s="5">
        <f t="shared" si="1"/>
        <v>8.582464745554887</v>
      </c>
      <c r="F9" s="5">
        <f t="shared" si="2"/>
        <v>8.582464745554887</v>
      </c>
      <c r="G9" s="5">
        <f t="shared" si="3"/>
        <v>73.658701108692512</v>
      </c>
    </row>
    <row r="10" spans="1:8" x14ac:dyDescent="0.3">
      <c r="A10" s="3">
        <v>45139</v>
      </c>
      <c r="B10" s="2">
        <v>119</v>
      </c>
      <c r="D10" s="5">
        <f t="shared" si="4"/>
        <v>118.57388105456775</v>
      </c>
      <c r="E10" s="5">
        <f t="shared" si="1"/>
        <v>0.42611894543225048</v>
      </c>
      <c r="F10" s="5">
        <f t="shared" si="2"/>
        <v>0.42611894543225048</v>
      </c>
      <c r="G10" s="5">
        <f t="shared" si="3"/>
        <v>0.18157735565629327</v>
      </c>
    </row>
    <row r="11" spans="1:8" x14ac:dyDescent="0.3">
      <c r="A11" s="3">
        <v>45170</v>
      </c>
      <c r="B11" s="2">
        <v>101</v>
      </c>
      <c r="D11" s="5">
        <f t="shared" si="4"/>
        <v>109.01716738197428</v>
      </c>
      <c r="E11" s="5">
        <f t="shared" si="1"/>
        <v>-8.017167381974275</v>
      </c>
      <c r="F11" s="5">
        <f t="shared" si="2"/>
        <v>8.017167381974275</v>
      </c>
      <c r="G11" s="5">
        <f t="shared" si="3"/>
        <v>64.274972830592247</v>
      </c>
    </row>
    <row r="12" spans="1:8" x14ac:dyDescent="0.3">
      <c r="A12" s="3">
        <v>45200</v>
      </c>
      <c r="B12" s="2">
        <v>110</v>
      </c>
      <c r="D12" s="5">
        <f t="shared" si="4"/>
        <v>114.54812998160634</v>
      </c>
      <c r="E12" s="5">
        <f t="shared" si="1"/>
        <v>-4.548129981606337</v>
      </c>
      <c r="F12" s="5">
        <f t="shared" si="2"/>
        <v>4.548129981606337</v>
      </c>
      <c r="G12" s="5">
        <f t="shared" si="3"/>
        <v>20.68548632958646</v>
      </c>
    </row>
    <row r="13" spans="1:8" x14ac:dyDescent="0.3">
      <c r="A13" s="3">
        <v>45231</v>
      </c>
      <c r="B13" s="2">
        <v>117</v>
      </c>
      <c r="D13" s="5">
        <f t="shared" si="4"/>
        <v>116.41753525444511</v>
      </c>
      <c r="E13" s="5">
        <f>B13-D13</f>
        <v>0.58246474555488703</v>
      </c>
      <c r="F13" s="5">
        <f t="shared" si="2"/>
        <v>0.58246474555488703</v>
      </c>
      <c r="G13" s="5">
        <f t="shared" si="3"/>
        <v>0.33926517981431931</v>
      </c>
    </row>
    <row r="14" spans="1:8" x14ac:dyDescent="0.3">
      <c r="A14" s="3">
        <v>45261</v>
      </c>
      <c r="B14" s="2">
        <v>100</v>
      </c>
      <c r="D14" s="5">
        <f t="shared" si="4"/>
        <v>105.59104843654204</v>
      </c>
      <c r="E14" s="5">
        <f>B14-D14</f>
        <v>-5.5910484365420388</v>
      </c>
      <c r="F14" s="5">
        <f t="shared" si="2"/>
        <v>5.5910484365420388</v>
      </c>
      <c r="G14" s="5">
        <f t="shared" si="3"/>
        <v>31.259822619759177</v>
      </c>
    </row>
    <row r="15" spans="1:8" x14ac:dyDescent="0.3">
      <c r="A15" s="3">
        <v>45292</v>
      </c>
      <c r="B15" s="2">
        <v>103</v>
      </c>
      <c r="D15" s="5">
        <f t="shared" si="4"/>
        <v>107.13059472716122</v>
      </c>
      <c r="E15" s="5">
        <f t="shared" ref="E15:E16" si="5">B15-D15</f>
        <v>-4.130594727161224</v>
      </c>
      <c r="F15" s="5">
        <f t="shared" si="2"/>
        <v>4.130594727161224</v>
      </c>
      <c r="G15" s="5">
        <f t="shared" si="3"/>
        <v>17.061812800052106</v>
      </c>
    </row>
    <row r="16" spans="1:8" x14ac:dyDescent="0.3">
      <c r="A16" s="3">
        <v>45323</v>
      </c>
      <c r="B16" s="2">
        <v>108</v>
      </c>
      <c r="D16" s="5">
        <f t="shared" si="4"/>
        <v>112.98283261802571</v>
      </c>
      <c r="E16" s="5">
        <f t="shared" si="5"/>
        <v>-4.9828326180257108</v>
      </c>
      <c r="F16" s="5">
        <f t="shared" si="2"/>
        <v>4.9828326180257108</v>
      </c>
      <c r="G16" s="5">
        <f t="shared" si="3"/>
        <v>24.828620899260958</v>
      </c>
    </row>
    <row r="17" spans="1:4" ht="21" x14ac:dyDescent="0.3">
      <c r="A17" s="3">
        <v>45352</v>
      </c>
      <c r="B17" s="4" t="s">
        <v>1</v>
      </c>
      <c r="C17" s="4"/>
      <c r="D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B933-4FC4-4AA2-9F0B-63FFE3FC58A2}">
  <dimension ref="A1:B16"/>
  <sheetViews>
    <sheetView workbookViewId="0">
      <selection activeCell="D6" sqref="D6"/>
    </sheetView>
  </sheetViews>
  <sheetFormatPr defaultRowHeight="18.75" x14ac:dyDescent="0.25"/>
  <cols>
    <col min="1" max="1" width="10" style="2" bestFit="1" customWidth="1"/>
    <col min="2" max="2" width="12.28515625" style="2" bestFit="1" customWidth="1"/>
  </cols>
  <sheetData>
    <row r="1" spans="1:2" x14ac:dyDescent="0.25">
      <c r="A1" s="2" t="s">
        <v>0</v>
      </c>
      <c r="B1" s="2" t="s">
        <v>7</v>
      </c>
    </row>
    <row r="2" spans="1:2" x14ac:dyDescent="0.25">
      <c r="A2" s="3">
        <v>44927</v>
      </c>
      <c r="B2" s="2">
        <v>102</v>
      </c>
    </row>
    <row r="3" spans="1:2" x14ac:dyDescent="0.25">
      <c r="A3" s="3">
        <v>44958</v>
      </c>
      <c r="B3" s="2">
        <v>104</v>
      </c>
    </row>
    <row r="4" spans="1:2" x14ac:dyDescent="0.25">
      <c r="A4" s="3">
        <v>44986</v>
      </c>
      <c r="B4" s="2">
        <v>102</v>
      </c>
    </row>
    <row r="5" spans="1:2" x14ac:dyDescent="0.25">
      <c r="A5" s="3">
        <v>45017</v>
      </c>
      <c r="B5" s="2">
        <v>114</v>
      </c>
    </row>
    <row r="6" spans="1:2" x14ac:dyDescent="0.25">
      <c r="A6" s="3">
        <v>45047</v>
      </c>
      <c r="B6" s="2">
        <v>118</v>
      </c>
    </row>
    <row r="7" spans="1:2" x14ac:dyDescent="0.25">
      <c r="A7" s="3">
        <v>45078</v>
      </c>
      <c r="B7" s="2">
        <v>105</v>
      </c>
    </row>
    <row r="8" spans="1:2" x14ac:dyDescent="0.25">
      <c r="A8" s="3">
        <v>45108</v>
      </c>
      <c r="B8" s="2">
        <v>120</v>
      </c>
    </row>
    <row r="9" spans="1:2" x14ac:dyDescent="0.25">
      <c r="A9" s="3">
        <v>45139</v>
      </c>
      <c r="B9" s="2">
        <v>119</v>
      </c>
    </row>
    <row r="10" spans="1:2" x14ac:dyDescent="0.25">
      <c r="A10" s="3">
        <v>45170</v>
      </c>
      <c r="B10" s="2">
        <v>101</v>
      </c>
    </row>
    <row r="11" spans="1:2" x14ac:dyDescent="0.25">
      <c r="A11" s="3">
        <v>45200</v>
      </c>
      <c r="B11" s="2">
        <v>110</v>
      </c>
    </row>
    <row r="12" spans="1:2" x14ac:dyDescent="0.25">
      <c r="A12" s="3">
        <v>45231</v>
      </c>
      <c r="B12" s="2">
        <v>117</v>
      </c>
    </row>
    <row r="13" spans="1:2" x14ac:dyDescent="0.25">
      <c r="A13" s="3">
        <v>45261</v>
      </c>
      <c r="B13" s="2">
        <v>100</v>
      </c>
    </row>
    <row r="14" spans="1:2" x14ac:dyDescent="0.25">
      <c r="A14" s="3">
        <v>45292</v>
      </c>
      <c r="B14" s="2">
        <v>103</v>
      </c>
    </row>
    <row r="15" spans="1:2" x14ac:dyDescent="0.25">
      <c r="A15" s="3">
        <v>45323</v>
      </c>
      <c r="B15" s="2">
        <v>108</v>
      </c>
    </row>
    <row r="16" spans="1:2" ht="21" x14ac:dyDescent="0.25">
      <c r="A16" s="3">
        <v>45352</v>
      </c>
      <c r="B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Naive-Method</vt:lpstr>
      <vt:lpstr>MA-Method</vt:lpstr>
      <vt:lpstr>WMA-Method</vt:lpstr>
      <vt:lpstr>WMA-Method (Solver)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Ybi Foundation</dc:creator>
  <cp:lastModifiedBy>Ybi Foundation</cp:lastModifiedBy>
  <dcterms:created xsi:type="dcterms:W3CDTF">2024-03-06T16:18:10Z</dcterms:created>
  <dcterms:modified xsi:type="dcterms:W3CDTF">2024-03-07T16:47:14Z</dcterms:modified>
</cp:coreProperties>
</file>